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тип" sheetId="2" r:id="rId4"/>
    <sheet state="visible" name="оборот" sheetId="3" r:id="rId5"/>
    <sheet state="visible" name="форма" sheetId="4" r:id="rId6"/>
    <sheet state="visible" name="Страна" sheetId="5" r:id="rId7"/>
    <sheet state="visible" name="вид" sheetId="6" r:id="rId8"/>
    <sheet state="visible" name="марка" sheetId="7" r:id="rId9"/>
    <sheet state="visible" name="сорта" sheetId="8" r:id="rId10"/>
    <sheet state="visible" name="Json" sheetId="9" r:id="rId11"/>
    <sheet state="visible" name="Лист3" sheetId="10" r:id="rId12"/>
    <sheet state="visible" name="BJCP 2015" sheetId="11" r:id="rId13"/>
  </sheets>
  <definedNames>
    <definedName hidden="1" localSheetId="0" name="_xlnm._FilterDatabase">'Лист1'!$A$1:$AA$1000</definedName>
    <definedName hidden="1" localSheetId="0" name="Z_B694BA95_56BE_4F21_AE66_340160EBA674_.wvu.FilterData">'Лист1'!$A$1:$G$444</definedName>
  </definedNames>
  <calcPr/>
  <customWorkbookViews>
    <customWorkbookView activeSheetId="0" maximized="1" windowHeight="0" windowWidth="0" guid="{B694BA95-56BE-4F21-AE66-340160EBA674}" name="Фильтр 1"/>
  </customWorkbookViews>
  <pivotCaches>
    <pivotCache cacheId="0" r:id="rId14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%
	-Дмитрий Лукьянчиков</t>
      </text>
    </comment>
  </commentList>
</comments>
</file>

<file path=xl/sharedStrings.xml><?xml version="1.0" encoding="utf-8"?>
<sst xmlns="http://schemas.openxmlformats.org/spreadsheetml/2006/main" count="21925" uniqueCount="891">
  <si>
    <t>ID</t>
  </si>
  <si>
    <t>Тип</t>
  </si>
  <si>
    <t>марка</t>
  </si>
  <si>
    <t>вид</t>
  </si>
  <si>
    <t>Страна</t>
  </si>
  <si>
    <t>форма</t>
  </si>
  <si>
    <t>Оборот</t>
  </si>
  <si>
    <t>Иерархия1</t>
  </si>
  <si>
    <t>Иерархия2</t>
  </si>
  <si>
    <t>Иерархия3</t>
  </si>
  <si>
    <t>Иерархия4</t>
  </si>
  <si>
    <t>Иерархия5</t>
  </si>
  <si>
    <t>Заведение</t>
  </si>
  <si>
    <t>Сaves da cerveja</t>
  </si>
  <si>
    <t>Ресторан-пивоварня</t>
  </si>
  <si>
    <t>Португалия</t>
  </si>
  <si>
    <t>Круг</t>
  </si>
  <si>
    <t>Да</t>
  </si>
  <si>
    <t>-</t>
  </si>
  <si>
    <t>Беларусь</t>
  </si>
  <si>
    <t>Нет</t>
  </si>
  <si>
    <t>Корс</t>
  </si>
  <si>
    <t>Россия</t>
  </si>
  <si>
    <t>Пиво</t>
  </si>
  <si>
    <t>Kukko</t>
  </si>
  <si>
    <t>Pilsner</t>
  </si>
  <si>
    <t>Финляндия</t>
  </si>
  <si>
    <t>Lager</t>
  </si>
  <si>
    <t>Lāčplēsis Dzīvs</t>
  </si>
  <si>
    <t>Kellerbier</t>
  </si>
  <si>
    <t>Латвия</t>
  </si>
  <si>
    <t>German lager</t>
  </si>
  <si>
    <t>München</t>
  </si>
  <si>
    <t>Пивоварня</t>
  </si>
  <si>
    <t>Германия</t>
  </si>
  <si>
    <t>Heineken</t>
  </si>
  <si>
    <t>Голландия</t>
  </si>
  <si>
    <t>Wells Bombardier</t>
  </si>
  <si>
    <t>English Bitter</t>
  </si>
  <si>
    <t>Англия</t>
  </si>
  <si>
    <t>Ale</t>
  </si>
  <si>
    <t>Pale Ale</t>
  </si>
  <si>
    <t>English Pale Ale/Bitter</t>
  </si>
  <si>
    <t>Alpirsbacher Klosterbräu</t>
  </si>
  <si>
    <t>Budweiser Budvar</t>
  </si>
  <si>
    <t>Чехия</t>
  </si>
  <si>
    <t>The Bulldog</t>
  </si>
  <si>
    <t>Паб</t>
  </si>
  <si>
    <t>Gösser NaturGold</t>
  </si>
  <si>
    <t>Non-Alcoholic</t>
  </si>
  <si>
    <t>Австрия</t>
  </si>
  <si>
    <t>Sion Kölsch</t>
  </si>
  <si>
    <t>Kölsch</t>
  </si>
  <si>
    <t>Kolsch</t>
  </si>
  <si>
    <t>Augustiner-Bräu München</t>
  </si>
  <si>
    <t>Birzu Alaus Darykla 1686 Jubiliejinis Plus</t>
  </si>
  <si>
    <t>Old Ale</t>
  </si>
  <si>
    <t>Литва</t>
  </si>
  <si>
    <t>Strong Pale Ale</t>
  </si>
  <si>
    <t>Золотая Бочка Светлое</t>
  </si>
  <si>
    <t>Münhell</t>
  </si>
  <si>
    <t>Другое</t>
  </si>
  <si>
    <t>Виски</t>
  </si>
  <si>
    <t>Teerenpeli</t>
  </si>
  <si>
    <t>Single Malt</t>
  </si>
  <si>
    <t>Квадрат</t>
  </si>
  <si>
    <t>Carling Extra Cold</t>
  </si>
  <si>
    <t>Krušovice</t>
  </si>
  <si>
    <t>Много</t>
  </si>
  <si>
    <t>Gaffel Kölsch</t>
  </si>
  <si>
    <t>Poutník</t>
  </si>
  <si>
    <t>Augustijn</t>
  </si>
  <si>
    <t>Бельгия</t>
  </si>
  <si>
    <t>Бочкарев Светлое</t>
  </si>
  <si>
    <t>Budweiser</t>
  </si>
  <si>
    <t>США</t>
  </si>
  <si>
    <t>Старый Мельник Светлое</t>
  </si>
  <si>
    <t>Rock Bottom</t>
  </si>
  <si>
    <t>Jedes Krugerl</t>
  </si>
  <si>
    <t>AF Brew</t>
  </si>
  <si>
    <t>Duchesse de Bourgogne</t>
  </si>
  <si>
    <t>Flanders Red Ale</t>
  </si>
  <si>
    <t>German Ale</t>
  </si>
  <si>
    <t>Sour</t>
  </si>
  <si>
    <t>Draft Republic</t>
  </si>
  <si>
    <t>Gordon</t>
  </si>
  <si>
    <t>Craft</t>
  </si>
  <si>
    <t>Магазин</t>
  </si>
  <si>
    <t>Lambic de Metropole</t>
  </si>
  <si>
    <t>Lambic</t>
  </si>
  <si>
    <t>Amstel</t>
  </si>
  <si>
    <t>Староместный пивовар</t>
  </si>
  <si>
    <t>Василеостровское</t>
  </si>
  <si>
    <t>Пивной Рай</t>
  </si>
  <si>
    <t>Pražský most</t>
  </si>
  <si>
    <t>Наbeerежная</t>
  </si>
  <si>
    <t>Градъ Петровъ</t>
  </si>
  <si>
    <t>Maxbier</t>
  </si>
  <si>
    <t>Солод и Хмель</t>
  </si>
  <si>
    <t>Stargorod</t>
  </si>
  <si>
    <t>Украина</t>
  </si>
  <si>
    <t>Градское</t>
  </si>
  <si>
    <t>Бровар</t>
  </si>
  <si>
    <t>Brune de Metropole</t>
  </si>
  <si>
    <t>Brown Ale</t>
  </si>
  <si>
    <t>Blonder Beer</t>
  </si>
  <si>
    <t>Villacher</t>
  </si>
  <si>
    <t>1516 Brewing Company</t>
  </si>
  <si>
    <t>Irlbacher Premium</t>
  </si>
  <si>
    <t>Grolsch</t>
  </si>
  <si>
    <t>1664 Blanc</t>
  </si>
  <si>
    <t>Witbier</t>
  </si>
  <si>
    <t>Франция</t>
  </si>
  <si>
    <t>Belgian/French Ale</t>
  </si>
  <si>
    <t>Сок</t>
  </si>
  <si>
    <t>Postmann</t>
  </si>
  <si>
    <t>Thier</t>
  </si>
  <si>
    <t>Zlatý Bažant</t>
  </si>
  <si>
    <t>Словакия</t>
  </si>
  <si>
    <t>Irish Pubs</t>
  </si>
  <si>
    <t>Beck's Vier</t>
  </si>
  <si>
    <t>HF FÉNIX</t>
  </si>
  <si>
    <t>Отель</t>
  </si>
  <si>
    <t>La Trappe Witte Trappist</t>
  </si>
  <si>
    <t>Kriek</t>
  </si>
  <si>
    <t>Duvel</t>
  </si>
  <si>
    <t>Belgian Strong Pale Ale</t>
  </si>
  <si>
    <t>Belgian Pale Ale</t>
  </si>
  <si>
    <t>Alpen Bier</t>
  </si>
  <si>
    <t>Ename</t>
  </si>
  <si>
    <t>Tripel</t>
  </si>
  <si>
    <t>МЕГАФЕСТ</t>
  </si>
  <si>
    <t>Фестиваль</t>
  </si>
  <si>
    <t>Ромб</t>
  </si>
  <si>
    <t>Чай</t>
  </si>
  <si>
    <t>Китай</t>
  </si>
  <si>
    <t>Beerstein</t>
  </si>
  <si>
    <t>Северная привоварня</t>
  </si>
  <si>
    <t>Adriaen Brouwer Dark Gold</t>
  </si>
  <si>
    <t>Belgian Strong Dark Ale</t>
  </si>
  <si>
    <t>Belgian Dark Ale</t>
  </si>
  <si>
    <t>2 Берега</t>
  </si>
  <si>
    <t>Ресторан</t>
  </si>
  <si>
    <t>Вино</t>
  </si>
  <si>
    <t>Delirium</t>
  </si>
  <si>
    <t>Knightberg</t>
  </si>
  <si>
    <t>Bourgogne Des Flandres Brune/Bruin</t>
  </si>
  <si>
    <t>Flanders Oud Bruin</t>
  </si>
  <si>
    <t>Flanders Brown Ale/Oud Bruin</t>
  </si>
  <si>
    <t>Jaws Brewery</t>
  </si>
  <si>
    <t>Murphy's Irish Red</t>
  </si>
  <si>
    <t>Red Ale</t>
  </si>
  <si>
    <t>Ирландия</t>
  </si>
  <si>
    <t>Irish Ale</t>
  </si>
  <si>
    <t>Floreffe</t>
  </si>
  <si>
    <t>Novoměstský pivovar</t>
  </si>
  <si>
    <t>Bitburger</t>
  </si>
  <si>
    <t>Brinkhoff's No. 1</t>
  </si>
  <si>
    <t>Betfair</t>
  </si>
  <si>
    <t>Букмекер</t>
  </si>
  <si>
    <t>Žatecký Gus</t>
  </si>
  <si>
    <t>IPA/Bitter</t>
  </si>
  <si>
    <t>Brew Dog</t>
  </si>
  <si>
    <t>The Queens Head</t>
  </si>
  <si>
    <t>Murauer</t>
  </si>
  <si>
    <t>Märzen</t>
  </si>
  <si>
    <t>Овал</t>
  </si>
  <si>
    <t>German Lager</t>
  </si>
  <si>
    <t>Marzen</t>
  </si>
  <si>
    <t>Snowdonia Ale</t>
  </si>
  <si>
    <t>Уэльс</t>
  </si>
  <si>
    <t>Great Divide</t>
  </si>
  <si>
    <t>Weizenfeld</t>
  </si>
  <si>
    <t>Балтика</t>
  </si>
  <si>
    <t>AleSmith</t>
  </si>
  <si>
    <t>Paulaner</t>
  </si>
  <si>
    <t>Лидское Пиво</t>
  </si>
  <si>
    <t>Affligem Brouwerij</t>
  </si>
  <si>
    <t>Weihenstephaner Original</t>
  </si>
  <si>
    <t>Helles</t>
  </si>
  <si>
    <t>Bock</t>
  </si>
  <si>
    <t>Dom Kölsch</t>
  </si>
  <si>
    <t>Ликёр</t>
  </si>
  <si>
    <t>Southern Comfort</t>
  </si>
  <si>
    <t>Blanche de bruxelles</t>
  </si>
  <si>
    <t>Staropramen Granát</t>
  </si>
  <si>
    <t>The fish market</t>
  </si>
  <si>
    <t>Spaten</t>
  </si>
  <si>
    <t>Ром</t>
  </si>
  <si>
    <t>Bacardi</t>
  </si>
  <si>
    <t>Superior</t>
  </si>
  <si>
    <t>Бермуды</t>
  </si>
  <si>
    <t>Murphy's</t>
  </si>
  <si>
    <t>Rouge De Fleur</t>
  </si>
  <si>
    <t>Fruit Beer</t>
  </si>
  <si>
    <t>Fruit</t>
  </si>
  <si>
    <t>Jack and Chan</t>
  </si>
  <si>
    <t>Iron Woods</t>
  </si>
  <si>
    <t>Stout</t>
  </si>
  <si>
    <t>Young's Double Chocolate Stout</t>
  </si>
  <si>
    <t>Redrum</t>
  </si>
  <si>
    <t>Бар</t>
  </si>
  <si>
    <t>Hobgoblin</t>
  </si>
  <si>
    <t>Fuller</t>
  </si>
  <si>
    <t>Жигули</t>
  </si>
  <si>
    <t>Балтика 7</t>
  </si>
  <si>
    <t>Kronenbourg 1664</t>
  </si>
  <si>
    <t>Hell Hunt</t>
  </si>
  <si>
    <t>Эстония</t>
  </si>
  <si>
    <t>Guinness</t>
  </si>
  <si>
    <t>Coors Light</t>
  </si>
  <si>
    <t>Leffe</t>
  </si>
  <si>
    <t>Young's</t>
  </si>
  <si>
    <t>SA</t>
  </si>
  <si>
    <t>Сидр</t>
  </si>
  <si>
    <t>Fizz</t>
  </si>
  <si>
    <t>Cider</t>
  </si>
  <si>
    <t>Bowler IPA</t>
  </si>
  <si>
    <t>India Pale Ale</t>
  </si>
  <si>
    <t>Bowler Brilliant Ale</t>
  </si>
  <si>
    <t>Estrella Damm</t>
  </si>
  <si>
    <t>Испания</t>
  </si>
  <si>
    <t>Zagovor Brewery</t>
  </si>
  <si>
    <t>Василеостровская пивоварня</t>
  </si>
  <si>
    <t>Pauwel Kwak</t>
  </si>
  <si>
    <t>Belgian Strong Golden Ale</t>
  </si>
  <si>
    <t>Belhaven Brewery</t>
  </si>
  <si>
    <t>Шотландия</t>
  </si>
  <si>
    <t xml:space="preserve">New Belgium Brewing </t>
  </si>
  <si>
    <t>Jupiler</t>
  </si>
  <si>
    <t>Hoegaarden Blanche</t>
  </si>
  <si>
    <t>Шестигранник</t>
  </si>
  <si>
    <t>Crazy Craft</t>
  </si>
  <si>
    <t>Сибирская Корона</t>
  </si>
  <si>
    <t>Aecht PatzenHofer</t>
  </si>
  <si>
    <t>Ruddles Best</t>
  </si>
  <si>
    <t>Volfas Engelman</t>
  </si>
  <si>
    <t>Хамовники</t>
  </si>
  <si>
    <t>Hoegaarden</t>
  </si>
  <si>
    <t>Samuel Adams OctoberFest</t>
  </si>
  <si>
    <t>Erdinger Weißbier</t>
  </si>
  <si>
    <t>Hefeweizen</t>
  </si>
  <si>
    <t>Weissbier</t>
  </si>
  <si>
    <t>Nakashita</t>
  </si>
  <si>
    <t>Карл и Фридрих</t>
  </si>
  <si>
    <t>Foster's</t>
  </si>
  <si>
    <t>Австралия</t>
  </si>
  <si>
    <t>Juliusspital</t>
  </si>
  <si>
    <t>Сервис-компания</t>
  </si>
  <si>
    <t>Tuborg</t>
  </si>
  <si>
    <t>Дания</t>
  </si>
  <si>
    <t xml:space="preserve">Holsten </t>
  </si>
  <si>
    <t>Pilsner Urquell</t>
  </si>
  <si>
    <t>Kronenbourg 1664 Blanc</t>
  </si>
  <si>
    <t xml:space="preserve">Старый Мельник </t>
  </si>
  <si>
    <t xml:space="preserve">Allgäuer Büble Bier </t>
  </si>
  <si>
    <t xml:space="preserve">Ярпиво </t>
  </si>
  <si>
    <t xml:space="preserve">Tuborg Green </t>
  </si>
  <si>
    <t>Швеция</t>
  </si>
  <si>
    <t>London Pride</t>
  </si>
  <si>
    <t>London Porter</t>
  </si>
  <si>
    <t>Porter</t>
  </si>
  <si>
    <t>Karhu</t>
  </si>
  <si>
    <t>Spitfire Premium Kentish Ale</t>
  </si>
  <si>
    <t>Carlsberg</t>
  </si>
  <si>
    <t>Невское</t>
  </si>
  <si>
    <t xml:space="preserve">Veltins </t>
  </si>
  <si>
    <t>De bassus</t>
  </si>
  <si>
    <t>Ichnusa</t>
  </si>
  <si>
    <t>Италия</t>
  </si>
  <si>
    <t>Titje</t>
  </si>
  <si>
    <t>Roth</t>
  </si>
  <si>
    <t>Karjala</t>
  </si>
  <si>
    <t>Pivovarský dům</t>
  </si>
  <si>
    <t>Сигареты</t>
  </si>
  <si>
    <t>West</t>
  </si>
  <si>
    <t>Lipton</t>
  </si>
  <si>
    <t>Чувашский Ниндзя</t>
  </si>
  <si>
    <t>Asahi</t>
  </si>
  <si>
    <t>Япония</t>
  </si>
  <si>
    <t>Belhaven Black</t>
  </si>
  <si>
    <t>Velvet</t>
  </si>
  <si>
    <t>Вермут</t>
  </si>
  <si>
    <t>Martini</t>
  </si>
  <si>
    <t>Collin's Imperial Stout</t>
  </si>
  <si>
    <t>Looza</t>
  </si>
  <si>
    <t>Lion Lager</t>
  </si>
  <si>
    <t>Шри-Ланка</t>
  </si>
  <si>
    <t>Новый порт</t>
  </si>
  <si>
    <t>Sophienkeller</t>
  </si>
  <si>
    <t>BEERЖА</t>
  </si>
  <si>
    <t>Греция</t>
  </si>
  <si>
    <t>СПбГПУ</t>
  </si>
  <si>
    <t>Спорт Бар</t>
  </si>
  <si>
    <t>William Lawsons</t>
  </si>
  <si>
    <t>Funk haus</t>
  </si>
  <si>
    <t>Edelweiss</t>
  </si>
  <si>
    <t>Lapin Kulta</t>
  </si>
  <si>
    <t>Löwenbräu</t>
  </si>
  <si>
    <t>Mönchshof</t>
  </si>
  <si>
    <t>Бурбон</t>
  </si>
  <si>
    <t>Jim Beam</t>
  </si>
  <si>
    <t>Primátor Světlý</t>
  </si>
  <si>
    <t>Krombacher</t>
  </si>
  <si>
    <t>Harp Premium Lager</t>
  </si>
  <si>
    <t>Clausthaler</t>
  </si>
  <si>
    <t>Smithwick's</t>
  </si>
  <si>
    <t>Airbräu</t>
  </si>
  <si>
    <t xml:space="preserve">Wells Bombardier </t>
  </si>
  <si>
    <t>Carling</t>
  </si>
  <si>
    <t>Stassen Cider</t>
  </si>
  <si>
    <t>Tucher Helles Hefe Weizen</t>
  </si>
  <si>
    <t>Балтика 8</t>
  </si>
  <si>
    <t>Лимонад</t>
  </si>
  <si>
    <t>Schweppes</t>
  </si>
  <si>
    <t>Швейцария</t>
  </si>
  <si>
    <t>Klášter</t>
  </si>
  <si>
    <t>Newcastle Brown Ale</t>
  </si>
  <si>
    <t>Джин</t>
  </si>
  <si>
    <t>Original GIN</t>
  </si>
  <si>
    <t>Gin</t>
  </si>
  <si>
    <t>FranziskanerWeissbier</t>
  </si>
  <si>
    <t>Cista trubka</t>
  </si>
  <si>
    <t>Köstritzer Schwarzbier</t>
  </si>
  <si>
    <t>Schwarzbier</t>
  </si>
  <si>
    <t>San Miguel</t>
  </si>
  <si>
    <t>König Pilsener</t>
  </si>
  <si>
    <t>St. Peter’s</t>
  </si>
  <si>
    <t>Karlovec</t>
  </si>
  <si>
    <t>Widmer Brothers Brewing</t>
  </si>
  <si>
    <t>Berliner Kindl Jubiläums Pilsener</t>
  </si>
  <si>
    <t>Marathonbet</t>
  </si>
  <si>
    <t xml:space="preserve">Kozel </t>
  </si>
  <si>
    <t>McEwan's Scotch Ale</t>
  </si>
  <si>
    <t>Scotch Ale</t>
  </si>
  <si>
    <t>Kasteel</t>
  </si>
  <si>
    <t>Delirium Tremens</t>
  </si>
  <si>
    <t>Koninklijke Brand Bierbrouwerij</t>
  </si>
  <si>
    <t>LightSwitch Lager</t>
  </si>
  <si>
    <t>Brewhouse Blonde</t>
  </si>
  <si>
    <t>BJ's PM Porter</t>
  </si>
  <si>
    <t>Harvest Hefeweizen</t>
  </si>
  <si>
    <t>Jeremiah Red</t>
  </si>
  <si>
    <t>Tatonka Stout</t>
  </si>
  <si>
    <t>Галерея Х. О.</t>
  </si>
  <si>
    <t>Вятич</t>
  </si>
  <si>
    <t>Piranha Pale Ale</t>
  </si>
  <si>
    <t>Nutty Brewnette</t>
  </si>
  <si>
    <t>Duckstein Rotblondes Weizen</t>
  </si>
  <si>
    <t>Schüttinger Gasthausbrauerei</t>
  </si>
  <si>
    <t>KEO</t>
  </si>
  <si>
    <t>Kirschbier</t>
  </si>
  <si>
    <t>Сибирская корона</t>
  </si>
  <si>
    <t>Enerwood dream</t>
  </si>
  <si>
    <t>Korston</t>
  </si>
  <si>
    <t>Августин</t>
  </si>
  <si>
    <t>Брянскпиво</t>
  </si>
  <si>
    <t>Rouge de Bruxelles</t>
  </si>
  <si>
    <t>Бакунин</t>
  </si>
  <si>
    <t>Счастье</t>
  </si>
  <si>
    <t xml:space="preserve">Der Nussknacker </t>
  </si>
  <si>
    <t>Hacker-Pschorr</t>
  </si>
  <si>
    <t>АЛФА</t>
  </si>
  <si>
    <t>Gaffels Fassbrause Zitrone</t>
  </si>
  <si>
    <t>Dunaparti matroz kocsma</t>
  </si>
  <si>
    <t>Венгрия</t>
  </si>
  <si>
    <t>Stella Artois</t>
  </si>
  <si>
    <t>Bishops Finger</t>
  </si>
  <si>
    <t>Extra Special</t>
  </si>
  <si>
    <t>Extra Special/Strong Bitter</t>
  </si>
  <si>
    <t>Victory Art Brew</t>
  </si>
  <si>
    <t>Titanic Royal Stout</t>
  </si>
  <si>
    <t>Tennent's Super</t>
  </si>
  <si>
    <t>Ячменный колос</t>
  </si>
  <si>
    <t>Warsteiner Premium Verum</t>
  </si>
  <si>
    <t>Fort Ross APA</t>
  </si>
  <si>
    <t>Hagen</t>
  </si>
  <si>
    <t>Timmermans</t>
  </si>
  <si>
    <t>Ballantine's</t>
  </si>
  <si>
    <t>Dooliner</t>
  </si>
  <si>
    <t>Friday Avenue American Lager</t>
  </si>
  <si>
    <t>Country bar</t>
  </si>
  <si>
    <t xml:space="preserve">Liebenweiss </t>
  </si>
  <si>
    <t>Erdinger Urweisse</t>
  </si>
  <si>
    <t>Tripel Karmeliet</t>
  </si>
  <si>
    <t>Степан разин</t>
  </si>
  <si>
    <t>Darba tiesibas</t>
  </si>
  <si>
    <t>Профсоюз</t>
  </si>
  <si>
    <t>HopStorm IPA</t>
  </si>
  <si>
    <t>Malibu</t>
  </si>
  <si>
    <t xml:space="preserve">Grimbergen </t>
  </si>
  <si>
    <t>Belgian Dubbel</t>
  </si>
  <si>
    <t>Dubbel</t>
  </si>
  <si>
    <t>Karl Strauss Brewing Company</t>
  </si>
  <si>
    <t>Islands</t>
  </si>
  <si>
    <t>Jimmy's Famous American Tavern</t>
  </si>
  <si>
    <t>Ballast point</t>
  </si>
  <si>
    <t>Bayerische Staatsbrauerei Weihenstephan</t>
  </si>
  <si>
    <t xml:space="preserve">Warka </t>
  </si>
  <si>
    <t>Польша</t>
  </si>
  <si>
    <t>Gambrinus Originál 10</t>
  </si>
  <si>
    <t>Svyturys Originalusis</t>
  </si>
  <si>
    <t>Paulaner Hefe-Weißbier</t>
  </si>
  <si>
    <t>Арсенальное</t>
  </si>
  <si>
    <t>Malt Liquor</t>
  </si>
  <si>
    <t>American lager</t>
  </si>
  <si>
    <t>American adjunct lager</t>
  </si>
  <si>
    <t>Malt liquor</t>
  </si>
  <si>
    <t>Cervena Selka Svetle</t>
  </si>
  <si>
    <t>Andechser</t>
  </si>
  <si>
    <t>Tongerlo Blond</t>
  </si>
  <si>
    <t>Blonde Ale</t>
  </si>
  <si>
    <t>American Pale Ale</t>
  </si>
  <si>
    <t>König Ludwig Weissbier Hell</t>
  </si>
  <si>
    <t>Водка</t>
  </si>
  <si>
    <t>Kremlovskaya vodka</t>
  </si>
  <si>
    <t>Batemans</t>
  </si>
  <si>
    <t>Coca-Cola</t>
  </si>
  <si>
    <t>Очаково</t>
  </si>
  <si>
    <t>Astérie Blanche</t>
  </si>
  <si>
    <t>Würzburger Hofbräu</t>
  </si>
  <si>
    <t>Stone Brewing</t>
  </si>
  <si>
    <t>Bernard Sváteční Ležák</t>
  </si>
  <si>
    <t xml:space="preserve">Westmalle Trappist </t>
  </si>
  <si>
    <t>Edelweiss Snowfresh</t>
  </si>
  <si>
    <t xml:space="preserve">Staropramen Premium </t>
  </si>
  <si>
    <t>Beer House</t>
  </si>
  <si>
    <t>Стирка 40°</t>
  </si>
  <si>
    <t>Кафе</t>
  </si>
  <si>
    <t>Valmiermuiža</t>
  </si>
  <si>
    <t>Manneken Pis</t>
  </si>
  <si>
    <t>Город</t>
  </si>
  <si>
    <t>Tartu</t>
  </si>
  <si>
    <t>Delirium Noël</t>
  </si>
  <si>
    <t>Winter Ale</t>
  </si>
  <si>
    <t>La Guillotine</t>
  </si>
  <si>
    <t>Пивная карта</t>
  </si>
  <si>
    <t>Бар-бутик</t>
  </si>
  <si>
    <t>r</t>
  </si>
  <si>
    <t>UNESCO</t>
  </si>
  <si>
    <t>Latvijas dargumi</t>
  </si>
  <si>
    <t>Gouden Carolus Classic</t>
  </si>
  <si>
    <t>Pieminister</t>
  </si>
  <si>
    <t>Barbãr Bok</t>
  </si>
  <si>
    <t>Коктейль</t>
  </si>
  <si>
    <t>Jager &amp; beer</t>
  </si>
  <si>
    <t>Армения</t>
  </si>
  <si>
    <t>Hahd-Crafted</t>
  </si>
  <si>
    <t>Peter's Brewhouse</t>
  </si>
  <si>
    <t>Orval</t>
  </si>
  <si>
    <t>Kasteel Rouge</t>
  </si>
  <si>
    <t>La Chouffe</t>
  </si>
  <si>
    <t>Früli Strawberry Beer</t>
  </si>
  <si>
    <t>Bacchus</t>
  </si>
  <si>
    <t>Kasteel Cuvée du Château</t>
  </si>
  <si>
    <t>Belgian Quad</t>
  </si>
  <si>
    <t>Quardrupel</t>
  </si>
  <si>
    <t>Mort Subite</t>
  </si>
  <si>
    <t>To Øl</t>
  </si>
  <si>
    <t>13-й кран</t>
  </si>
  <si>
    <t>Honey Dew</t>
  </si>
  <si>
    <t>Celebrator</t>
  </si>
  <si>
    <t>Doppelbock</t>
  </si>
  <si>
    <t>GAS Brew</t>
  </si>
  <si>
    <t>Kilkenny</t>
  </si>
  <si>
    <t>Leningrad Bar</t>
  </si>
  <si>
    <t>Konix Brewery</t>
  </si>
  <si>
    <t>Barcelona</t>
  </si>
  <si>
    <t>Steenbrugge</t>
  </si>
  <si>
    <t>Rodenbach Classic</t>
  </si>
  <si>
    <t>Intergalactic</t>
  </si>
  <si>
    <t>Budelse Brouwerij</t>
  </si>
  <si>
    <t>Petrus</t>
  </si>
  <si>
    <t>Quintine Blonde</t>
  </si>
  <si>
    <t>Mookhomor</t>
  </si>
  <si>
    <t>Frank</t>
  </si>
  <si>
    <t>Breaking Bad</t>
  </si>
  <si>
    <t>Kronenbourg</t>
  </si>
  <si>
    <t>Beck's</t>
  </si>
  <si>
    <t>German pilsner</t>
  </si>
  <si>
    <t>Kona brewing co</t>
  </si>
  <si>
    <t>Blackbird Bar</t>
  </si>
  <si>
    <t>Delirium Argentum</t>
  </si>
  <si>
    <t>Kasteel Tripel</t>
  </si>
  <si>
    <t>Kozel Nefiltrovaný</t>
  </si>
  <si>
    <t xml:space="preserve">Пiўзавод Алiварыя </t>
  </si>
  <si>
    <t>Cooperative garage</t>
  </si>
  <si>
    <t>Пиццерия</t>
  </si>
  <si>
    <t>Форно Браво</t>
  </si>
  <si>
    <t>Rogue</t>
  </si>
  <si>
    <t>Wooden beard</t>
  </si>
  <si>
    <t>Plzeňský prazdroj</t>
  </si>
  <si>
    <t>Brew division</t>
  </si>
  <si>
    <t>Old Bobby Ale</t>
  </si>
  <si>
    <t>Bitter</t>
  </si>
  <si>
    <t>Pubnik</t>
  </si>
  <si>
    <t>Imbibe</t>
  </si>
  <si>
    <t>Astrolager</t>
  </si>
  <si>
    <t>St. Louis Premium Kriek</t>
  </si>
  <si>
    <t>Bud</t>
  </si>
  <si>
    <t>St Austell Brewery</t>
  </si>
  <si>
    <t>Tribute Cornish Pale Ale</t>
  </si>
  <si>
    <t>Zubr</t>
  </si>
  <si>
    <t>O'Hara's Irish Stout</t>
  </si>
  <si>
    <t>Irish Stout</t>
  </si>
  <si>
    <t>Stout/Porter</t>
  </si>
  <si>
    <t>Thornbridge Brewery</t>
  </si>
  <si>
    <t>Bolshoybar</t>
  </si>
  <si>
    <t>Jawsspot SPb</t>
  </si>
  <si>
    <t>Бар-магазин</t>
  </si>
  <si>
    <t>Bombay Sapphire</t>
  </si>
  <si>
    <t>Kuursaali Blond</t>
  </si>
  <si>
    <t>Hoegaarden Wit - Blanche</t>
  </si>
  <si>
    <t>Mad Max</t>
  </si>
  <si>
    <t>Темерницкое</t>
  </si>
  <si>
    <t>Bintang Pilsener</t>
  </si>
  <si>
    <t>Индонезия</t>
  </si>
  <si>
    <t>Sapporo Premium Beer</t>
  </si>
  <si>
    <t>Craft Beer Shop</t>
  </si>
  <si>
    <t>John Gregor Old Pub</t>
  </si>
  <si>
    <t>Lestr Bar</t>
  </si>
  <si>
    <t>Йохохо</t>
  </si>
  <si>
    <t>Selfmade Brewery</t>
  </si>
  <si>
    <t>Гуси</t>
  </si>
  <si>
    <t>Barfüßer</t>
  </si>
  <si>
    <t>Kapuziner</t>
  </si>
  <si>
    <t>Alcohol free</t>
  </si>
  <si>
    <t>Landbier</t>
  </si>
  <si>
    <t>Litovel</t>
  </si>
  <si>
    <t>Jägermeister</t>
  </si>
  <si>
    <t>Bornem Dubbel</t>
  </si>
  <si>
    <t>Bar 76</t>
  </si>
  <si>
    <t>Keiler Bier</t>
  </si>
  <si>
    <t>Fruitesse</t>
  </si>
  <si>
    <t>Velka Morava</t>
  </si>
  <si>
    <t>Staropramen</t>
  </si>
  <si>
    <t>Oldgott Barique</t>
  </si>
  <si>
    <t>Pivovar Klášter</t>
  </si>
  <si>
    <t>Бар Баревич</t>
  </si>
  <si>
    <t>U Sedleru</t>
  </si>
  <si>
    <t>Бамбук</t>
  </si>
  <si>
    <t>Суши-бар</t>
  </si>
  <si>
    <t>Чердак</t>
  </si>
  <si>
    <t>Made in china</t>
  </si>
  <si>
    <t>Top hops</t>
  </si>
  <si>
    <t>Kozel Světlý</t>
  </si>
  <si>
    <t>fiskarsin panimo</t>
  </si>
  <si>
    <t>Extra chmelená</t>
  </si>
  <si>
    <t>birdekel.ru</t>
  </si>
  <si>
    <t>Типография</t>
  </si>
  <si>
    <t>Únětické Pivo 12°</t>
  </si>
  <si>
    <t>Pivovar U Fleků</t>
  </si>
  <si>
    <t>Gouyasse Blonde</t>
  </si>
  <si>
    <t>Rosé Max</t>
  </si>
  <si>
    <t>Žatecký pivovar</t>
  </si>
  <si>
    <t>Lervig</t>
  </si>
  <si>
    <t>Норвегия</t>
  </si>
  <si>
    <t xml:space="preserve">Maker's Mark </t>
  </si>
  <si>
    <t>Same Krafty - Multitap</t>
  </si>
  <si>
    <t>Коза Дереза</t>
  </si>
  <si>
    <t>Sierra Nevada</t>
  </si>
  <si>
    <t>Tapperiet Brus</t>
  </si>
  <si>
    <t>Põhjala</t>
  </si>
  <si>
    <t>AleBrowar</t>
  </si>
  <si>
    <t>Higsons</t>
  </si>
  <si>
    <t xml:space="preserve">Hopping Brewsters </t>
  </si>
  <si>
    <t>houseofbeer.fi</t>
  </si>
  <si>
    <t>take away</t>
  </si>
  <si>
    <t>Plan B brewery</t>
  </si>
  <si>
    <t>Gentse Gruut Stadsbrouwerij</t>
  </si>
  <si>
    <t>Zagovor brewery</t>
  </si>
  <si>
    <t>Раковский Бровар</t>
  </si>
  <si>
    <t>Joker</t>
  </si>
  <si>
    <t>бар</t>
  </si>
  <si>
    <t>Salden's Brewery</t>
  </si>
  <si>
    <t>Extra Virgin</t>
  </si>
  <si>
    <t>Perrier</t>
  </si>
  <si>
    <t>Болгария</t>
  </si>
  <si>
    <t>Pushing The Limets</t>
  </si>
  <si>
    <t>Pivnaja karta</t>
  </si>
  <si>
    <t>Brussels Beer Project</t>
  </si>
  <si>
    <t>Bombay Cafe</t>
  </si>
  <si>
    <t>Mežpils</t>
  </si>
  <si>
    <t>Amber</t>
  </si>
  <si>
    <t>Fraffiti</t>
  </si>
  <si>
    <t>Brauhaus Riegele</t>
  </si>
  <si>
    <t>Svijany</t>
  </si>
  <si>
    <t>Privatbrauerei Hirt</t>
  </si>
  <si>
    <t>Leffe d'Été Zomerbier</t>
  </si>
  <si>
    <t>Cornet</t>
  </si>
  <si>
    <t>Užavas Alus</t>
  </si>
  <si>
    <t>Val-Dieu</t>
  </si>
  <si>
    <t>Affligem Rouge</t>
  </si>
  <si>
    <t>Píwníca Rajców</t>
  </si>
  <si>
    <t>Пётр Петрович</t>
  </si>
  <si>
    <t>Onyx</t>
  </si>
  <si>
    <t>Piebalgas Alus</t>
  </si>
  <si>
    <t>Квас</t>
  </si>
  <si>
    <t>Punk IPA</t>
  </si>
  <si>
    <t>Вода</t>
  </si>
  <si>
    <t>Borjomi</t>
  </si>
  <si>
    <t>Грузия</t>
  </si>
  <si>
    <t>RULE taproom</t>
  </si>
  <si>
    <t>OHTA RILL BREWERY</t>
  </si>
  <si>
    <t xml:space="preserve">Rock’n’Beer </t>
  </si>
  <si>
    <t>Мирбир</t>
  </si>
  <si>
    <t>Alpenhaus</t>
  </si>
  <si>
    <t>Пена дней</t>
  </si>
  <si>
    <t>Bloomin' Blonde</t>
  </si>
  <si>
    <t>Dreher</t>
  </si>
  <si>
    <t>St. Anton</t>
  </si>
  <si>
    <t>Pivovar Matuška</t>
  </si>
  <si>
    <t>Gold</t>
  </si>
  <si>
    <t>Stieglbrauerei zu Salzburg</t>
  </si>
  <si>
    <t>Neked Csak Dezső</t>
  </si>
  <si>
    <t>Gouden Carolus Tripel</t>
  </si>
  <si>
    <t>Belgian Tripel</t>
  </si>
  <si>
    <t>Sternen Grill</t>
  </si>
  <si>
    <t>Palm</t>
  </si>
  <si>
    <t>Dreher Pale Ale</t>
  </si>
  <si>
    <t>Pivovary Lobkowicz</t>
  </si>
  <si>
    <t xml:space="preserve">Soproni Sörgyár </t>
  </si>
  <si>
    <t>Beergeek</t>
  </si>
  <si>
    <t>Бар-пивотека</t>
  </si>
  <si>
    <t>U Medvídků</t>
  </si>
  <si>
    <t>Волковская Пивоварня</t>
  </si>
  <si>
    <t>Rock star cafe</t>
  </si>
  <si>
    <t>Мероприятие</t>
  </si>
  <si>
    <t>Tinkoff Stereoleto</t>
  </si>
  <si>
    <t>Kantýna</t>
  </si>
  <si>
    <t>Żywiec</t>
  </si>
  <si>
    <t>Ни в одном глазу</t>
  </si>
  <si>
    <t xml:space="preserve">Gletcher Brewery </t>
  </si>
  <si>
    <t>Helles Hefeweizen</t>
  </si>
  <si>
    <t>EKU 28</t>
  </si>
  <si>
    <t>König Ludwig Weissbier Hel</t>
  </si>
  <si>
    <t>König Ludwig Dunkel</t>
  </si>
  <si>
    <t>Munich dunkel</t>
  </si>
  <si>
    <t>Munich lager</t>
  </si>
  <si>
    <t>Birrificio Angelo Poretti</t>
  </si>
  <si>
    <t xml:space="preserve">Menabrea </t>
  </si>
  <si>
    <t>Pivovar Sessler</t>
  </si>
  <si>
    <t>Oedipus Brewing</t>
  </si>
  <si>
    <t>Crowbar</t>
  </si>
  <si>
    <t>Big craft day</t>
  </si>
  <si>
    <t>Eric the red</t>
  </si>
  <si>
    <t>VanderGhinste Roodbruin</t>
  </si>
  <si>
    <t>ПИВОТЕКА</t>
  </si>
  <si>
    <t>Le Pré aux Clercs</t>
  </si>
  <si>
    <t>Vedett Extra Session IPA</t>
  </si>
  <si>
    <t xml:space="preserve">OVERSIZE </t>
  </si>
  <si>
    <t>U Pivrnce</t>
  </si>
  <si>
    <t xml:space="preserve">Privé </t>
  </si>
  <si>
    <t>Сингапур</t>
  </si>
  <si>
    <t>KEO Light</t>
  </si>
  <si>
    <t>Кипр</t>
  </si>
  <si>
    <t>Long bar</t>
  </si>
  <si>
    <t>Пиворама</t>
  </si>
  <si>
    <t>NINETEEN80</t>
  </si>
  <si>
    <t>Real Madrid</t>
  </si>
  <si>
    <t>Футбольный клуб</t>
  </si>
  <si>
    <t>Right Hops</t>
  </si>
  <si>
    <t xml:space="preserve">Troubadour </t>
  </si>
  <si>
    <t>Old Empire IPA</t>
  </si>
  <si>
    <t>Amber Ale</t>
  </si>
  <si>
    <t>Švyturys</t>
  </si>
  <si>
    <t>Erdinger</t>
  </si>
  <si>
    <t>Primátor</t>
  </si>
  <si>
    <t>Brugse Zot</t>
  </si>
  <si>
    <t>Belgian Blonde Ale</t>
  </si>
  <si>
    <t>Итого</t>
  </si>
  <si>
    <t xml:space="preserve">                 </t>
  </si>
  <si>
    <t>Всего (-)</t>
  </si>
  <si>
    <t>Всего (Belgian/French Ale)</t>
  </si>
  <si>
    <t>Всего ()</t>
  </si>
  <si>
    <t>Всего (Brown Ale)</t>
  </si>
  <si>
    <t>Всего (Sour)</t>
  </si>
  <si>
    <t>Всего (Weissbier)</t>
  </si>
  <si>
    <t>Всего (German Ale)</t>
  </si>
  <si>
    <t>Всего (Red Ale)</t>
  </si>
  <si>
    <t>Всего (Irish Ale)</t>
  </si>
  <si>
    <t>Всего (Fruit)</t>
  </si>
  <si>
    <t>Всего (Lambic)</t>
  </si>
  <si>
    <t>Всего (American Pale Ale)</t>
  </si>
  <si>
    <t>Всего (English Pale Ale/Bitter)</t>
  </si>
  <si>
    <t>Всего (India Pale Ale)</t>
  </si>
  <si>
    <t>Всего (Strong Pale Ale)</t>
  </si>
  <si>
    <t>Всего (Pale Ale)</t>
  </si>
  <si>
    <t>Всего (Stout)</t>
  </si>
  <si>
    <t>Всего (Ale)</t>
  </si>
  <si>
    <t>Всего (American lager)</t>
  </si>
  <si>
    <t>Всего (German lager)</t>
  </si>
  <si>
    <t>Всего (Kolsch)</t>
  </si>
  <si>
    <t>Всего (Pilsner)</t>
  </si>
  <si>
    <t>Всего (Lager)</t>
  </si>
  <si>
    <t xml:space="preserve">"id": </t>
  </si>
  <si>
    <t>,</t>
  </si>
  <si>
    <t>"type": "</t>
  </si>
  <si>
    <t>",</t>
  </si>
  <si>
    <t>"mark": "</t>
  </si>
  <si>
    <t>"view": "</t>
  </si>
  <si>
    <t>"country": "</t>
  </si>
  <si>
    <t>"shape": "</t>
  </si>
  <si>
    <t>"turn": "</t>
  </si>
  <si>
    <t xml:space="preserve">"backImg": </t>
  </si>
  <si>
    <t>true</t>
  </si>
  <si>
    <t>}, {</t>
  </si>
  <si>
    <t>false</t>
  </si>
  <si>
    <t>"type": "Заведение",</t>
  </si>
  <si>
    <t>"mark": "Сaves da cerveja",</t>
  </si>
  <si>
    <t>"view": "Ресторан-пивоварня",</t>
  </si>
  <si>
    <t>"country": "Португалия",</t>
  </si>
  <si>
    <t>"shape": "Круг",</t>
  </si>
  <si>
    <t>"turn": "Да",</t>
  </si>
  <si>
    <t>"backImg": true</t>
  </si>
  <si>
    <t>Mild Ale</t>
  </si>
  <si>
    <t>Bohemian pilsner</t>
  </si>
  <si>
    <t>American pilsner</t>
  </si>
  <si>
    <t>American imperial pilsner</t>
  </si>
  <si>
    <t>American Stout</t>
  </si>
  <si>
    <t>American pale lager</t>
  </si>
  <si>
    <t>Sweet Stout</t>
  </si>
  <si>
    <t>American dark/amber lager</t>
  </si>
  <si>
    <t>Baltic Porter</t>
  </si>
  <si>
    <t>California common</t>
  </si>
  <si>
    <t>Datmeal Stout</t>
  </si>
  <si>
    <t>Flavored Stout</t>
  </si>
  <si>
    <t>Light beer</t>
  </si>
  <si>
    <t>Imperial Stout</t>
  </si>
  <si>
    <t>Dry beer</t>
  </si>
  <si>
    <t>Ice beer</t>
  </si>
  <si>
    <t>Foreign Stout</t>
  </si>
  <si>
    <t>English Porter</t>
  </si>
  <si>
    <t>American Porter</t>
  </si>
  <si>
    <t>Baltic porter</t>
  </si>
  <si>
    <t>Europian lager</t>
  </si>
  <si>
    <t>Cream Ale</t>
  </si>
  <si>
    <t>Europian strong lager</t>
  </si>
  <si>
    <t>Europian dark lager</t>
  </si>
  <si>
    <t>Europian pale lager</t>
  </si>
  <si>
    <t>Burton Pale Ale</t>
  </si>
  <si>
    <t>Premium Bitter/ESB</t>
  </si>
  <si>
    <t>Rauchbier</t>
  </si>
  <si>
    <t>Light Ale</t>
  </si>
  <si>
    <t>Vienna lager</t>
  </si>
  <si>
    <t>Double IPA</t>
  </si>
  <si>
    <t>Munich helles</t>
  </si>
  <si>
    <t>Barley Wine</t>
  </si>
  <si>
    <t>Dormunder</t>
  </si>
  <si>
    <t>American Strong Ale</t>
  </si>
  <si>
    <t>Maibock/Helles</t>
  </si>
  <si>
    <t>English Strong Ale</t>
  </si>
  <si>
    <t>Eisbock</t>
  </si>
  <si>
    <t>Dunkler bock</t>
  </si>
  <si>
    <t>Altbier</t>
  </si>
  <si>
    <t>American Wheat Ale</t>
  </si>
  <si>
    <t>American Wild Ale</t>
  </si>
  <si>
    <t>Faro</t>
  </si>
  <si>
    <t>Gueuze</t>
  </si>
  <si>
    <t>Unblended</t>
  </si>
  <si>
    <t>Oud Bruin</t>
  </si>
  <si>
    <t>Saison</t>
  </si>
  <si>
    <t>Bier de garde</t>
  </si>
  <si>
    <t>Bier de champagne</t>
  </si>
  <si>
    <t>Straight (Unblended) Lambic</t>
  </si>
  <si>
    <t>Fruit Lambic</t>
  </si>
  <si>
    <t>Leipziger Gose</t>
  </si>
  <si>
    <t>Berliner Weisse</t>
  </si>
  <si>
    <t>Roggenbier</t>
  </si>
  <si>
    <t>Weizenbock</t>
  </si>
  <si>
    <t>Dunkelweizen</t>
  </si>
  <si>
    <t>Kristaaweizen</t>
  </si>
  <si>
    <t>Gose</t>
  </si>
  <si>
    <t>Hefeizen</t>
  </si>
  <si>
    <t>STANDARD AMERICAN BEER</t>
  </si>
  <si>
    <t>American Light Lager</t>
  </si>
  <si>
    <t>American Lager</t>
  </si>
  <si>
    <t>American Wheat Beer</t>
  </si>
  <si>
    <t>INTERNATIONAL LAGER</t>
  </si>
  <si>
    <t>International Pale Lager</t>
  </si>
  <si>
    <t>International Amber Lager</t>
  </si>
  <si>
    <t>International Dark Lager</t>
  </si>
  <si>
    <t>CZECH LAGER</t>
  </si>
  <si>
    <t>Czech Pale Lager</t>
  </si>
  <si>
    <t>Czech Premium Pale Lager</t>
  </si>
  <si>
    <t>Czech Amber Lager</t>
  </si>
  <si>
    <t>Czech Dark Lager</t>
  </si>
  <si>
    <t>PALE MALTY EUROPEAN LAGER</t>
  </si>
  <si>
    <t>Munich Helles</t>
  </si>
  <si>
    <t>Festbier</t>
  </si>
  <si>
    <t>Helles Bock</t>
  </si>
  <si>
    <t>PALE BITTER EUROPEAN BEER</t>
  </si>
  <si>
    <t>German Leichtbier</t>
  </si>
  <si>
    <t>German Helles Exportbier</t>
  </si>
  <si>
    <t>German Pils</t>
  </si>
  <si>
    <t>AMBER MALTY EUROPEAN LAGER</t>
  </si>
  <si>
    <t>Dunkles Bock</t>
  </si>
  <si>
    <t>AMBER BITTER EUROPEAN BEER</t>
  </si>
  <si>
    <t>Vienna Lager</t>
  </si>
  <si>
    <t>Pale Kellerbier</t>
  </si>
  <si>
    <t>Amber Kellerbier</t>
  </si>
  <si>
    <t>DARK EUROPEAN LAGER</t>
  </si>
  <si>
    <t>Munich Dunkel</t>
  </si>
  <si>
    <t>STRONG EUROPEAN BEER</t>
  </si>
  <si>
    <t>GERMAN WHEAT BEER</t>
  </si>
  <si>
    <t>Dunkles Weissbier</t>
  </si>
  <si>
    <t>BRITISH BITTER</t>
  </si>
  <si>
    <t>Ordinary Bitter</t>
  </si>
  <si>
    <t>Best Bitter</t>
  </si>
  <si>
    <t>Strong Bitter</t>
  </si>
  <si>
    <t>PALE COMMONWEALTH BEER</t>
  </si>
  <si>
    <t>British Golden Ale</t>
  </si>
  <si>
    <t>Australian Sparkling Ale</t>
  </si>
  <si>
    <t>English IPA</t>
  </si>
  <si>
    <t>BROWN BRITISH BEER</t>
  </si>
  <si>
    <t>Dark Mild</t>
  </si>
  <si>
    <t>British Brown Ale</t>
  </si>
  <si>
    <t>SCOTTISH ALE</t>
  </si>
  <si>
    <t>Scottish Light</t>
  </si>
  <si>
    <t>Scottish Heavy</t>
  </si>
  <si>
    <t>Scottish Export</t>
  </si>
  <si>
    <t>IRISH BEER</t>
  </si>
  <si>
    <t>Irish Red Ale</t>
  </si>
  <si>
    <t>Irish Extra Stout</t>
  </si>
  <si>
    <t>DARK BRITISH BEER</t>
  </si>
  <si>
    <t>Oatmeal Stout</t>
  </si>
  <si>
    <t>Tropical Stout</t>
  </si>
  <si>
    <t>Foreign Extra Stout</t>
  </si>
  <si>
    <t>STRONG BRITISH ALE</t>
  </si>
  <si>
    <t>British Strong Ale</t>
  </si>
  <si>
    <t>Wee Heavy</t>
  </si>
  <si>
    <t>English Barleywine</t>
  </si>
  <si>
    <t>PALE AMERICAN ALE</t>
  </si>
  <si>
    <t>AMBER AND BROWN AMERICAN BEER</t>
  </si>
  <si>
    <t>American Amber Ale</t>
  </si>
  <si>
    <t>California Common</t>
  </si>
  <si>
    <t>American Brown Ale</t>
  </si>
  <si>
    <t>AMERICAN PORTER AND STOUT</t>
  </si>
  <si>
    <t>IPA</t>
  </si>
  <si>
    <t>American IPA</t>
  </si>
  <si>
    <t>Specialty IPA</t>
  </si>
  <si>
    <t>Belgian IPA</t>
  </si>
  <si>
    <t>Black IPA</t>
  </si>
  <si>
    <t>Brown IPA.</t>
  </si>
  <si>
    <t>Red IPA</t>
  </si>
  <si>
    <t>Rye IPA</t>
  </si>
  <si>
    <t>White IPA .</t>
  </si>
  <si>
    <t>STRONG AMERICAN ALE</t>
  </si>
  <si>
    <t>American Barleywine</t>
  </si>
  <si>
    <t>Wheatwine</t>
  </si>
  <si>
    <t>EUROPEAN SOUR ALE</t>
  </si>
  <si>
    <t>BELGIAN ALE</t>
  </si>
  <si>
    <t>Bière de Garde</t>
  </si>
  <si>
    <t>STRONG BELGIAN ALE</t>
  </si>
  <si>
    <t>Belgian Blond Ale</t>
  </si>
  <si>
    <t>Belgian Golden Strong Ale</t>
  </si>
  <si>
    <t>TRAPPIST ALE</t>
  </si>
  <si>
    <t>Trappist Single</t>
  </si>
  <si>
    <t>Belgian Dark Strong Ale</t>
  </si>
  <si>
    <t>HISTORICAL BEER</t>
  </si>
  <si>
    <t>Kentucky Common</t>
  </si>
  <si>
    <t>Lichtenhainer</t>
  </si>
  <si>
    <t>London Brown Ale</t>
  </si>
  <si>
    <t>Piwo Grodziskie</t>
  </si>
  <si>
    <t>Pre-Prohibition Lager</t>
  </si>
  <si>
    <t>Pre-Prohibition Porter</t>
  </si>
  <si>
    <t>Sahti</t>
  </si>
  <si>
    <t>AMERICAN WILD ALE</t>
  </si>
  <si>
    <t>Brett Beer</t>
  </si>
  <si>
    <t>Mixed-Fermentation Sour Beer</t>
  </si>
  <si>
    <t>Wild Specialty Beer</t>
  </si>
  <si>
    <t>FRUIT BEER</t>
  </si>
  <si>
    <t>Fruit and Spice Beer</t>
  </si>
  <si>
    <t>Specialty Fruit Beer</t>
  </si>
  <si>
    <t>SPICED BEER</t>
  </si>
  <si>
    <t>Spice, Herb, or Vegetable Beer</t>
  </si>
  <si>
    <t>Autumn Seasonal Beer</t>
  </si>
  <si>
    <t>Winter Seasonal Beer</t>
  </si>
  <si>
    <t>ALTERNATIVE FERMENTABLES BEER</t>
  </si>
  <si>
    <t>Alternative Grain Beer</t>
  </si>
  <si>
    <t>Alternative Sugar Beer</t>
  </si>
  <si>
    <t>SMOKED BEER</t>
  </si>
  <si>
    <t>Classic Style Smoked Beer</t>
  </si>
  <si>
    <t>Specialty Smoked Beer</t>
  </si>
  <si>
    <t>WOOD BEER</t>
  </si>
  <si>
    <t>Wood-Aged Beer</t>
  </si>
  <si>
    <t>Specialty Wood-Aged Beer</t>
  </si>
  <si>
    <t>SPECIALTY BEER</t>
  </si>
  <si>
    <t>Clone Beer</t>
  </si>
  <si>
    <t>Mixed-Style Beer</t>
  </si>
  <si>
    <t>Experimental Beer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</si>
</sst>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/>
    <font>
      <color rgb="FF000000"/>
      <name val="Arial"/>
    </font>
    <font>
      <color rgb="FF0000FF"/>
    </font>
    <font>
      <color rgb="FFFF0000"/>
    </font>
    <font>
      <name val="Arial"/>
    </font>
    <font>
      <color rgb="FF000000"/>
    </font>
    <font>
      <color rgb="FFF3F3F3"/>
    </font>
    <font>
      <color rgb="FFFFFF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7" numFmtId="0" xfId="0" applyFont="1"/>
    <xf borderId="0" fillId="2" fontId="8" numFmtId="0" xfId="0" applyFont="1"/>
    <xf borderId="0" fillId="3" fontId="1" numFmtId="0" xfId="0" applyFill="1" applyFont="1"/>
    <xf borderId="0" fillId="4" fontId="1" numFmtId="0" xfId="0" applyFill="1" applyFont="1"/>
    <xf borderId="0" fillId="0" fontId="1" numFmtId="49" xfId="0" applyAlignment="1" applyFont="1" applyNumberFormat="1">
      <alignment readingOrder="0"/>
    </xf>
    <xf borderId="0" fillId="0" fontId="9" numFmtId="0" xfId="0" applyFont="1"/>
    <xf borderId="0" fillId="0" fontId="1" numFmtId="49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  <tableStyles count="1">
    <tableStyle count="3" pivot="0" name="тип-style">
      <tableStyleElement dxfId="1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21" sheet="Лист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</sharedItems>
    </cacheField>
    <cacheField name="Тип" numFmtId="0">
      <sharedItems>
        <s v="Заведение"/>
        <s v="Пиво"/>
        <s v="Виски"/>
        <s v="Сок"/>
        <s v="Чай"/>
        <s v="Вино"/>
        <s v="Ликёр"/>
        <s v="Ром"/>
        <s v="Сидр"/>
        <s v="Сигареты"/>
        <s v="Вермут"/>
        <s v="Бурбон"/>
        <s v="Лимонад"/>
        <s v="Джин"/>
        <s v="Водка"/>
        <s v="Город"/>
        <s v="Коктейль"/>
      </sharedItems>
    </cacheField>
    <cacheField name="марка" numFmtId="0">
      <sharedItems>
        <s v="Сaves da cerveja"/>
        <s v="-"/>
        <s v="Корс"/>
        <s v="Kukko"/>
        <s v="Lāčplēsis Dzīvs"/>
        <s v="München"/>
        <s v="Heineken"/>
        <s v="Wells Bombardier"/>
        <s v="Alpirsbacher Klosterbräu"/>
        <s v="Budweiser Budvar"/>
        <s v="The Bulldog"/>
        <s v="Gösser NaturGold"/>
        <s v="Sion Kölsch"/>
        <s v="Augustiner-Bräu München"/>
        <s v="Birzu Alaus Darykla 1686 Jubiliejinis Plus"/>
        <s v="Золотая Бочка Светлое"/>
        <s v="Münhell"/>
        <s v="Teerenpeli"/>
        <s v="Carling Extra Cold"/>
        <s v="Krušovice"/>
        <s v="Gaffel Kölsch"/>
        <s v="Poutník"/>
        <s v="Augustijn"/>
        <s v="Бочкарев Светлое"/>
        <s v="Budweiser"/>
        <s v="Старый Мельник Светлое"/>
        <s v="Rock Bottom"/>
        <s v="Jedes Krugerl"/>
        <s v="AF Brew"/>
        <s v="Duchesse de Bourgogne"/>
        <s v="Draft Republic"/>
        <s v="Gordon"/>
        <s v="Craft"/>
        <s v="Lambic de Metropole"/>
        <s v="Amstel"/>
        <s v="Староместный пивовар"/>
        <s v="Василеостровское"/>
        <s v="Пивной Рай"/>
        <s v="Pražský most"/>
        <s v="Наbeerежная"/>
        <s v="Градъ Петровъ"/>
        <s v="Maxbier"/>
        <s v="Солод и Хмель"/>
        <s v="Stargorod"/>
        <s v="Градское"/>
        <s v="Бровар"/>
        <s v="Brune de Metropole"/>
        <s v="Blonder Beer"/>
        <s v="Villacher"/>
        <s v="1516 Brewing Company"/>
        <s v="Irlbacher Premium"/>
        <s v="Grolsch"/>
        <s v="1664 Blanc"/>
        <s v="Postmann"/>
        <s v="Thier"/>
        <s v="Zlatý Bažant"/>
        <s v="Irish Pubs"/>
        <s v="Beck's Vier"/>
        <s v="HF FÉNIX"/>
        <s v="La Trappe Witte Trappist"/>
        <s v="Kriek"/>
        <s v="Duvel"/>
        <s v="Alpen Bier"/>
        <s v="Ename"/>
        <s v="МЕГАФЕСТ"/>
        <s v="Beerstein"/>
        <s v="Северная привоварня"/>
        <s v="Adriaen Brouwer Dark Gold"/>
        <s v="2 Берега"/>
        <s v="Delirium"/>
        <s v="Knightberg"/>
        <s v="Bourgogne Des Flandres Brune/Bruin"/>
        <s v="Jaws Brewery"/>
        <s v="Murphy's Irish Red"/>
        <s v="Floreffe"/>
        <s v="Novoměstský pivovar"/>
        <s v="Bitburger"/>
        <s v="Brinkhoff's No. 1"/>
        <s v="Betfair"/>
        <s v="Žatecký Gus"/>
        <s v="IPA/Bitter"/>
        <s v="Brew Dog"/>
        <s v="The Queens Head"/>
        <s v="Murauer"/>
        <s v="Snowdonia Ale"/>
        <s v="Great Divide"/>
        <s v="Weizenfeld"/>
        <s v="Балтика"/>
        <s v="AleSmith"/>
        <s v="Paulaner"/>
        <s v="Лидское Пиво"/>
        <s v="Affligem Brouwerij"/>
        <s v="Weihenstephaner Original"/>
        <s v="Dom Kölsch"/>
        <s v="Southern Comfort"/>
        <s v="Blanche de bruxelles"/>
        <s v="Staropramen Granát"/>
        <s v="The fish market"/>
        <s v="Spaten"/>
        <s v="Bacardi"/>
        <s v="Murphy's"/>
        <s v="Rouge De Fleur"/>
        <s v="Jack and Chan"/>
        <s v="Iron Woods"/>
        <s v="Young's Double Chocolate Stout"/>
        <s v="Redrum"/>
        <s v="Hobgoblin"/>
        <s v="Fuller"/>
        <s v="Жигули"/>
        <s v="Балтика 7"/>
        <s v="Kronenbourg 1664"/>
        <s v="Hell Hunt"/>
        <s v="Guinness"/>
        <s v="Coors Light"/>
        <s v="Leffe"/>
        <s v="Young's"/>
        <s v="SA"/>
        <s v="Fizz"/>
        <s v="Bowler IPA"/>
        <s v="Bowler Brilliant Ale"/>
        <s v="Estrella Damm"/>
        <s v="Zagovor Brewery"/>
        <s v="Василеостровская пивоварня"/>
        <s v="Pauwel Kwak"/>
        <s v="Belhaven Brewery"/>
        <s v="New Belgium Brewing "/>
        <s v="Jupiler"/>
        <s v="Hoegaarden Blanche"/>
        <s v="Crazy Craft"/>
        <s v="Сибирская Корона"/>
        <s v="Aecht PatzenHofer"/>
        <s v="Ruddles Best"/>
        <s v="Volfas Engelman"/>
        <s v="Хамовники"/>
        <s v="Hoegaarden"/>
        <s v="Samuel Adams OctoberFest"/>
        <s v="Erdinger Weißbier"/>
        <s v="Nakashita"/>
        <s v="Карл и Фридрих"/>
        <s v="Foster's"/>
        <s v="Juliusspital"/>
        <s v="Tuborg"/>
        <s v="Holsten "/>
        <s v="Pilsner Urquell"/>
        <s v="Kronenbourg 1664 Blanc"/>
        <s v="Старый Мельник "/>
        <s v="Allgäuer Büble Bier "/>
        <s v="Ярпиво "/>
        <s v="Tuborg Green "/>
        <s v="London Pride"/>
        <s v="London Porter"/>
        <s v="Karhu"/>
        <s v="Spitfire Premium Kentish Ale"/>
        <s v="Carlsberg"/>
        <s v="Невское"/>
        <s v="Veltins "/>
        <s v="De bassus"/>
        <s v="Ichnusa"/>
        <s v="Titje"/>
        <s v="Roth"/>
        <s v="Karjala"/>
        <s v="Pivovarský dům"/>
        <s v="West"/>
        <s v="Lipton"/>
        <s v="Чувашский Ниндзя"/>
        <s v="Asahi"/>
        <s v="Belhaven Black"/>
        <s v="Velvet"/>
        <s v="Martini"/>
        <s v="Collin's Imperial Stout"/>
        <s v="Looza"/>
        <s v="Lion Lager"/>
        <s v="Новый порт"/>
        <s v="Sophienkeller"/>
        <s v="BEERЖА"/>
        <s v="СПбГПУ"/>
        <s v="Спорт Бар"/>
        <s v="William Lawsons"/>
        <s v="Funk haus"/>
        <s v="Edelweiss"/>
        <s v="Lapin Kulta"/>
        <s v="Löwenbräu"/>
        <s v="Mönchshof"/>
        <s v="Jim Beam"/>
        <s v="Primátor Světlý"/>
        <s v="Krombacher"/>
        <s v="Harp Premium Lager"/>
        <s v="Clausthaler"/>
        <s v="Smithwick's"/>
        <s v="Airbräu"/>
        <s v="Wells Bombardier "/>
        <s v="Carling"/>
        <s v="Stassen Cider"/>
        <s v="Tucher Helles Hefe Weizen"/>
        <s v="Балтика 8"/>
        <s v="Schweppes"/>
        <s v="Klášter"/>
        <s v="Newcastle Brown Ale"/>
        <s v="Original GIN"/>
        <s v="FranziskanerWeissbier"/>
        <s v="Cista trubka"/>
        <s v="Köstritzer Schwarzbier"/>
        <s v="San Miguel"/>
        <s v="König Pilsener"/>
        <s v="St. Peter’s"/>
        <s v="Karlovec"/>
        <s v="Widmer Brothers Brewing"/>
        <s v="Berliner Kindl Jubiläums Pilsener"/>
        <s v="Marathonbet"/>
        <s v="Kozel "/>
        <s v="McEwan's Scotch Ale"/>
        <s v="Kasteel"/>
        <s v="Delirium Tremens"/>
        <s v="Koninklijke Brand Bierbrouwerij"/>
        <s v="LightSwitch Lager"/>
        <s v="Brewhouse Blonde"/>
        <s v="BJ's PM Porter"/>
        <s v="Harvest Hefeweizen"/>
        <s v="Jeremiah Red"/>
        <s v="Tatonka Stout"/>
        <s v="Галерея Х. О."/>
        <s v="Вятич"/>
        <s v="Piranha Pale Ale"/>
        <s v="Nutty Brewnette"/>
        <s v="Duckstein Rotblondes Weizen"/>
        <s v="Schüttinger Gasthausbrauerei"/>
        <s v="KEO"/>
        <s v="Kirschbier"/>
        <s v="Enerwood dream"/>
        <s v="Korston"/>
        <s v="Августин"/>
        <s v="Брянскпиво"/>
        <s v="Rouge de Bruxelles"/>
        <s v="Бакунин"/>
        <s v="Счастье"/>
        <s v="Der Nussknacker "/>
        <s v="Hacker-Pschorr"/>
        <s v="АЛФА"/>
        <s v="Gaffels Fassbrause Zitrone"/>
        <s v="Dunaparti matroz kocsma"/>
        <s v="Stella Artois"/>
        <s v="Bishops Finger"/>
        <s v="Victory Art Brew"/>
        <s v="Titanic Royal Stout"/>
        <s v="Tennent's Super"/>
        <s v="Ячменный колос"/>
        <s v="Warsteiner Premium Verum"/>
        <s v="Fort Ross APA"/>
        <s v="Hagen"/>
        <s v="Timmermans"/>
        <s v="Ballantine's"/>
        <s v="Dooliner"/>
        <s v="Friday Avenue American Lager"/>
        <s v="Country bar"/>
        <s v="Liebenweiss "/>
        <s v="Erdinger Urweisse"/>
        <s v="Tripel Karmeliet"/>
        <s v="Степан разин"/>
        <s v="Darba tiesibas"/>
        <s v="HopStorm IPA"/>
        <s v="Malibu"/>
        <s v="Grimbergen "/>
        <s v="Karl Strauss Brewing Company"/>
        <s v="Islands"/>
        <s v="Jimmy's Famous American Tavern"/>
        <s v="Ballast point"/>
        <s v="Bayerische Staatsbrauerei Weihenstephan"/>
        <s v="Warka "/>
        <s v="Gambrinus Originál 10"/>
        <s v="Svyturys Originalusis"/>
        <s v="Paulaner Hefe-Weißbier"/>
        <s v="Арсенальное"/>
        <s v="Cervena Selka Svetle"/>
        <s v="Andechser"/>
        <s v="Tongerlo Blond"/>
        <s v="König Ludwig Weissbier Hell"/>
        <s v="Kremlovskaya vodka"/>
        <s v="Batemans"/>
        <s v="Coca-Cola"/>
        <s v="Очаково"/>
        <s v="Astérie Blanche"/>
        <s v="Würzburger Hofbräu"/>
        <s v="Stone Brewing"/>
        <s v="Bernard Sváteční Ležák"/>
        <s v="Westmalle Trappist "/>
        <s v="Edelweiss Snowfresh"/>
        <s v="Staropramen Premium "/>
        <s v="Beer House"/>
        <s v="Стирка 40°"/>
        <s v="Valmiermuiža"/>
        <s v="Manneken Pis"/>
        <s v="Tartu"/>
        <s v="Delirium Noël"/>
        <s v="La Guillotine"/>
        <s v="Пивная карта"/>
        <s v="UNESCO"/>
        <s v="Gouden Carolus Classic"/>
        <s v="Pieminister"/>
        <s v="Barbãr Bok"/>
        <s v="Jager &amp; beer"/>
        <s v="Peter's Brewhouse"/>
        <s v="Orval"/>
        <s v="Kasteel Rouge"/>
        <s v="La Chouffe"/>
        <s v="Früli Strawberry Beer"/>
        <s v="Bacchus"/>
        <s v="Kasteel Cuvée du Château"/>
        <s v="Mort Subite"/>
        <s v="To Øl"/>
        <s v="13-й кран"/>
        <s v="Honey Dew"/>
        <s v="Celebrator"/>
        <s v="GAS Brew"/>
        <s v="Kilkenny"/>
        <s v="Leningrad Bar"/>
        <s v="Konix Brewery"/>
        <s v="Barcelona"/>
        <s v="Steenbrugge"/>
        <s v="Rodenbach Classic"/>
        <s v="Intergalactic"/>
        <s v="Budelse Brouwerij"/>
        <s v="Petrus"/>
        <s v="Quintine Blonde"/>
        <s v="Mookhomor"/>
        <s v="Frank"/>
        <s v="Breaking Bad"/>
        <s v="Kronenbourg"/>
        <s v="Beck's"/>
        <s v="Kona brewing co"/>
        <s v="Blackbird Bar"/>
        <s v="Delirium Argentum"/>
        <s v="Kasteel Tripel"/>
        <s v="Kozel Nefiltrovaný"/>
        <s v="Пiўзавод Алiварыя "/>
        <s v="Cooperative garage"/>
        <s v="Форно Браво"/>
        <s v="Rogue"/>
        <s v="Wooden beard"/>
        <s v="Plzeňský prazdroj"/>
        <s v="Brew division"/>
        <s v="Old Bobby Ale"/>
        <s v="Pubnik"/>
        <s v="Imbibe"/>
        <s v="Astrolager"/>
      </sharedItems>
    </cacheField>
    <cacheField name="вид" numFmtId="0">
      <sharedItems>
        <s v="Ресторан-пивоварня"/>
        <s v="-"/>
        <s v="Pilsner"/>
        <s v="Kellerbier"/>
        <s v="Пивоварня"/>
        <s v="Lager"/>
        <s v="English Bitter"/>
        <s v="Паб"/>
        <s v="Non-Alcoholic"/>
        <s v="Kölsch"/>
        <s v="Old Ale"/>
        <s v="Single Malt"/>
        <s v="Много"/>
        <s v="Flanders Red Ale"/>
        <s v="Магазин"/>
        <s v="Lambic"/>
        <s v="Brown Ale"/>
        <s v="Witbier"/>
        <s v="Отель"/>
        <s v="Belgian Strong Pale Ale"/>
        <s v="Tripel"/>
        <s v="Фестиваль"/>
        <s v="Belgian Strong Dark Ale"/>
        <s v="Ресторан"/>
        <s v="Flanders Oud Bruin"/>
        <s v="Red Ale"/>
        <s v="Букмекер"/>
        <s v="Märzen"/>
        <s v="Helles"/>
        <s v="Superior"/>
        <s v="Fruit Beer"/>
        <s v="Stout"/>
        <s v="Бар"/>
        <s v="Cider"/>
        <s v="India Pale Ale"/>
        <s v="Pale Ale"/>
        <s v="Belgian Strong Golden Ale"/>
        <s v="Hefeweizen"/>
        <s v="Сервис-компания"/>
        <s v="Porter"/>
        <s v="Вермут"/>
        <s v="Сок"/>
        <s v="Weissbier"/>
        <s v="Лимонад"/>
        <s v="Gin"/>
        <s v="Schwarzbier"/>
        <s v="Scotch Ale"/>
        <s v="Extra Special"/>
        <s v="Профсоюз"/>
        <s v="Ром"/>
        <s v="Belgian Dubbel"/>
        <s v="Malt Liquor"/>
        <s v="Blonde Ale"/>
        <s v="Водка"/>
        <s v="Кафе"/>
        <s v="Город"/>
        <s v="Winter Ale"/>
        <s v="Бар-бутик"/>
        <s v="Latvijas dargumi"/>
        <s v="Bock"/>
        <s v="Hahd-Crafted"/>
        <s v="Belgian Pale Ale"/>
        <s v="Belgian Quad"/>
        <s v="Doppelbock"/>
        <s v="Sour"/>
        <s v="German pilsner"/>
        <s v="Belgian/French Ale"/>
        <s v="Пиццерия"/>
        <s v="Bitter"/>
      </sharedItems>
    </cacheField>
    <cacheField name="Страна" numFmtId="0">
      <sharedItems>
        <s v="Португалия"/>
        <s v="Беларусь"/>
        <s v="Россия"/>
        <s v="Финляндия"/>
        <s v="Латвия"/>
        <s v="Германия"/>
        <s v="Голландия"/>
        <s v="Англия"/>
        <s v="Чехия"/>
        <s v="Австрия"/>
        <s v="Литва"/>
        <s v="Бельгия"/>
        <s v="США"/>
        <s v="Украина"/>
        <s v="Франция"/>
        <s v="Словакия"/>
        <s v="Китай"/>
        <s v="Ирландия"/>
        <s v="Уэльс"/>
        <s v="Бермуды"/>
        <s v="Эстония"/>
        <s v="Испания"/>
        <s v="Шотландия"/>
        <s v="Австралия"/>
        <s v="Дания"/>
        <s v="Швеция"/>
        <s v="Италия"/>
        <s v="Япония"/>
        <s v="Шри-Ланка"/>
        <s v="Греция"/>
        <s v="Швейцария"/>
        <s v="Венгрия"/>
        <s v="Польша"/>
        <s v="Армения"/>
      </sharedItems>
    </cacheField>
    <cacheField name="форма" numFmtId="0">
      <sharedItems>
        <s v="Круг"/>
        <s v="Другое"/>
        <s v="Квадрат"/>
        <s v="Ромб"/>
        <s v="Овал"/>
        <s v="Шестигранник"/>
      </sharedItems>
    </cacheField>
    <cacheField name="Оборот" numFmtId="0">
      <sharedItems>
        <s v="Да"/>
        <s v="Нет"/>
      </sharedItems>
    </cacheField>
    <cacheField name="Иерархия1" numFmtId="0">
      <sharedItems>
        <s v="-"/>
        <s v="Lager"/>
        <s v="Ale"/>
      </sharedItems>
    </cacheField>
    <cacheField name="Иерархия2" numFmtId="0">
      <sharedItems containsBlank="1">
        <m/>
        <s v="Pilsner"/>
        <s v="German lager"/>
        <s v="Pale Ale"/>
        <s v="Kolsch"/>
        <s v="German Ale"/>
        <s v="Lambic"/>
        <s v="Brown Ale"/>
        <s v="Belgian/French Ale"/>
        <s v="Irish Ale"/>
        <s v="Stout"/>
        <s v="American lager"/>
      </sharedItems>
    </cacheField>
    <cacheField name="Иерархия3" numFmtId="0">
      <sharedItems containsBlank="1">
        <m/>
        <s v="Kellerbier"/>
        <s v="English Pale Ale/Bitter"/>
        <s v="Strong Pale Ale"/>
        <s v="Sour"/>
        <s v="Witbier"/>
        <s v="Belgian Pale Ale"/>
        <s v="Belgian Strong Pale Ale"/>
        <s v="Belgian Dark Ale"/>
        <s v="Red Ale"/>
        <s v="Marzen"/>
        <s v="Bock"/>
        <s v="Fruit"/>
        <s v="India Pale Ale"/>
        <s v="Weissbier"/>
        <s v="Schwarzbier"/>
        <s v="American adjunct lager"/>
        <s v="American Pale Ale"/>
        <s v="German pilsner"/>
      </sharedItems>
    </cacheField>
    <cacheField name="Иерархия4" numFmtId="0">
      <sharedItems containsBlank="1">
        <m/>
        <s v="Old Ale"/>
        <s v="Flanders Red Ale"/>
        <s v="Belgian Strong Pale Ale"/>
        <s v="Tripel"/>
        <s v="Belgian Strong Dark Ale"/>
        <s v="Flanders Brown Ale/Oud Bruin"/>
        <s v="Helles"/>
        <s v="Belgian Strong Golden Ale"/>
        <s v="Hefeweizen"/>
        <s v="Scotch Ale"/>
        <s v="Extra Special/Strong Bitter"/>
        <s v="Malt liquor"/>
        <s v="Blonde Ale"/>
        <s v="Winter Ale"/>
        <s v="Doppelbock"/>
      </sharedItems>
    </cacheField>
    <cacheField name="Иерархия5" numFmtId="0">
      <sharedItems containsBlank="1">
        <m/>
        <s v="Dubbel"/>
        <s v="Quardrupel"/>
        <s v="Tripe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тип" cacheId="0" dataCaption="" compact="0" compactData="0">
  <location ref="A1:B19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axis="axisRow" dataField="1" compact="0" outline="0" multipleItemSelectionAllowed="1" showAll="0" sortType="ascending">
      <items>
        <item x="11"/>
        <item x="10"/>
        <item x="5"/>
        <item x="2"/>
        <item x="14"/>
        <item x="15"/>
        <item x="13"/>
        <item x="0"/>
        <item x="16"/>
        <item x="6"/>
        <item x="12"/>
        <item x="1"/>
        <item x="7"/>
        <item x="9"/>
        <item x="8"/>
        <item x="3"/>
        <item x="4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dataFields>
    <dataField name="COUNTA of Тип" fld="1" subtotal="count" baseField="0"/>
  </dataFields>
</pivotTableDefinition>
</file>

<file path=xl/pivotTables/pivotTable2.xml><?xml version="1.0" encoding="utf-8"?>
<pivotTableDefinition xmlns="http://schemas.openxmlformats.org/spreadsheetml/2006/main" name="оборот" cacheId="0" dataCaption="" compact="0" compactData="0">
  <location ref="A1:B4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axis="axisRow" dataField="1" compact="0" outline="0" multipleItemSelectionAllowed="1" showAll="0" sortType="ascending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6"/>
  </rowFields>
  <dataFields>
    <dataField name="COUNTA of Оборот" fld="6" subtotal="count" baseField="0"/>
  </dataFields>
</pivotTableDefinition>
</file>

<file path=xl/pivotTables/pivotTable3.xml><?xml version="1.0" encoding="utf-8"?>
<pivotTableDefinition xmlns="http://schemas.openxmlformats.org/spreadsheetml/2006/main" name="форма" cacheId="0" dataCaption="" compact="0" compactData="0">
  <location ref="A1:B8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axis="axisRow" dataField="1" compact="0" outline="0" multipleItemSelectionAllowed="1" showAll="0" sortType="ascending">
      <items>
        <item x="1"/>
        <item x="2"/>
        <item x="0"/>
        <item x="4"/>
        <item x="3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5"/>
  </rowFields>
  <dataFields>
    <dataField name="COUNTA of форма" fld="5" subtotal="count" baseField="0"/>
  </dataFields>
</pivotTableDefinition>
</file>

<file path=xl/pivotTables/pivotTable4.xml><?xml version="1.0" encoding="utf-8"?>
<pivotTableDefinition xmlns="http://schemas.openxmlformats.org/spreadsheetml/2006/main" name="Страна" cacheId="0" dataCaption="" compact="0" compactData="0">
  <location ref="A1:B36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axis="axisRow" dataField="1" compact="0" outline="0" multipleItemSelectionAllowed="1" showAll="0" sortType="ascending">
      <items>
        <item x="23"/>
        <item x="9"/>
        <item x="7"/>
        <item x="33"/>
        <item x="1"/>
        <item x="11"/>
        <item x="19"/>
        <item x="31"/>
        <item x="5"/>
        <item x="6"/>
        <item x="29"/>
        <item x="24"/>
        <item x="17"/>
        <item x="21"/>
        <item x="26"/>
        <item x="16"/>
        <item x="4"/>
        <item x="10"/>
        <item x="32"/>
        <item x="0"/>
        <item x="2"/>
        <item x="15"/>
        <item x="12"/>
        <item x="13"/>
        <item x="18"/>
        <item x="3"/>
        <item x="14"/>
        <item x="8"/>
        <item x="30"/>
        <item x="25"/>
        <item x="22"/>
        <item x="28"/>
        <item x="20"/>
        <item x="27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4"/>
  </rowFields>
  <dataFields>
    <dataField name="COUNTA of Страна" fld="4" subtotal="count" baseField="0"/>
  </dataFields>
</pivotTableDefinition>
</file>

<file path=xl/pivotTables/pivotTable5.xml><?xml version="1.0" encoding="utf-8"?>
<pivotTableDefinition xmlns="http://schemas.openxmlformats.org/spreadsheetml/2006/main" name="вид" cacheId="0" dataCaption="" compact="0" compactData="0">
  <location ref="A1:B71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axis="axisRow" dataField="1" compact="0" outline="0" multipleItemSelectionAllowed="1" showAll="0" sortType="ascending">
      <items>
        <item x="1"/>
        <item x="32"/>
        <item x="57"/>
        <item x="26"/>
        <item x="40"/>
        <item x="53"/>
        <item x="55"/>
        <item x="54"/>
        <item x="43"/>
        <item x="14"/>
        <item x="12"/>
        <item x="18"/>
        <item x="7"/>
        <item x="4"/>
        <item x="67"/>
        <item x="48"/>
        <item x="23"/>
        <item x="0"/>
        <item x="49"/>
        <item x="38"/>
        <item x="41"/>
        <item x="21"/>
        <item x="50"/>
        <item x="61"/>
        <item x="62"/>
        <item x="22"/>
        <item x="36"/>
        <item x="19"/>
        <item x="66"/>
        <item x="68"/>
        <item x="52"/>
        <item x="59"/>
        <item x="16"/>
        <item x="33"/>
        <item x="63"/>
        <item x="6"/>
        <item x="47"/>
        <item x="24"/>
        <item x="13"/>
        <item x="30"/>
        <item x="65"/>
        <item x="44"/>
        <item x="60"/>
        <item x="37"/>
        <item x="28"/>
        <item x="34"/>
        <item x="3"/>
        <item x="9"/>
        <item x="5"/>
        <item x="15"/>
        <item x="58"/>
        <item x="51"/>
        <item x="27"/>
        <item x="8"/>
        <item x="10"/>
        <item x="35"/>
        <item x="2"/>
        <item x="39"/>
        <item x="25"/>
        <item x="45"/>
        <item x="46"/>
        <item x="11"/>
        <item x="64"/>
        <item x="31"/>
        <item x="29"/>
        <item x="20"/>
        <item x="42"/>
        <item x="56"/>
        <item x="17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</rowFields>
  <dataFields>
    <dataField name="COUNTA of вид" fld="3" subtotal="count" baseField="0"/>
  </dataFields>
</pivotTableDefinition>
</file>

<file path=xl/pivotTables/pivotTable6.xml><?xml version="1.0" encoding="utf-8"?>
<pivotTableDefinition xmlns="http://schemas.openxmlformats.org/spreadsheetml/2006/main" name="марка" cacheId="0" dataCaption="" compact="0" compactData="0">
  <location ref="A1:B346" firstHeaderRow="1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axis="axisRow" dataField="1" compact="0" outline="0" multipleItemSelectionAllowed="1" showAll="0" sortType="ascending">
      <items>
        <item x="1"/>
        <item x="309"/>
        <item x="49"/>
        <item x="52"/>
        <item x="68"/>
        <item x="230"/>
        <item x="237"/>
        <item x="271"/>
        <item x="233"/>
        <item x="87"/>
        <item x="109"/>
        <item x="194"/>
        <item x="23"/>
        <item x="45"/>
        <item x="231"/>
        <item x="122"/>
        <item x="36"/>
        <item x="221"/>
        <item x="220"/>
        <item x="44"/>
        <item x="40"/>
        <item x="108"/>
        <item x="15"/>
        <item x="138"/>
        <item x="2"/>
        <item x="90"/>
        <item x="64"/>
        <item x="39"/>
        <item x="154"/>
        <item x="172"/>
        <item x="279"/>
        <item x="294"/>
        <item x="37"/>
        <item x="333"/>
        <item x="66"/>
        <item x="129"/>
        <item x="42"/>
        <item x="175"/>
        <item x="176"/>
        <item x="35"/>
        <item x="145"/>
        <item x="25"/>
        <item x="257"/>
        <item x="288"/>
        <item x="234"/>
        <item x="0"/>
        <item x="335"/>
        <item x="133"/>
        <item x="164"/>
        <item x="147"/>
        <item x="245"/>
        <item x="67"/>
        <item x="130"/>
        <item x="28"/>
        <item x="91"/>
        <item x="189"/>
        <item x="88"/>
        <item x="146"/>
        <item x="62"/>
        <item x="8"/>
        <item x="34"/>
        <item x="273"/>
        <item x="165"/>
        <item x="280"/>
        <item x="343"/>
        <item x="22"/>
        <item x="13"/>
        <item x="99"/>
        <item x="305"/>
        <item x="250"/>
        <item x="265"/>
        <item x="298"/>
        <item x="316"/>
        <item x="277"/>
        <item x="266"/>
        <item x="327"/>
        <item x="57"/>
        <item x="287"/>
        <item x="174"/>
        <item x="65"/>
        <item x="166"/>
        <item x="124"/>
        <item x="207"/>
        <item x="283"/>
        <item x="78"/>
        <item x="14"/>
        <item x="241"/>
        <item x="76"/>
        <item x="216"/>
        <item x="329"/>
        <item x="95"/>
        <item x="47"/>
        <item x="71"/>
        <item x="119"/>
        <item x="118"/>
        <item x="325"/>
        <item x="339"/>
        <item x="81"/>
        <item x="215"/>
        <item x="77"/>
        <item x="46"/>
        <item x="320"/>
        <item x="24"/>
        <item x="9"/>
        <item x="191"/>
        <item x="18"/>
        <item x="153"/>
        <item x="311"/>
        <item x="272"/>
        <item x="200"/>
        <item x="187"/>
        <item x="278"/>
        <item x="169"/>
        <item x="334"/>
        <item x="113"/>
        <item x="253"/>
        <item x="32"/>
        <item x="128"/>
        <item x="258"/>
        <item x="156"/>
        <item x="69"/>
        <item x="330"/>
        <item x="292"/>
        <item x="212"/>
        <item x="235"/>
        <item x="93"/>
        <item x="251"/>
        <item x="30"/>
        <item x="29"/>
        <item x="224"/>
        <item x="239"/>
        <item x="61"/>
        <item x="179"/>
        <item x="285"/>
        <item x="63"/>
        <item x="228"/>
        <item x="255"/>
        <item x="136"/>
        <item x="120"/>
        <item x="117"/>
        <item x="74"/>
        <item x="247"/>
        <item x="139"/>
        <item x="324"/>
        <item x="199"/>
        <item x="252"/>
        <item x="304"/>
        <item x="107"/>
        <item x="178"/>
        <item x="20"/>
        <item x="238"/>
        <item x="268"/>
        <item x="312"/>
        <item x="31"/>
        <item x="11"/>
        <item x="296"/>
        <item x="85"/>
        <item x="261"/>
        <item x="51"/>
        <item x="112"/>
        <item x="236"/>
        <item x="248"/>
        <item x="186"/>
        <item x="217"/>
        <item x="6"/>
        <item x="111"/>
        <item x="58"/>
        <item x="106"/>
        <item x="134"/>
        <item x="127"/>
        <item x="142"/>
        <item x="310"/>
        <item x="259"/>
        <item x="157"/>
        <item x="342"/>
        <item x="319"/>
        <item x="80"/>
        <item x="56"/>
        <item x="50"/>
        <item x="103"/>
        <item x="263"/>
        <item x="102"/>
        <item x="299"/>
        <item x="72"/>
        <item x="27"/>
        <item x="218"/>
        <item x="183"/>
        <item x="264"/>
        <item x="140"/>
        <item x="126"/>
        <item x="151"/>
        <item x="160"/>
        <item x="262"/>
        <item x="205"/>
        <item x="211"/>
        <item x="306"/>
        <item x="302"/>
        <item x="331"/>
        <item x="226"/>
        <item x="313"/>
        <item x="227"/>
        <item x="196"/>
        <item x="70"/>
        <item x="328"/>
        <item x="275"/>
        <item x="203"/>
        <item x="213"/>
        <item x="315"/>
        <item x="229"/>
        <item x="201"/>
        <item x="209"/>
        <item x="332"/>
        <item x="276"/>
        <item x="60"/>
        <item x="185"/>
        <item x="326"/>
        <item x="110"/>
        <item x="144"/>
        <item x="19"/>
        <item x="3"/>
        <item x="303"/>
        <item x="293"/>
        <item x="59"/>
        <item x="4"/>
        <item x="33"/>
        <item x="180"/>
        <item x="114"/>
        <item x="314"/>
        <item x="254"/>
        <item x="214"/>
        <item x="171"/>
        <item x="163"/>
        <item x="150"/>
        <item x="149"/>
        <item x="170"/>
        <item x="181"/>
        <item x="260"/>
        <item x="290"/>
        <item x="208"/>
        <item x="168"/>
        <item x="41"/>
        <item x="210"/>
        <item x="182"/>
        <item x="323"/>
        <item x="307"/>
        <item x="5"/>
        <item x="16"/>
        <item x="83"/>
        <item x="100"/>
        <item x="73"/>
        <item x="137"/>
        <item x="125"/>
        <item x="197"/>
        <item x="75"/>
        <item x="223"/>
        <item x="340"/>
        <item x="198"/>
        <item x="301"/>
        <item x="89"/>
        <item x="270"/>
        <item x="123"/>
        <item x="300"/>
        <item x="321"/>
        <item x="297"/>
        <item x="143"/>
        <item x="222"/>
        <item x="161"/>
        <item x="338"/>
        <item x="53"/>
        <item x="21"/>
        <item x="38"/>
        <item x="184"/>
        <item x="341"/>
        <item x="322"/>
        <item x="105"/>
        <item x="26"/>
        <item x="318"/>
        <item x="336"/>
        <item x="159"/>
        <item x="232"/>
        <item x="101"/>
        <item x="131"/>
        <item x="116"/>
        <item x="135"/>
        <item x="202"/>
        <item x="225"/>
        <item x="195"/>
        <item x="12"/>
        <item x="188"/>
        <item x="84"/>
        <item x="173"/>
        <item x="94"/>
        <item x="98"/>
        <item x="152"/>
        <item x="204"/>
        <item x="43"/>
        <item x="96"/>
        <item x="286"/>
        <item x="192"/>
        <item x="317"/>
        <item x="240"/>
        <item x="282"/>
        <item x="269"/>
        <item x="291"/>
        <item x="219"/>
        <item x="17"/>
        <item x="244"/>
        <item x="10"/>
        <item x="97"/>
        <item x="82"/>
        <item x="54"/>
        <item x="249"/>
        <item x="243"/>
        <item x="158"/>
        <item x="308"/>
        <item x="274"/>
        <item x="256"/>
        <item x="141"/>
        <item x="148"/>
        <item x="193"/>
        <item x="295"/>
        <item x="289"/>
        <item x="155"/>
        <item x="167"/>
        <item x="242"/>
        <item x="48"/>
        <item x="132"/>
        <item x="267"/>
        <item x="246"/>
        <item x="92"/>
        <item x="86"/>
        <item x="7"/>
        <item x="190"/>
        <item x="162"/>
        <item x="284"/>
        <item x="206"/>
        <item x="177"/>
        <item x="337"/>
        <item x="281"/>
        <item x="115"/>
        <item x="104"/>
        <item x="121"/>
        <item x="79"/>
        <item x="55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compact="0" outline="0" multipleItemSelectionAllowed="1" showAll="0">
      <items>
        <item x="0"/>
        <item x="1"/>
        <item x="2"/>
        <item t="default"/>
      </items>
    </pivotField>
    <pivotField name="Иерархия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Иерархия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Иерархия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Иерархия5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dataFields>
    <dataField name="COUNTA of марка" fld="2" subtotal="count" baseField="0"/>
  </dataFields>
</pivotTableDefinition>
</file>

<file path=xl/pivotTables/pivotTable7.xml><?xml version="1.0" encoding="utf-8"?>
<pivotTableDefinition xmlns="http://schemas.openxmlformats.org/spreadsheetml/2006/main" name="сорта" cacheId="0" dataCaption="" compact="0" compactData="0">
  <location ref="A1:F37" firstHeaderRow="1" firstDataRow="6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марк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t="default"/>
      </items>
    </pivotField>
    <pivotField name="ви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форма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борот" compact="0" outline="0" multipleItemSelectionAllowed="1" showAll="0">
      <items>
        <item x="0"/>
        <item x="1"/>
        <item t="default"/>
      </items>
    </pivotField>
    <pivotField name="Иерархия1" axis="axisRow" dataField="1" compact="0" outline="0" multipleItemSelectionAllowed="1" showAll="0" sortType="ascending">
      <items>
        <item sd="0" x="0"/>
        <item x="2"/>
        <item x="1"/>
        <item t="default"/>
      </items>
    </pivotField>
    <pivotField name="Иерархия2" axis="axisRow" compact="0" outline="0" multipleItemSelectionAllowed="1" showAll="0" sortType="ascending">
      <items>
        <item sd="0" x="0"/>
        <item sd="0" x="11"/>
        <item sd="0" x="8"/>
        <item x="7"/>
        <item x="5"/>
        <item sd="0" x="2"/>
        <item x="9"/>
        <item sd="0" x="4"/>
        <item x="6"/>
        <item x="3"/>
        <item sd="0" x="1"/>
        <item x="10"/>
        <item t="default"/>
      </items>
    </pivotField>
    <pivotField name="Иерархия3" axis="axisRow" compact="0" outline="0" multipleItemSelectionAllowed="1" showAll="0" sortType="ascending">
      <items>
        <item x="0"/>
        <item x="16"/>
        <item sd="0" x="17"/>
        <item sd="0" x="8"/>
        <item sd="0" x="6"/>
        <item sd="0" x="7"/>
        <item x="11"/>
        <item sd="0" x="2"/>
        <item sd="0" x="12"/>
        <item x="18"/>
        <item sd="0" x="13"/>
        <item x="1"/>
        <item x="10"/>
        <item sd="0" x="9"/>
        <item x="15"/>
        <item sd="0" x="4"/>
        <item sd="0" x="3"/>
        <item sd="0" x="14"/>
        <item sd="0" x="5"/>
        <item t="default"/>
      </items>
    </pivotField>
    <pivotField name="Иерархия4" axis="axisRow" compact="0" outline="0" multipleItemSelectionAllowed="1" showAll="0" sortType="ascending">
      <items>
        <item x="0"/>
        <item x="5"/>
        <item x="8"/>
        <item x="3"/>
        <item x="13"/>
        <item x="15"/>
        <item x="11"/>
        <item x="6"/>
        <item x="2"/>
        <item x="9"/>
        <item x="7"/>
        <item x="12"/>
        <item x="1"/>
        <item x="10"/>
        <item x="4"/>
        <item x="14"/>
        <item t="default"/>
      </items>
    </pivotField>
    <pivotField name="Иерархия5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7"/>
    <field x="8"/>
    <field x="9"/>
    <field x="10"/>
    <field x="11"/>
  </rowFields>
  <dataFields>
    <dataField name="COUNTA of Иерархия1" fld="7" subtotal="count" baseField="0"/>
  </dataFields>
</pivotTableDefinition>
</file>

<file path=xl/tables/table1.xml><?xml version="1.0" encoding="utf-8"?>
<table xmlns="http://schemas.openxmlformats.org/spreadsheetml/2006/main" totalsRowCount="1" headerRowCount="0" ref="A1:E18" displayName="Table_1" id="1">
  <tableColumns count="5">
    <tableColumn name="Column1" id="1"/>
    <tableColumn name="Column2" id="2"/>
    <tableColumn totalsRowFunction="custom" name="Column3" id="3"/>
    <tableColumn totalsRowFunction="custom" name="Column4" id="4"/>
    <tableColumn totalsRowFunction="custom" name="Column5" id="5"/>
  </tableColumns>
  <tableStyleInfo name="тип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rdekel.ru" TargetMode="External"/><Relationship Id="rId2" Type="http://schemas.openxmlformats.org/officeDocument/2006/relationships/hyperlink" Target="http://houseofbeer.fi" TargetMode="External"/><Relationship Id="rId3" Type="http://schemas.openxmlformats.org/officeDocument/2006/relationships/hyperlink" Target="http://birdekel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3.25"/>
    <col customWidth="1" min="3" max="3" width="31.75"/>
    <col customWidth="1" min="4" max="4" width="20.13"/>
    <col customWidth="1" min="8" max="8" width="11.25"/>
    <col customWidth="1" min="9" max="9" width="14.75"/>
    <col customWidth="1" min="10" max="10" width="18.13"/>
    <col customWidth="1" min="11" max="11" width="23.0"/>
    <col customWidth="1" min="12" max="12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4"/>
      <c r="J2" s="4"/>
      <c r="K2" s="4"/>
      <c r="L2" s="4"/>
    </row>
    <row r="3">
      <c r="A3" s="2">
        <v>2.0</v>
      </c>
      <c r="B3" s="2" t="s">
        <v>12</v>
      </c>
      <c r="C3" s="2" t="s">
        <v>18</v>
      </c>
      <c r="D3" s="2" t="s">
        <v>18</v>
      </c>
      <c r="E3" s="2" t="s">
        <v>19</v>
      </c>
      <c r="F3" s="2" t="s">
        <v>16</v>
      </c>
      <c r="G3" s="2" t="s">
        <v>20</v>
      </c>
      <c r="H3" s="3" t="s">
        <v>18</v>
      </c>
      <c r="I3" s="4"/>
      <c r="J3" s="4"/>
      <c r="K3" s="4"/>
      <c r="L3" s="4"/>
    </row>
    <row r="4">
      <c r="A4" s="2">
        <v>3.0</v>
      </c>
      <c r="B4" s="2" t="s">
        <v>12</v>
      </c>
      <c r="C4" s="2" t="s">
        <v>21</v>
      </c>
      <c r="D4" s="2" t="s">
        <v>14</v>
      </c>
      <c r="E4" s="2" t="s">
        <v>22</v>
      </c>
      <c r="F4" s="2" t="s">
        <v>16</v>
      </c>
      <c r="G4" s="2" t="s">
        <v>20</v>
      </c>
      <c r="H4" s="3" t="s">
        <v>18</v>
      </c>
      <c r="I4" s="4"/>
      <c r="J4" s="4"/>
      <c r="K4" s="4"/>
      <c r="L4" s="4"/>
    </row>
    <row r="5">
      <c r="A5" s="2">
        <v>4.0</v>
      </c>
      <c r="B5" s="2" t="s">
        <v>23</v>
      </c>
      <c r="C5" s="2" t="s">
        <v>24</v>
      </c>
      <c r="D5" s="5" t="s">
        <v>25</v>
      </c>
      <c r="E5" s="2" t="s">
        <v>26</v>
      </c>
      <c r="F5" s="2" t="s">
        <v>16</v>
      </c>
      <c r="G5" s="2" t="s">
        <v>17</v>
      </c>
      <c r="H5" s="3" t="s">
        <v>27</v>
      </c>
      <c r="I5" s="3" t="s">
        <v>25</v>
      </c>
      <c r="J5" s="4"/>
      <c r="K5" s="4"/>
      <c r="L5" s="4"/>
    </row>
    <row r="6">
      <c r="A6" s="2">
        <v>5.0</v>
      </c>
      <c r="B6" s="2" t="s">
        <v>23</v>
      </c>
      <c r="C6" s="2" t="s">
        <v>28</v>
      </c>
      <c r="D6" s="1" t="s">
        <v>29</v>
      </c>
      <c r="E6" s="2" t="s">
        <v>30</v>
      </c>
      <c r="F6" s="2" t="s">
        <v>16</v>
      </c>
      <c r="G6" s="2" t="s">
        <v>17</v>
      </c>
      <c r="H6" s="3" t="s">
        <v>27</v>
      </c>
      <c r="I6" s="3" t="s">
        <v>31</v>
      </c>
      <c r="J6" s="3" t="s">
        <v>29</v>
      </c>
      <c r="K6" s="4"/>
      <c r="L6" s="4"/>
    </row>
    <row r="7">
      <c r="A7" s="2">
        <v>6.0</v>
      </c>
      <c r="B7" s="2" t="s">
        <v>12</v>
      </c>
      <c r="C7" s="2" t="s">
        <v>32</v>
      </c>
      <c r="D7" s="2" t="s">
        <v>33</v>
      </c>
      <c r="E7" s="2" t="s">
        <v>34</v>
      </c>
      <c r="F7" s="2" t="s">
        <v>16</v>
      </c>
      <c r="G7" s="2" t="s">
        <v>20</v>
      </c>
      <c r="H7" s="3" t="s">
        <v>18</v>
      </c>
      <c r="I7" s="4"/>
      <c r="J7" s="4"/>
      <c r="K7" s="4"/>
      <c r="L7" s="4"/>
    </row>
    <row r="8">
      <c r="A8" s="2">
        <v>7.0</v>
      </c>
      <c r="B8" s="2" t="s">
        <v>23</v>
      </c>
      <c r="C8" s="2" t="s">
        <v>35</v>
      </c>
      <c r="D8" s="2" t="s">
        <v>27</v>
      </c>
      <c r="E8" s="2" t="s">
        <v>36</v>
      </c>
      <c r="F8" s="2" t="s">
        <v>16</v>
      </c>
      <c r="G8" s="2" t="s">
        <v>17</v>
      </c>
      <c r="H8" s="3" t="s">
        <v>27</v>
      </c>
      <c r="I8" s="4"/>
      <c r="J8" s="4"/>
      <c r="K8" s="4"/>
      <c r="L8" s="4"/>
    </row>
    <row r="9">
      <c r="A9" s="2">
        <v>8.0</v>
      </c>
      <c r="B9" s="2" t="s">
        <v>23</v>
      </c>
      <c r="C9" s="2" t="s">
        <v>37</v>
      </c>
      <c r="D9" s="2" t="s">
        <v>38</v>
      </c>
      <c r="E9" s="2" t="s">
        <v>39</v>
      </c>
      <c r="F9" s="2" t="s">
        <v>16</v>
      </c>
      <c r="G9" s="2" t="s">
        <v>20</v>
      </c>
      <c r="H9" s="3" t="s">
        <v>40</v>
      </c>
      <c r="I9" s="3" t="s">
        <v>41</v>
      </c>
      <c r="J9" s="3" t="s">
        <v>42</v>
      </c>
      <c r="K9" s="4"/>
      <c r="L9" s="4"/>
    </row>
    <row r="10">
      <c r="A10" s="2">
        <v>9.0</v>
      </c>
      <c r="B10" s="2" t="s">
        <v>23</v>
      </c>
      <c r="C10" s="2" t="s">
        <v>35</v>
      </c>
      <c r="D10" s="2" t="s">
        <v>27</v>
      </c>
      <c r="E10" s="2" t="s">
        <v>36</v>
      </c>
      <c r="F10" s="2" t="s">
        <v>16</v>
      </c>
      <c r="G10" s="2" t="s">
        <v>17</v>
      </c>
      <c r="H10" s="3" t="s">
        <v>27</v>
      </c>
      <c r="I10" s="4"/>
      <c r="J10" s="4"/>
      <c r="K10" s="4"/>
      <c r="L10" s="4"/>
    </row>
    <row r="11">
      <c r="A11" s="2">
        <v>10.0</v>
      </c>
      <c r="B11" s="2" t="s">
        <v>12</v>
      </c>
      <c r="C11" s="2" t="s">
        <v>43</v>
      </c>
      <c r="D11" s="2" t="s">
        <v>33</v>
      </c>
      <c r="E11" s="2" t="s">
        <v>34</v>
      </c>
      <c r="F11" s="2" t="s">
        <v>16</v>
      </c>
      <c r="G11" s="2" t="s">
        <v>20</v>
      </c>
      <c r="H11" s="3" t="s">
        <v>18</v>
      </c>
      <c r="I11" s="4"/>
      <c r="J11" s="4"/>
      <c r="K11" s="4"/>
      <c r="L11" s="4"/>
    </row>
    <row r="12">
      <c r="A12" s="2">
        <v>11.0</v>
      </c>
      <c r="B12" s="2" t="s">
        <v>23</v>
      </c>
      <c r="C12" s="2" t="s">
        <v>44</v>
      </c>
      <c r="D12" s="5" t="s">
        <v>25</v>
      </c>
      <c r="E12" s="2" t="s">
        <v>45</v>
      </c>
      <c r="F12" s="2" t="s">
        <v>16</v>
      </c>
      <c r="G12" s="2" t="s">
        <v>17</v>
      </c>
      <c r="H12" s="3" t="s">
        <v>27</v>
      </c>
      <c r="I12" s="3" t="s">
        <v>25</v>
      </c>
      <c r="J12" s="4"/>
      <c r="K12" s="4"/>
      <c r="L12" s="4"/>
    </row>
    <row r="13">
      <c r="A13" s="2">
        <v>12.0</v>
      </c>
      <c r="B13" s="2" t="s">
        <v>12</v>
      </c>
      <c r="C13" s="2" t="s">
        <v>46</v>
      </c>
      <c r="D13" s="2" t="s">
        <v>47</v>
      </c>
      <c r="E13" s="2" t="s">
        <v>36</v>
      </c>
      <c r="F13" s="2" t="s">
        <v>16</v>
      </c>
      <c r="G13" s="2" t="s">
        <v>17</v>
      </c>
      <c r="H13" s="3" t="s">
        <v>18</v>
      </c>
      <c r="I13" s="4"/>
      <c r="J13" s="4"/>
      <c r="K13" s="4"/>
      <c r="L13" s="4"/>
    </row>
    <row r="14">
      <c r="A14" s="2">
        <v>13.0</v>
      </c>
      <c r="B14" s="2" t="s">
        <v>23</v>
      </c>
      <c r="C14" s="2" t="s">
        <v>48</v>
      </c>
      <c r="D14" s="2" t="s">
        <v>49</v>
      </c>
      <c r="E14" s="2" t="s">
        <v>50</v>
      </c>
      <c r="F14" s="2" t="s">
        <v>16</v>
      </c>
      <c r="G14" s="2" t="s">
        <v>17</v>
      </c>
      <c r="H14" s="3" t="s">
        <v>18</v>
      </c>
      <c r="I14" s="4"/>
      <c r="J14" s="4"/>
      <c r="K14" s="4"/>
      <c r="L14" s="4"/>
    </row>
    <row r="15">
      <c r="A15" s="2">
        <v>14.0</v>
      </c>
      <c r="B15" s="2" t="s">
        <v>23</v>
      </c>
      <c r="C15" s="2" t="s">
        <v>51</v>
      </c>
      <c r="D15" s="2" t="s">
        <v>52</v>
      </c>
      <c r="E15" s="2" t="s">
        <v>34</v>
      </c>
      <c r="F15" s="2" t="s">
        <v>16</v>
      </c>
      <c r="G15" s="2" t="s">
        <v>17</v>
      </c>
      <c r="H15" s="3" t="s">
        <v>27</v>
      </c>
      <c r="I15" s="3" t="s">
        <v>53</v>
      </c>
      <c r="J15" s="4"/>
      <c r="K15" s="4"/>
      <c r="L15" s="4"/>
    </row>
    <row r="16">
      <c r="A16" s="2">
        <v>15.0</v>
      </c>
      <c r="B16" s="2" t="s">
        <v>12</v>
      </c>
      <c r="C16" s="2" t="s">
        <v>54</v>
      </c>
      <c r="D16" s="2" t="s">
        <v>33</v>
      </c>
      <c r="E16" s="2" t="s">
        <v>34</v>
      </c>
      <c r="F16" s="2" t="s">
        <v>16</v>
      </c>
      <c r="G16" s="2" t="s">
        <v>17</v>
      </c>
      <c r="H16" s="3" t="s">
        <v>18</v>
      </c>
      <c r="I16" s="4"/>
      <c r="J16" s="4"/>
      <c r="K16" s="4"/>
      <c r="L16" s="4"/>
    </row>
    <row r="17">
      <c r="A17" s="2">
        <v>16.0</v>
      </c>
      <c r="B17" s="2" t="s">
        <v>23</v>
      </c>
      <c r="C17" s="2" t="s">
        <v>55</v>
      </c>
      <c r="D17" s="2" t="s">
        <v>56</v>
      </c>
      <c r="E17" s="2" t="s">
        <v>57</v>
      </c>
      <c r="F17" s="2" t="s">
        <v>16</v>
      </c>
      <c r="G17" s="2" t="s">
        <v>17</v>
      </c>
      <c r="H17" s="3" t="s">
        <v>40</v>
      </c>
      <c r="I17" s="3" t="s">
        <v>41</v>
      </c>
      <c r="J17" s="3" t="s">
        <v>58</v>
      </c>
      <c r="K17" s="3" t="s">
        <v>56</v>
      </c>
      <c r="L17" s="4"/>
    </row>
    <row r="18">
      <c r="A18" s="2">
        <v>17.0</v>
      </c>
      <c r="B18" s="2" t="s">
        <v>23</v>
      </c>
      <c r="C18" s="2" t="s">
        <v>59</v>
      </c>
      <c r="D18" s="2" t="s">
        <v>27</v>
      </c>
      <c r="E18" s="2" t="s">
        <v>22</v>
      </c>
      <c r="F18" s="2" t="s">
        <v>16</v>
      </c>
      <c r="G18" s="2" t="s">
        <v>20</v>
      </c>
      <c r="H18" s="3" t="s">
        <v>27</v>
      </c>
      <c r="I18" s="4"/>
      <c r="J18" s="4"/>
      <c r="K18" s="4"/>
      <c r="L18" s="4"/>
    </row>
    <row r="19">
      <c r="A19" s="2">
        <v>18.0</v>
      </c>
      <c r="B19" s="2" t="s">
        <v>12</v>
      </c>
      <c r="C19" s="2" t="s">
        <v>60</v>
      </c>
      <c r="D19" s="2" t="s">
        <v>33</v>
      </c>
      <c r="E19" s="2" t="s">
        <v>22</v>
      </c>
      <c r="F19" s="2" t="s">
        <v>61</v>
      </c>
      <c r="G19" s="2" t="s">
        <v>17</v>
      </c>
      <c r="H19" s="3" t="s">
        <v>18</v>
      </c>
      <c r="I19" s="4"/>
      <c r="J19" s="4"/>
      <c r="K19" s="4"/>
      <c r="L19" s="4"/>
    </row>
    <row r="20">
      <c r="A20" s="2">
        <v>19.0</v>
      </c>
      <c r="B20" s="2" t="s">
        <v>62</v>
      </c>
      <c r="C20" s="2" t="s">
        <v>63</v>
      </c>
      <c r="D20" s="2" t="s">
        <v>64</v>
      </c>
      <c r="E20" s="2" t="s">
        <v>26</v>
      </c>
      <c r="F20" s="2" t="s">
        <v>65</v>
      </c>
      <c r="G20" s="2" t="s">
        <v>17</v>
      </c>
      <c r="H20" s="3" t="s">
        <v>18</v>
      </c>
      <c r="I20" s="4"/>
      <c r="J20" s="4"/>
      <c r="K20" s="4"/>
      <c r="L20" s="4"/>
    </row>
    <row r="21">
      <c r="A21" s="2">
        <v>20.0</v>
      </c>
      <c r="B21" s="2" t="s">
        <v>23</v>
      </c>
      <c r="C21" s="2" t="s">
        <v>66</v>
      </c>
      <c r="D21" s="2" t="s">
        <v>27</v>
      </c>
      <c r="E21" s="2" t="s">
        <v>39</v>
      </c>
      <c r="F21" s="2" t="s">
        <v>65</v>
      </c>
      <c r="G21" s="2" t="s">
        <v>17</v>
      </c>
      <c r="H21" s="3" t="s">
        <v>27</v>
      </c>
      <c r="I21" s="4"/>
      <c r="J21" s="4"/>
      <c r="K21" s="4"/>
      <c r="L21" s="4"/>
    </row>
    <row r="22">
      <c r="A22" s="2">
        <v>21.0</v>
      </c>
      <c r="B22" s="2" t="s">
        <v>23</v>
      </c>
      <c r="C22" s="2" t="s">
        <v>67</v>
      </c>
      <c r="D22" s="2" t="s">
        <v>68</v>
      </c>
      <c r="E22" s="2" t="s">
        <v>45</v>
      </c>
      <c r="F22" s="2" t="s">
        <v>65</v>
      </c>
      <c r="G22" s="2" t="s">
        <v>17</v>
      </c>
      <c r="H22" s="3" t="s">
        <v>18</v>
      </c>
      <c r="I22" s="4"/>
      <c r="J22" s="4"/>
      <c r="K22" s="4"/>
      <c r="L22" s="4"/>
    </row>
    <row r="23">
      <c r="A23" s="2">
        <v>22.0</v>
      </c>
      <c r="B23" s="2" t="s">
        <v>23</v>
      </c>
      <c r="C23" s="2" t="s">
        <v>67</v>
      </c>
      <c r="D23" s="2" t="s">
        <v>68</v>
      </c>
      <c r="E23" s="2" t="s">
        <v>45</v>
      </c>
      <c r="F23" s="2" t="s">
        <v>65</v>
      </c>
      <c r="G23" s="2" t="s">
        <v>17</v>
      </c>
      <c r="H23" s="3" t="s">
        <v>18</v>
      </c>
      <c r="I23" s="4"/>
      <c r="J23" s="4"/>
      <c r="K23" s="4"/>
      <c r="L23" s="4"/>
    </row>
    <row r="24">
      <c r="A24" s="2">
        <v>23.0</v>
      </c>
      <c r="B24" s="2" t="s">
        <v>23</v>
      </c>
      <c r="C24" s="2" t="s">
        <v>69</v>
      </c>
      <c r="D24" s="2" t="s">
        <v>52</v>
      </c>
      <c r="E24" s="2" t="s">
        <v>34</v>
      </c>
      <c r="F24" s="2" t="s">
        <v>65</v>
      </c>
      <c r="G24" s="2" t="s">
        <v>17</v>
      </c>
      <c r="H24" s="3" t="s">
        <v>27</v>
      </c>
      <c r="I24" s="3" t="s">
        <v>53</v>
      </c>
      <c r="J24" s="4"/>
      <c r="K24" s="4"/>
      <c r="L24" s="4"/>
    </row>
    <row r="25">
      <c r="A25" s="2">
        <v>24.0</v>
      </c>
      <c r="B25" s="2" t="s">
        <v>12</v>
      </c>
      <c r="C25" s="2" t="s">
        <v>70</v>
      </c>
      <c r="D25" s="2" t="s">
        <v>33</v>
      </c>
      <c r="E25" s="2" t="s">
        <v>45</v>
      </c>
      <c r="F25" s="2" t="s">
        <v>65</v>
      </c>
      <c r="G25" s="2" t="s">
        <v>17</v>
      </c>
      <c r="H25" s="3" t="s">
        <v>18</v>
      </c>
      <c r="I25" s="4"/>
      <c r="J25" s="4"/>
      <c r="K25" s="4"/>
      <c r="L25" s="4"/>
    </row>
    <row r="26">
      <c r="A26" s="2">
        <v>25.0</v>
      </c>
      <c r="B26" s="2" t="s">
        <v>23</v>
      </c>
      <c r="C26" s="2" t="s">
        <v>71</v>
      </c>
      <c r="D26" s="2" t="s">
        <v>68</v>
      </c>
      <c r="E26" s="2" t="s">
        <v>72</v>
      </c>
      <c r="F26" s="2" t="s">
        <v>65</v>
      </c>
      <c r="G26" s="2" t="s">
        <v>17</v>
      </c>
      <c r="H26" s="3" t="s">
        <v>18</v>
      </c>
      <c r="I26" s="4"/>
      <c r="J26" s="4"/>
      <c r="K26" s="4"/>
      <c r="L26" s="4"/>
    </row>
    <row r="27">
      <c r="A27" s="2">
        <v>26.0</v>
      </c>
      <c r="B27" s="2" t="s">
        <v>23</v>
      </c>
      <c r="C27" s="2" t="s">
        <v>73</v>
      </c>
      <c r="D27" s="2" t="s">
        <v>27</v>
      </c>
      <c r="E27" s="2" t="s">
        <v>22</v>
      </c>
      <c r="F27" s="2" t="s">
        <v>65</v>
      </c>
      <c r="G27" s="2" t="s">
        <v>17</v>
      </c>
      <c r="H27" s="3" t="s">
        <v>27</v>
      </c>
      <c r="I27" s="4"/>
      <c r="J27" s="4"/>
      <c r="K27" s="4"/>
      <c r="L27" s="4"/>
    </row>
    <row r="28">
      <c r="A28" s="2">
        <v>27.0</v>
      </c>
      <c r="B28" s="2" t="s">
        <v>23</v>
      </c>
      <c r="C28" s="2" t="s">
        <v>74</v>
      </c>
      <c r="D28" s="2" t="s">
        <v>27</v>
      </c>
      <c r="E28" s="2" t="s">
        <v>75</v>
      </c>
      <c r="F28" s="2" t="s">
        <v>16</v>
      </c>
      <c r="G28" s="2" t="s">
        <v>17</v>
      </c>
      <c r="H28" s="3" t="s">
        <v>27</v>
      </c>
      <c r="I28" s="4"/>
      <c r="J28" s="4"/>
      <c r="K28" s="4"/>
      <c r="L28" s="4"/>
    </row>
    <row r="29">
      <c r="A29" s="2">
        <v>28.0</v>
      </c>
      <c r="B29" s="2" t="s">
        <v>23</v>
      </c>
      <c r="C29" s="2" t="s">
        <v>76</v>
      </c>
      <c r="D29" s="2" t="s">
        <v>27</v>
      </c>
      <c r="E29" s="2" t="s">
        <v>22</v>
      </c>
      <c r="F29" s="2" t="s">
        <v>65</v>
      </c>
      <c r="G29" s="2" t="s">
        <v>20</v>
      </c>
      <c r="H29" s="3" t="s">
        <v>27</v>
      </c>
      <c r="I29" s="4"/>
      <c r="J29" s="4"/>
      <c r="K29" s="4"/>
      <c r="L29" s="4"/>
    </row>
    <row r="30">
      <c r="A30" s="2">
        <v>29.0</v>
      </c>
      <c r="B30" s="2" t="s">
        <v>12</v>
      </c>
      <c r="C30" s="2" t="s">
        <v>77</v>
      </c>
      <c r="D30" s="2" t="s">
        <v>33</v>
      </c>
      <c r="E30" s="2" t="s">
        <v>75</v>
      </c>
      <c r="F30" s="2" t="s">
        <v>65</v>
      </c>
      <c r="G30" s="2" t="s">
        <v>17</v>
      </c>
      <c r="H30" s="3" t="s">
        <v>18</v>
      </c>
      <c r="I30" s="4"/>
      <c r="J30" s="4"/>
      <c r="K30" s="4"/>
      <c r="L30" s="4"/>
    </row>
    <row r="31">
      <c r="A31" s="2">
        <v>30.0</v>
      </c>
      <c r="B31" s="2" t="s">
        <v>12</v>
      </c>
      <c r="C31" s="2" t="s">
        <v>78</v>
      </c>
      <c r="D31" s="2" t="s">
        <v>14</v>
      </c>
      <c r="E31" s="2" t="s">
        <v>50</v>
      </c>
      <c r="F31" s="2" t="s">
        <v>65</v>
      </c>
      <c r="G31" s="2" t="s">
        <v>20</v>
      </c>
      <c r="H31" s="3" t="s">
        <v>18</v>
      </c>
      <c r="I31" s="4"/>
      <c r="J31" s="4"/>
      <c r="K31" s="4"/>
      <c r="L31" s="4"/>
    </row>
    <row r="32">
      <c r="A32" s="2">
        <v>31.0</v>
      </c>
      <c r="B32" s="2" t="s">
        <v>12</v>
      </c>
      <c r="C32" s="2" t="s">
        <v>79</v>
      </c>
      <c r="D32" s="2" t="s">
        <v>33</v>
      </c>
      <c r="E32" s="2" t="s">
        <v>22</v>
      </c>
      <c r="F32" s="2" t="s">
        <v>16</v>
      </c>
      <c r="G32" s="2" t="s">
        <v>20</v>
      </c>
      <c r="H32" s="3" t="s">
        <v>18</v>
      </c>
      <c r="I32" s="4"/>
      <c r="J32" s="4"/>
      <c r="K32" s="4"/>
      <c r="L32" s="4"/>
    </row>
    <row r="33">
      <c r="A33" s="2">
        <v>32.0</v>
      </c>
      <c r="B33" s="2" t="s">
        <v>23</v>
      </c>
      <c r="C33" s="2" t="s">
        <v>80</v>
      </c>
      <c r="D33" s="2" t="s">
        <v>81</v>
      </c>
      <c r="E33" s="2" t="s">
        <v>72</v>
      </c>
      <c r="F33" s="2" t="s">
        <v>16</v>
      </c>
      <c r="G33" s="2" t="s">
        <v>20</v>
      </c>
      <c r="H33" s="3" t="s">
        <v>40</v>
      </c>
      <c r="I33" s="3" t="s">
        <v>82</v>
      </c>
      <c r="J33" s="3" t="s">
        <v>83</v>
      </c>
      <c r="K33" s="3" t="s">
        <v>81</v>
      </c>
      <c r="L33" s="4"/>
    </row>
    <row r="34">
      <c r="A34" s="2">
        <v>33.0</v>
      </c>
      <c r="B34" s="2" t="s">
        <v>12</v>
      </c>
      <c r="C34" s="2" t="s">
        <v>84</v>
      </c>
      <c r="D34" s="2" t="s">
        <v>14</v>
      </c>
      <c r="E34" s="2" t="s">
        <v>75</v>
      </c>
      <c r="F34" s="2" t="s">
        <v>16</v>
      </c>
      <c r="G34" s="2" t="s">
        <v>20</v>
      </c>
      <c r="H34" s="3" t="s">
        <v>18</v>
      </c>
      <c r="I34" s="4"/>
      <c r="J34" s="4"/>
      <c r="K34" s="4"/>
      <c r="L34" s="4"/>
    </row>
    <row r="35">
      <c r="A35" s="2">
        <v>34.0</v>
      </c>
      <c r="B35" s="2" t="s">
        <v>23</v>
      </c>
      <c r="C35" s="2" t="s">
        <v>85</v>
      </c>
      <c r="D35" s="2" t="s">
        <v>68</v>
      </c>
      <c r="E35" s="2" t="s">
        <v>72</v>
      </c>
      <c r="F35" s="2" t="s">
        <v>16</v>
      </c>
      <c r="G35" s="2" t="s">
        <v>20</v>
      </c>
      <c r="H35" s="3" t="s">
        <v>18</v>
      </c>
      <c r="I35" s="4"/>
      <c r="J35" s="4"/>
      <c r="K35" s="4"/>
      <c r="L35" s="4"/>
    </row>
    <row r="36">
      <c r="A36" s="2">
        <v>35.0</v>
      </c>
      <c r="B36" s="2" t="s">
        <v>12</v>
      </c>
      <c r="C36" s="2" t="s">
        <v>86</v>
      </c>
      <c r="D36" s="2" t="s">
        <v>87</v>
      </c>
      <c r="E36" s="2" t="s">
        <v>22</v>
      </c>
      <c r="F36" s="2" t="s">
        <v>16</v>
      </c>
      <c r="G36" s="2" t="s">
        <v>20</v>
      </c>
      <c r="H36" s="3" t="s">
        <v>18</v>
      </c>
      <c r="I36" s="4"/>
      <c r="J36" s="4"/>
      <c r="K36" s="4"/>
      <c r="L36" s="4"/>
    </row>
    <row r="37">
      <c r="A37" s="2">
        <v>36.0</v>
      </c>
      <c r="B37" s="2" t="s">
        <v>23</v>
      </c>
      <c r="C37" s="2" t="s">
        <v>88</v>
      </c>
      <c r="D37" s="2" t="s">
        <v>89</v>
      </c>
      <c r="E37" s="2" t="s">
        <v>22</v>
      </c>
      <c r="F37" s="2" t="s">
        <v>16</v>
      </c>
      <c r="G37" s="2" t="s">
        <v>20</v>
      </c>
      <c r="H37" s="3" t="s">
        <v>40</v>
      </c>
      <c r="I37" s="3" t="s">
        <v>89</v>
      </c>
      <c r="J37" s="4"/>
      <c r="K37" s="4"/>
      <c r="L37" s="4"/>
    </row>
    <row r="38">
      <c r="A38" s="2">
        <v>37.0</v>
      </c>
      <c r="B38" s="2" t="s">
        <v>23</v>
      </c>
      <c r="C38" s="2" t="s">
        <v>90</v>
      </c>
      <c r="D38" s="2" t="s">
        <v>27</v>
      </c>
      <c r="E38" s="2" t="s">
        <v>36</v>
      </c>
      <c r="F38" s="2" t="s">
        <v>16</v>
      </c>
      <c r="G38" s="2" t="s">
        <v>20</v>
      </c>
      <c r="H38" s="3" t="s">
        <v>27</v>
      </c>
      <c r="I38" s="4"/>
      <c r="J38" s="4"/>
      <c r="K38" s="4"/>
      <c r="L38" s="4"/>
    </row>
    <row r="39">
      <c r="A39" s="2">
        <v>38.0</v>
      </c>
      <c r="B39" s="2" t="s">
        <v>12</v>
      </c>
      <c r="C39" s="2" t="s">
        <v>91</v>
      </c>
      <c r="D39" s="2" t="s">
        <v>14</v>
      </c>
      <c r="E39" s="2" t="s">
        <v>19</v>
      </c>
      <c r="F39" s="2" t="s">
        <v>16</v>
      </c>
      <c r="G39" s="2" t="s">
        <v>20</v>
      </c>
      <c r="H39" s="3" t="s">
        <v>18</v>
      </c>
      <c r="I39" s="4"/>
      <c r="J39" s="4"/>
      <c r="K39" s="4"/>
      <c r="L39" s="4"/>
    </row>
    <row r="40">
      <c r="A40" s="2">
        <v>39.0</v>
      </c>
      <c r="B40" s="2" t="s">
        <v>23</v>
      </c>
      <c r="C40" s="2" t="s">
        <v>92</v>
      </c>
      <c r="D40" s="2" t="s">
        <v>27</v>
      </c>
      <c r="E40" s="2" t="s">
        <v>22</v>
      </c>
      <c r="F40" s="2" t="s">
        <v>16</v>
      </c>
      <c r="G40" s="2" t="s">
        <v>20</v>
      </c>
      <c r="H40" s="3" t="s">
        <v>27</v>
      </c>
      <c r="I40" s="4"/>
      <c r="J40" s="4"/>
      <c r="K40" s="4"/>
      <c r="L40" s="4"/>
    </row>
    <row r="41">
      <c r="A41" s="2">
        <v>40.0</v>
      </c>
      <c r="B41" s="2" t="s">
        <v>12</v>
      </c>
      <c r="C41" s="2" t="s">
        <v>93</v>
      </c>
      <c r="D41" s="2" t="s">
        <v>14</v>
      </c>
      <c r="E41" s="2" t="s">
        <v>22</v>
      </c>
      <c r="F41" s="2" t="s">
        <v>16</v>
      </c>
      <c r="G41" s="2" t="s">
        <v>20</v>
      </c>
      <c r="H41" s="3" t="s">
        <v>18</v>
      </c>
      <c r="I41" s="4"/>
      <c r="J41" s="4"/>
      <c r="K41" s="4"/>
      <c r="L41" s="4"/>
    </row>
    <row r="42">
      <c r="A42" s="2">
        <v>41.0</v>
      </c>
      <c r="B42" s="2" t="s">
        <v>23</v>
      </c>
      <c r="C42" s="2" t="s">
        <v>94</v>
      </c>
      <c r="D42" s="5" t="s">
        <v>25</v>
      </c>
      <c r="E42" s="2" t="s">
        <v>45</v>
      </c>
      <c r="F42" s="2" t="s">
        <v>16</v>
      </c>
      <c r="G42" s="2" t="s">
        <v>20</v>
      </c>
      <c r="H42" s="3" t="s">
        <v>27</v>
      </c>
      <c r="I42" s="3" t="s">
        <v>25</v>
      </c>
      <c r="J42" s="4"/>
      <c r="K42" s="4"/>
      <c r="L42" s="4"/>
    </row>
    <row r="43">
      <c r="A43" s="2">
        <v>42.0</v>
      </c>
      <c r="B43" s="2" t="s">
        <v>12</v>
      </c>
      <c r="C43" s="2" t="s">
        <v>95</v>
      </c>
      <c r="D43" s="2" t="s">
        <v>14</v>
      </c>
      <c r="E43" s="2" t="s">
        <v>22</v>
      </c>
      <c r="F43" s="2" t="s">
        <v>16</v>
      </c>
      <c r="G43" s="2" t="s">
        <v>20</v>
      </c>
      <c r="H43" s="3" t="s">
        <v>18</v>
      </c>
      <c r="I43" s="4"/>
      <c r="J43" s="4"/>
      <c r="K43" s="4"/>
      <c r="L43" s="4"/>
    </row>
    <row r="44">
      <c r="A44" s="2">
        <v>43.0</v>
      </c>
      <c r="B44" s="2" t="s">
        <v>12</v>
      </c>
      <c r="C44" s="2" t="s">
        <v>96</v>
      </c>
      <c r="D44" s="2" t="s">
        <v>14</v>
      </c>
      <c r="E44" s="2" t="s">
        <v>22</v>
      </c>
      <c r="F44" s="2" t="s">
        <v>16</v>
      </c>
      <c r="G44" s="2" t="s">
        <v>20</v>
      </c>
      <c r="H44" s="3" t="s">
        <v>18</v>
      </c>
      <c r="I44" s="4"/>
      <c r="J44" s="4"/>
      <c r="K44" s="4"/>
      <c r="L44" s="4"/>
    </row>
    <row r="45">
      <c r="A45" s="2">
        <v>44.0</v>
      </c>
      <c r="B45" s="2" t="s">
        <v>12</v>
      </c>
      <c r="C45" s="2" t="s">
        <v>97</v>
      </c>
      <c r="D45" s="2" t="s">
        <v>33</v>
      </c>
      <c r="E45" s="2" t="s">
        <v>22</v>
      </c>
      <c r="F45" s="2" t="s">
        <v>16</v>
      </c>
      <c r="G45" s="2" t="s">
        <v>20</v>
      </c>
      <c r="H45" s="3" t="s">
        <v>18</v>
      </c>
      <c r="I45" s="4"/>
      <c r="J45" s="4"/>
      <c r="K45" s="4"/>
      <c r="L45" s="4"/>
    </row>
    <row r="46">
      <c r="A46" s="2">
        <v>45.0</v>
      </c>
      <c r="B46" s="2" t="s">
        <v>12</v>
      </c>
      <c r="C46" s="2" t="s">
        <v>98</v>
      </c>
      <c r="D46" s="2" t="s">
        <v>14</v>
      </c>
      <c r="E46" s="2" t="s">
        <v>22</v>
      </c>
      <c r="F46" s="2" t="s">
        <v>16</v>
      </c>
      <c r="G46" s="2" t="s">
        <v>20</v>
      </c>
      <c r="H46" s="3" t="s">
        <v>18</v>
      </c>
      <c r="I46" s="4"/>
      <c r="J46" s="4"/>
      <c r="K46" s="4"/>
      <c r="L46" s="4"/>
    </row>
    <row r="47">
      <c r="A47" s="2">
        <v>46.0</v>
      </c>
      <c r="B47" s="2" t="s">
        <v>12</v>
      </c>
      <c r="C47" s="2" t="s">
        <v>99</v>
      </c>
      <c r="D47" s="2" t="s">
        <v>33</v>
      </c>
      <c r="E47" s="2" t="s">
        <v>100</v>
      </c>
      <c r="F47" s="2" t="s">
        <v>16</v>
      </c>
      <c r="G47" s="2" t="s">
        <v>20</v>
      </c>
      <c r="H47" s="3" t="s">
        <v>18</v>
      </c>
      <c r="I47" s="4"/>
      <c r="J47" s="4"/>
      <c r="K47" s="4"/>
      <c r="L47" s="4"/>
    </row>
    <row r="48">
      <c r="A48" s="2">
        <v>47.0</v>
      </c>
      <c r="B48" s="2" t="s">
        <v>12</v>
      </c>
      <c r="C48" s="2" t="s">
        <v>101</v>
      </c>
      <c r="D48" s="2" t="s">
        <v>33</v>
      </c>
      <c r="E48" s="2" t="s">
        <v>19</v>
      </c>
      <c r="F48" s="2" t="s">
        <v>16</v>
      </c>
      <c r="G48" s="2" t="s">
        <v>20</v>
      </c>
      <c r="H48" s="3" t="s">
        <v>18</v>
      </c>
      <c r="I48" s="4"/>
      <c r="J48" s="4"/>
      <c r="K48" s="4"/>
      <c r="L48" s="4"/>
    </row>
    <row r="49">
      <c r="A49" s="2">
        <v>48.0</v>
      </c>
      <c r="B49" s="2" t="s">
        <v>12</v>
      </c>
      <c r="C49" s="2" t="s">
        <v>102</v>
      </c>
      <c r="D49" s="2" t="s">
        <v>14</v>
      </c>
      <c r="E49" s="2" t="s">
        <v>22</v>
      </c>
      <c r="F49" s="2" t="s">
        <v>16</v>
      </c>
      <c r="G49" s="2" t="s">
        <v>20</v>
      </c>
      <c r="H49" s="3" t="s">
        <v>18</v>
      </c>
      <c r="I49" s="4"/>
      <c r="J49" s="4"/>
      <c r="K49" s="4"/>
      <c r="L49" s="4"/>
    </row>
    <row r="50">
      <c r="A50" s="2">
        <v>49.0</v>
      </c>
      <c r="B50" s="2" t="s">
        <v>23</v>
      </c>
      <c r="C50" s="2" t="s">
        <v>103</v>
      </c>
      <c r="D50" s="2" t="s">
        <v>104</v>
      </c>
      <c r="E50" s="2" t="s">
        <v>22</v>
      </c>
      <c r="F50" s="2" t="s">
        <v>16</v>
      </c>
      <c r="G50" s="2" t="s">
        <v>20</v>
      </c>
      <c r="H50" s="3" t="s">
        <v>40</v>
      </c>
      <c r="I50" s="3" t="s">
        <v>104</v>
      </c>
      <c r="J50" s="4"/>
      <c r="K50" s="4"/>
      <c r="L50" s="4"/>
    </row>
    <row r="51">
      <c r="A51" s="2">
        <v>50.0</v>
      </c>
      <c r="B51" s="2" t="s">
        <v>23</v>
      </c>
      <c r="C51" s="2" t="s">
        <v>105</v>
      </c>
      <c r="D51" s="2" t="s">
        <v>27</v>
      </c>
      <c r="E51" s="2" t="s">
        <v>22</v>
      </c>
      <c r="F51" s="2" t="s">
        <v>16</v>
      </c>
      <c r="G51" s="2" t="s">
        <v>20</v>
      </c>
      <c r="H51" s="3" t="s">
        <v>27</v>
      </c>
      <c r="I51" s="4"/>
      <c r="J51" s="4"/>
      <c r="K51" s="4"/>
      <c r="L51" s="4"/>
    </row>
    <row r="52">
      <c r="A52" s="2">
        <v>51.0</v>
      </c>
      <c r="B52" s="2" t="s">
        <v>23</v>
      </c>
      <c r="C52" s="2" t="s">
        <v>106</v>
      </c>
      <c r="D52" s="5" t="s">
        <v>25</v>
      </c>
      <c r="E52" s="2" t="s">
        <v>50</v>
      </c>
      <c r="F52" s="2" t="s">
        <v>65</v>
      </c>
      <c r="G52" s="2" t="s">
        <v>20</v>
      </c>
      <c r="H52" s="3" t="s">
        <v>27</v>
      </c>
      <c r="I52" s="3" t="s">
        <v>25</v>
      </c>
      <c r="J52" s="4"/>
      <c r="K52" s="4"/>
      <c r="L52" s="4"/>
    </row>
    <row r="53">
      <c r="A53" s="2">
        <v>52.0</v>
      </c>
      <c r="B53" s="2" t="s">
        <v>12</v>
      </c>
      <c r="C53" s="1" t="s">
        <v>107</v>
      </c>
      <c r="D53" s="2" t="s">
        <v>33</v>
      </c>
      <c r="E53" s="2" t="s">
        <v>50</v>
      </c>
      <c r="F53" s="2" t="s">
        <v>65</v>
      </c>
      <c r="G53" s="2" t="s">
        <v>20</v>
      </c>
      <c r="H53" s="3" t="s">
        <v>18</v>
      </c>
      <c r="I53" s="4"/>
      <c r="J53" s="4"/>
      <c r="K53" s="4"/>
      <c r="L53" s="4"/>
    </row>
    <row r="54">
      <c r="A54" s="2">
        <v>53.0</v>
      </c>
      <c r="B54" s="2" t="s">
        <v>23</v>
      </c>
      <c r="C54" s="2" t="s">
        <v>108</v>
      </c>
      <c r="D54" s="2" t="s">
        <v>27</v>
      </c>
      <c r="E54" s="2" t="s">
        <v>34</v>
      </c>
      <c r="F54" s="2" t="s">
        <v>65</v>
      </c>
      <c r="G54" s="2" t="s">
        <v>20</v>
      </c>
      <c r="H54" s="3" t="s">
        <v>27</v>
      </c>
      <c r="I54" s="4"/>
      <c r="J54" s="4"/>
      <c r="K54" s="4"/>
      <c r="L54" s="4"/>
    </row>
    <row r="55">
      <c r="A55" s="2">
        <v>54.0</v>
      </c>
      <c r="B55" s="2" t="s">
        <v>23</v>
      </c>
      <c r="C55" s="2" t="s">
        <v>109</v>
      </c>
      <c r="D55" s="5" t="s">
        <v>25</v>
      </c>
      <c r="E55" s="2" t="s">
        <v>36</v>
      </c>
      <c r="F55" s="2" t="s">
        <v>65</v>
      </c>
      <c r="G55" s="2" t="s">
        <v>17</v>
      </c>
      <c r="H55" s="3" t="s">
        <v>27</v>
      </c>
      <c r="I55" s="3" t="s">
        <v>25</v>
      </c>
      <c r="J55" s="4"/>
      <c r="K55" s="4"/>
      <c r="L55" s="4"/>
    </row>
    <row r="56">
      <c r="A56" s="2">
        <v>55.0</v>
      </c>
      <c r="B56" s="2" t="s">
        <v>23</v>
      </c>
      <c r="C56" s="2" t="s">
        <v>110</v>
      </c>
      <c r="D56" s="2" t="s">
        <v>111</v>
      </c>
      <c r="E56" s="2" t="s">
        <v>112</v>
      </c>
      <c r="F56" s="2" t="s">
        <v>65</v>
      </c>
      <c r="G56" s="2" t="s">
        <v>20</v>
      </c>
      <c r="H56" s="3" t="s">
        <v>40</v>
      </c>
      <c r="I56" s="3" t="s">
        <v>113</v>
      </c>
      <c r="J56" s="3" t="s">
        <v>111</v>
      </c>
      <c r="K56" s="4"/>
      <c r="L56" s="4"/>
    </row>
    <row r="57">
      <c r="A57" s="2">
        <v>56.0</v>
      </c>
      <c r="B57" s="2" t="s">
        <v>114</v>
      </c>
      <c r="C57" s="2" t="s">
        <v>115</v>
      </c>
      <c r="D57" s="2" t="s">
        <v>18</v>
      </c>
      <c r="E57" s="2" t="s">
        <v>34</v>
      </c>
      <c r="F57" s="2" t="s">
        <v>65</v>
      </c>
      <c r="G57" s="2" t="s">
        <v>17</v>
      </c>
      <c r="H57" s="3" t="s">
        <v>18</v>
      </c>
      <c r="I57" s="4"/>
      <c r="J57" s="4"/>
      <c r="K57" s="4"/>
      <c r="L57" s="4"/>
    </row>
    <row r="58">
      <c r="A58" s="2">
        <v>57.0</v>
      </c>
      <c r="B58" s="2" t="s">
        <v>23</v>
      </c>
      <c r="C58" s="2" t="s">
        <v>116</v>
      </c>
      <c r="D58" s="5" t="s">
        <v>25</v>
      </c>
      <c r="E58" s="2" t="s">
        <v>34</v>
      </c>
      <c r="F58" s="2" t="s">
        <v>65</v>
      </c>
      <c r="G58" s="2" t="s">
        <v>17</v>
      </c>
      <c r="H58" s="3" t="s">
        <v>27</v>
      </c>
      <c r="I58" s="3" t="s">
        <v>25</v>
      </c>
      <c r="J58" s="4"/>
      <c r="K58" s="4"/>
      <c r="L58" s="4"/>
    </row>
    <row r="59">
      <c r="A59" s="2">
        <v>58.0</v>
      </c>
      <c r="B59" s="2" t="s">
        <v>23</v>
      </c>
      <c r="C59" s="2" t="s">
        <v>117</v>
      </c>
      <c r="D59" s="5" t="s">
        <v>25</v>
      </c>
      <c r="E59" s="2" t="s">
        <v>118</v>
      </c>
      <c r="F59" s="2" t="s">
        <v>65</v>
      </c>
      <c r="G59" s="2" t="s">
        <v>17</v>
      </c>
      <c r="H59" s="3" t="s">
        <v>27</v>
      </c>
      <c r="I59" s="3" t="s">
        <v>25</v>
      </c>
      <c r="J59" s="4"/>
      <c r="K59" s="4"/>
      <c r="L59" s="4"/>
    </row>
    <row r="60">
      <c r="A60" s="2">
        <v>59.0</v>
      </c>
      <c r="B60" s="2" t="s">
        <v>12</v>
      </c>
      <c r="C60" s="2" t="s">
        <v>119</v>
      </c>
      <c r="D60" s="2" t="s">
        <v>47</v>
      </c>
      <c r="E60" s="2" t="s">
        <v>36</v>
      </c>
      <c r="F60" s="2" t="s">
        <v>65</v>
      </c>
      <c r="G60" s="2" t="s">
        <v>20</v>
      </c>
      <c r="H60" s="3" t="s">
        <v>18</v>
      </c>
      <c r="I60" s="4"/>
      <c r="J60" s="4"/>
      <c r="K60" s="4"/>
      <c r="L60" s="4"/>
    </row>
    <row r="61">
      <c r="A61" s="2">
        <v>60.0</v>
      </c>
      <c r="B61" s="2" t="s">
        <v>23</v>
      </c>
      <c r="C61" s="2" t="s">
        <v>120</v>
      </c>
      <c r="D61" s="5" t="s">
        <v>25</v>
      </c>
      <c r="E61" s="2" t="s">
        <v>34</v>
      </c>
      <c r="F61" s="2" t="s">
        <v>65</v>
      </c>
      <c r="G61" s="2" t="s">
        <v>17</v>
      </c>
      <c r="H61" s="3" t="s">
        <v>27</v>
      </c>
      <c r="I61" s="3" t="s">
        <v>25</v>
      </c>
      <c r="J61" s="4"/>
      <c r="K61" s="4"/>
      <c r="L61" s="4"/>
    </row>
    <row r="62">
      <c r="A62" s="2">
        <v>61.0</v>
      </c>
      <c r="B62" s="2" t="s">
        <v>12</v>
      </c>
      <c r="C62" s="2" t="s">
        <v>121</v>
      </c>
      <c r="D62" s="2" t="s">
        <v>122</v>
      </c>
      <c r="E62" s="2" t="s">
        <v>15</v>
      </c>
      <c r="F62" s="2" t="s">
        <v>65</v>
      </c>
      <c r="G62" s="2" t="s">
        <v>20</v>
      </c>
      <c r="H62" s="3" t="s">
        <v>18</v>
      </c>
      <c r="I62" s="4"/>
      <c r="J62" s="4"/>
      <c r="K62" s="4"/>
      <c r="L62" s="4"/>
    </row>
    <row r="63">
      <c r="A63" s="2">
        <v>62.0</v>
      </c>
      <c r="B63" s="2" t="s">
        <v>23</v>
      </c>
      <c r="C63" s="2" t="s">
        <v>123</v>
      </c>
      <c r="D63" s="2" t="s">
        <v>111</v>
      </c>
      <c r="E63" s="2" t="s">
        <v>36</v>
      </c>
      <c r="F63" s="2" t="s">
        <v>65</v>
      </c>
      <c r="G63" s="2" t="s">
        <v>20</v>
      </c>
      <c r="H63" s="3" t="s">
        <v>40</v>
      </c>
      <c r="I63" s="3" t="s">
        <v>113</v>
      </c>
      <c r="J63" s="3" t="s">
        <v>111</v>
      </c>
      <c r="K63" s="4"/>
      <c r="L63" s="4"/>
    </row>
    <row r="64">
      <c r="A64" s="2">
        <v>63.0</v>
      </c>
      <c r="B64" s="2" t="s">
        <v>23</v>
      </c>
      <c r="C64" s="2" t="s">
        <v>124</v>
      </c>
      <c r="D64" s="2" t="s">
        <v>89</v>
      </c>
      <c r="E64" s="2" t="s">
        <v>72</v>
      </c>
      <c r="F64" s="2" t="s">
        <v>65</v>
      </c>
      <c r="G64" s="2" t="s">
        <v>20</v>
      </c>
      <c r="H64" s="3" t="s">
        <v>40</v>
      </c>
      <c r="I64" s="3" t="s">
        <v>89</v>
      </c>
      <c r="J64" s="4"/>
      <c r="K64" s="4"/>
      <c r="L64" s="4"/>
    </row>
    <row r="65">
      <c r="A65" s="2">
        <v>64.0</v>
      </c>
      <c r="B65" s="2" t="s">
        <v>23</v>
      </c>
      <c r="C65" s="2" t="s">
        <v>125</v>
      </c>
      <c r="D65" s="2" t="s">
        <v>126</v>
      </c>
      <c r="E65" s="2" t="s">
        <v>72</v>
      </c>
      <c r="F65" s="2" t="s">
        <v>65</v>
      </c>
      <c r="G65" s="2" t="s">
        <v>20</v>
      </c>
      <c r="H65" s="3" t="s">
        <v>40</v>
      </c>
      <c r="I65" s="3" t="s">
        <v>113</v>
      </c>
      <c r="J65" s="3" t="s">
        <v>127</v>
      </c>
      <c r="K65" s="3" t="s">
        <v>126</v>
      </c>
      <c r="L65" s="4"/>
    </row>
    <row r="66">
      <c r="A66" s="2">
        <v>65.0</v>
      </c>
      <c r="B66" s="2" t="s">
        <v>23</v>
      </c>
      <c r="C66" s="2" t="s">
        <v>128</v>
      </c>
      <c r="D66" s="2" t="s">
        <v>111</v>
      </c>
      <c r="E66" s="2" t="s">
        <v>22</v>
      </c>
      <c r="F66" s="2" t="s">
        <v>65</v>
      </c>
      <c r="G66" s="2" t="s">
        <v>20</v>
      </c>
      <c r="H66" s="3" t="s">
        <v>40</v>
      </c>
      <c r="I66" s="3" t="s">
        <v>113</v>
      </c>
      <c r="J66" s="3" t="s">
        <v>111</v>
      </c>
      <c r="K66" s="4"/>
      <c r="L66" s="4"/>
    </row>
    <row r="67">
      <c r="A67" s="2">
        <v>66.0</v>
      </c>
      <c r="B67" s="2" t="s">
        <v>23</v>
      </c>
      <c r="C67" s="2" t="s">
        <v>129</v>
      </c>
      <c r="D67" s="1" t="s">
        <v>130</v>
      </c>
      <c r="E67" s="2" t="s">
        <v>72</v>
      </c>
      <c r="F67" s="2" t="s">
        <v>65</v>
      </c>
      <c r="G67" s="2" t="s">
        <v>20</v>
      </c>
      <c r="H67" s="3" t="s">
        <v>40</v>
      </c>
      <c r="I67" s="3" t="s">
        <v>113</v>
      </c>
      <c r="J67" s="3" t="s">
        <v>126</v>
      </c>
      <c r="K67" s="3" t="s">
        <v>130</v>
      </c>
      <c r="L67" s="4"/>
    </row>
    <row r="68">
      <c r="A68" s="2">
        <v>67.0</v>
      </c>
      <c r="B68" s="2" t="s">
        <v>12</v>
      </c>
      <c r="C68" s="2" t="s">
        <v>131</v>
      </c>
      <c r="D68" s="2" t="s">
        <v>132</v>
      </c>
      <c r="E68" s="2" t="s">
        <v>22</v>
      </c>
      <c r="F68" s="2" t="s">
        <v>133</v>
      </c>
      <c r="G68" s="2" t="s">
        <v>20</v>
      </c>
      <c r="H68" s="3" t="s">
        <v>18</v>
      </c>
      <c r="I68" s="4"/>
      <c r="J68" s="4"/>
      <c r="K68" s="4"/>
      <c r="L68" s="4"/>
    </row>
    <row r="69">
      <c r="A69" s="2">
        <v>68.0</v>
      </c>
      <c r="B69" s="2" t="s">
        <v>23</v>
      </c>
      <c r="C69" s="2" t="s">
        <v>109</v>
      </c>
      <c r="D69" s="5" t="s">
        <v>25</v>
      </c>
      <c r="E69" s="2" t="s">
        <v>36</v>
      </c>
      <c r="F69" s="2" t="s">
        <v>65</v>
      </c>
      <c r="G69" s="2" t="s">
        <v>20</v>
      </c>
      <c r="H69" s="3" t="s">
        <v>27</v>
      </c>
      <c r="I69" s="3" t="s">
        <v>25</v>
      </c>
      <c r="J69" s="4"/>
      <c r="K69" s="4"/>
      <c r="L69" s="4"/>
    </row>
    <row r="70">
      <c r="A70" s="2">
        <v>69.0</v>
      </c>
      <c r="B70" s="2" t="s">
        <v>134</v>
      </c>
      <c r="C70" s="2" t="s">
        <v>18</v>
      </c>
      <c r="D70" s="2" t="s">
        <v>18</v>
      </c>
      <c r="E70" s="2" t="s">
        <v>135</v>
      </c>
      <c r="F70" s="2" t="s">
        <v>65</v>
      </c>
      <c r="G70" s="2" t="s">
        <v>20</v>
      </c>
      <c r="H70" s="3" t="s">
        <v>18</v>
      </c>
      <c r="I70" s="4"/>
      <c r="J70" s="4"/>
      <c r="K70" s="4"/>
      <c r="L70" s="4"/>
    </row>
    <row r="71">
      <c r="A71" s="2">
        <v>70.0</v>
      </c>
      <c r="B71" s="2" t="s">
        <v>12</v>
      </c>
      <c r="C71" s="2" t="s">
        <v>136</v>
      </c>
      <c r="D71" s="2" t="s">
        <v>14</v>
      </c>
      <c r="E71" s="2" t="s">
        <v>22</v>
      </c>
      <c r="F71" s="2" t="s">
        <v>65</v>
      </c>
      <c r="G71" s="2" t="s">
        <v>20</v>
      </c>
      <c r="H71" s="3" t="s">
        <v>18</v>
      </c>
      <c r="I71" s="4"/>
      <c r="J71" s="4"/>
      <c r="K71" s="4"/>
      <c r="L71" s="4"/>
    </row>
    <row r="72">
      <c r="A72" s="2">
        <v>71.0</v>
      </c>
      <c r="B72" s="2" t="s">
        <v>12</v>
      </c>
      <c r="C72" s="2" t="s">
        <v>137</v>
      </c>
      <c r="D72" s="2" t="s">
        <v>33</v>
      </c>
      <c r="E72" s="2" t="s">
        <v>22</v>
      </c>
      <c r="F72" s="2" t="s">
        <v>65</v>
      </c>
      <c r="G72" s="2" t="s">
        <v>20</v>
      </c>
      <c r="H72" s="3" t="s">
        <v>18</v>
      </c>
      <c r="I72" s="4"/>
      <c r="J72" s="4"/>
      <c r="K72" s="4"/>
      <c r="L72" s="4"/>
    </row>
    <row r="73">
      <c r="A73" s="1">
        <v>72.0</v>
      </c>
      <c r="B73" s="2" t="s">
        <v>23</v>
      </c>
      <c r="C73" s="2" t="s">
        <v>138</v>
      </c>
      <c r="D73" s="2" t="s">
        <v>139</v>
      </c>
      <c r="E73" s="2" t="s">
        <v>72</v>
      </c>
      <c r="F73" s="2" t="s">
        <v>65</v>
      </c>
      <c r="G73" s="2" t="s">
        <v>20</v>
      </c>
      <c r="H73" s="3" t="s">
        <v>40</v>
      </c>
      <c r="I73" s="3" t="s">
        <v>113</v>
      </c>
      <c r="J73" s="3" t="s">
        <v>140</v>
      </c>
      <c r="K73" s="3" t="s">
        <v>139</v>
      </c>
      <c r="L73" s="4"/>
    </row>
    <row r="74">
      <c r="A74" s="1">
        <v>73.0</v>
      </c>
      <c r="B74" s="2" t="s">
        <v>12</v>
      </c>
      <c r="C74" s="2" t="s">
        <v>141</v>
      </c>
      <c r="D74" s="2" t="s">
        <v>142</v>
      </c>
      <c r="E74" s="2" t="s">
        <v>22</v>
      </c>
      <c r="F74" s="2" t="s">
        <v>65</v>
      </c>
      <c r="G74" s="2" t="s">
        <v>20</v>
      </c>
      <c r="H74" s="3" t="s">
        <v>18</v>
      </c>
      <c r="I74" s="4"/>
      <c r="J74" s="4"/>
      <c r="K74" s="4"/>
      <c r="L74" s="4"/>
    </row>
    <row r="75">
      <c r="A75" s="2">
        <v>74.0</v>
      </c>
      <c r="B75" s="2" t="s">
        <v>12</v>
      </c>
      <c r="C75" s="2" t="s">
        <v>141</v>
      </c>
      <c r="D75" s="2" t="s">
        <v>142</v>
      </c>
      <c r="E75" s="2" t="s">
        <v>22</v>
      </c>
      <c r="F75" s="2" t="s">
        <v>65</v>
      </c>
      <c r="G75" s="2" t="s">
        <v>20</v>
      </c>
      <c r="H75" s="3" t="s">
        <v>18</v>
      </c>
      <c r="I75" s="4"/>
      <c r="J75" s="4"/>
      <c r="K75" s="4"/>
      <c r="L75" s="4"/>
    </row>
    <row r="76">
      <c r="A76" s="2">
        <v>75.0</v>
      </c>
      <c r="B76" s="2" t="s">
        <v>143</v>
      </c>
      <c r="C76" s="2" t="s">
        <v>18</v>
      </c>
      <c r="D76" s="2" t="s">
        <v>18</v>
      </c>
      <c r="E76" s="2" t="s">
        <v>75</v>
      </c>
      <c r="F76" s="2" t="s">
        <v>65</v>
      </c>
      <c r="G76" s="2" t="s">
        <v>20</v>
      </c>
      <c r="H76" s="3" t="s">
        <v>18</v>
      </c>
      <c r="I76" s="4"/>
      <c r="J76" s="4"/>
      <c r="K76" s="4"/>
      <c r="L76" s="4"/>
    </row>
    <row r="77">
      <c r="A77" s="2">
        <v>76.0</v>
      </c>
      <c r="B77" s="2" t="s">
        <v>23</v>
      </c>
      <c r="C77" s="2" t="s">
        <v>144</v>
      </c>
      <c r="D77" s="2" t="s">
        <v>126</v>
      </c>
      <c r="E77" s="2" t="s">
        <v>72</v>
      </c>
      <c r="F77" s="2" t="s">
        <v>65</v>
      </c>
      <c r="G77" s="2" t="s">
        <v>20</v>
      </c>
      <c r="H77" s="3" t="s">
        <v>40</v>
      </c>
      <c r="I77" s="3" t="s">
        <v>113</v>
      </c>
      <c r="J77" s="3" t="s">
        <v>127</v>
      </c>
      <c r="K77" s="3" t="s">
        <v>126</v>
      </c>
      <c r="L77" s="4"/>
    </row>
    <row r="78">
      <c r="A78" s="2">
        <v>77.0</v>
      </c>
      <c r="B78" s="2" t="s">
        <v>12</v>
      </c>
      <c r="C78" s="2" t="s">
        <v>145</v>
      </c>
      <c r="D78" s="2" t="s">
        <v>33</v>
      </c>
      <c r="E78" s="2" t="s">
        <v>22</v>
      </c>
      <c r="F78" s="2" t="s">
        <v>65</v>
      </c>
      <c r="G78" s="2" t="s">
        <v>20</v>
      </c>
      <c r="H78" s="3" t="s">
        <v>18</v>
      </c>
      <c r="I78" s="4"/>
      <c r="J78" s="4"/>
      <c r="K78" s="4"/>
      <c r="L78" s="4"/>
    </row>
    <row r="79">
      <c r="A79" s="2">
        <v>78.0</v>
      </c>
      <c r="B79" s="2" t="s">
        <v>23</v>
      </c>
      <c r="C79" s="2" t="s">
        <v>146</v>
      </c>
      <c r="D79" s="2" t="s">
        <v>147</v>
      </c>
      <c r="E79" s="2" t="s">
        <v>72</v>
      </c>
      <c r="F79" s="2" t="s">
        <v>65</v>
      </c>
      <c r="G79" s="2" t="s">
        <v>20</v>
      </c>
      <c r="H79" s="3" t="s">
        <v>40</v>
      </c>
      <c r="I79" s="3" t="s">
        <v>82</v>
      </c>
      <c r="J79" s="3" t="s">
        <v>83</v>
      </c>
      <c r="K79" s="3" t="s">
        <v>148</v>
      </c>
      <c r="L79" s="4"/>
    </row>
    <row r="80">
      <c r="A80" s="2">
        <v>79.0</v>
      </c>
      <c r="B80" s="2" t="s">
        <v>12</v>
      </c>
      <c r="C80" s="2" t="s">
        <v>145</v>
      </c>
      <c r="D80" s="2" t="s">
        <v>33</v>
      </c>
      <c r="E80" s="2" t="s">
        <v>22</v>
      </c>
      <c r="F80" s="2" t="s">
        <v>65</v>
      </c>
      <c r="G80" s="2" t="s">
        <v>20</v>
      </c>
      <c r="H80" s="3" t="s">
        <v>18</v>
      </c>
      <c r="I80" s="4"/>
      <c r="J80" s="4"/>
      <c r="K80" s="4"/>
      <c r="L80" s="4"/>
    </row>
    <row r="81">
      <c r="A81" s="2">
        <v>80.0</v>
      </c>
      <c r="B81" s="2" t="s">
        <v>12</v>
      </c>
      <c r="C81" s="2" t="s">
        <v>149</v>
      </c>
      <c r="D81" s="2" t="s">
        <v>33</v>
      </c>
      <c r="E81" s="2" t="s">
        <v>22</v>
      </c>
      <c r="F81" s="2" t="s">
        <v>65</v>
      </c>
      <c r="G81" s="2" t="s">
        <v>20</v>
      </c>
      <c r="H81" s="3" t="s">
        <v>18</v>
      </c>
      <c r="I81" s="4"/>
      <c r="J81" s="4"/>
      <c r="K81" s="4"/>
      <c r="L81" s="4"/>
    </row>
    <row r="82">
      <c r="A82" s="2">
        <v>81.0</v>
      </c>
      <c r="B82" s="2" t="s">
        <v>23</v>
      </c>
      <c r="C82" s="2" t="s">
        <v>150</v>
      </c>
      <c r="D82" s="1" t="s">
        <v>151</v>
      </c>
      <c r="E82" s="2" t="s">
        <v>152</v>
      </c>
      <c r="F82" s="2" t="s">
        <v>65</v>
      </c>
      <c r="G82" s="2" t="s">
        <v>20</v>
      </c>
      <c r="H82" s="3" t="s">
        <v>40</v>
      </c>
      <c r="I82" s="3" t="s">
        <v>153</v>
      </c>
      <c r="J82" s="3" t="s">
        <v>151</v>
      </c>
      <c r="K82" s="4"/>
      <c r="L82" s="4"/>
    </row>
    <row r="83">
      <c r="A83" s="2">
        <v>82.0</v>
      </c>
      <c r="B83" s="2" t="s">
        <v>23</v>
      </c>
      <c r="C83" s="2" t="s">
        <v>154</v>
      </c>
      <c r="D83" s="1" t="s">
        <v>130</v>
      </c>
      <c r="E83" s="2" t="s">
        <v>72</v>
      </c>
      <c r="F83" s="2" t="s">
        <v>65</v>
      </c>
      <c r="G83" s="2" t="s">
        <v>20</v>
      </c>
      <c r="H83" s="3" t="s">
        <v>40</v>
      </c>
      <c r="I83" s="3" t="s">
        <v>113</v>
      </c>
      <c r="J83" s="3" t="s">
        <v>126</v>
      </c>
      <c r="K83" s="3" t="s">
        <v>130</v>
      </c>
      <c r="L83" s="4"/>
    </row>
    <row r="84">
      <c r="A84" s="2">
        <v>83.0</v>
      </c>
      <c r="B84" s="2" t="s">
        <v>12</v>
      </c>
      <c r="C84" s="2" t="s">
        <v>155</v>
      </c>
      <c r="D84" s="2" t="s">
        <v>33</v>
      </c>
      <c r="E84" s="2" t="s">
        <v>45</v>
      </c>
      <c r="F84" s="2" t="s">
        <v>65</v>
      </c>
      <c r="G84" s="2" t="s">
        <v>20</v>
      </c>
      <c r="H84" s="3" t="s">
        <v>18</v>
      </c>
      <c r="I84" s="4"/>
      <c r="J84" s="4"/>
      <c r="K84" s="4"/>
      <c r="L84" s="4"/>
    </row>
    <row r="85">
      <c r="A85" s="2">
        <v>84.0</v>
      </c>
      <c r="B85" s="2" t="s">
        <v>23</v>
      </c>
      <c r="C85" s="2" t="s">
        <v>92</v>
      </c>
      <c r="D85" s="2" t="s">
        <v>27</v>
      </c>
      <c r="E85" s="2" t="s">
        <v>22</v>
      </c>
      <c r="F85" s="2" t="s">
        <v>65</v>
      </c>
      <c r="G85" s="2" t="s">
        <v>20</v>
      </c>
      <c r="H85" s="3" t="s">
        <v>27</v>
      </c>
      <c r="I85" s="4"/>
      <c r="J85" s="4"/>
      <c r="K85" s="4"/>
      <c r="L85" s="4"/>
    </row>
    <row r="86">
      <c r="A86" s="2">
        <v>85.0</v>
      </c>
      <c r="B86" s="2" t="s">
        <v>23</v>
      </c>
      <c r="C86" s="2" t="s">
        <v>92</v>
      </c>
      <c r="D86" s="2" t="s">
        <v>27</v>
      </c>
      <c r="E86" s="2" t="s">
        <v>22</v>
      </c>
      <c r="F86" s="2" t="s">
        <v>16</v>
      </c>
      <c r="G86" s="2" t="s">
        <v>17</v>
      </c>
      <c r="H86" s="3" t="s">
        <v>27</v>
      </c>
      <c r="I86" s="4"/>
      <c r="J86" s="4"/>
      <c r="K86" s="4"/>
      <c r="L86" s="4"/>
    </row>
    <row r="87">
      <c r="A87" s="2">
        <v>86.0</v>
      </c>
      <c r="B87" s="2" t="s">
        <v>23</v>
      </c>
      <c r="C87" s="2" t="s">
        <v>156</v>
      </c>
      <c r="D87" s="5" t="s">
        <v>25</v>
      </c>
      <c r="E87" s="2" t="s">
        <v>34</v>
      </c>
      <c r="F87" s="2" t="s">
        <v>133</v>
      </c>
      <c r="G87" s="1" t="s">
        <v>20</v>
      </c>
      <c r="H87" s="3" t="s">
        <v>27</v>
      </c>
      <c r="I87" s="3" t="s">
        <v>25</v>
      </c>
      <c r="J87" s="4"/>
      <c r="K87" s="4"/>
      <c r="L87" s="4"/>
    </row>
    <row r="88">
      <c r="A88" s="2">
        <v>87.0</v>
      </c>
      <c r="B88" s="2" t="s">
        <v>23</v>
      </c>
      <c r="C88" s="2" t="s">
        <v>157</v>
      </c>
      <c r="D88" s="5" t="s">
        <v>25</v>
      </c>
      <c r="E88" s="2" t="s">
        <v>34</v>
      </c>
      <c r="F88" s="2" t="s">
        <v>65</v>
      </c>
      <c r="G88" s="2" t="s">
        <v>20</v>
      </c>
      <c r="H88" s="3" t="s">
        <v>27</v>
      </c>
      <c r="I88" s="3" t="s">
        <v>25</v>
      </c>
      <c r="J88" s="4"/>
      <c r="K88" s="4"/>
      <c r="L88" s="4"/>
    </row>
    <row r="89">
      <c r="A89" s="2">
        <v>88.0</v>
      </c>
      <c r="B89" s="2" t="s">
        <v>12</v>
      </c>
      <c r="C89" s="2" t="s">
        <v>158</v>
      </c>
      <c r="D89" s="2" t="s">
        <v>159</v>
      </c>
      <c r="E89" s="2" t="s">
        <v>39</v>
      </c>
      <c r="F89" s="2" t="s">
        <v>65</v>
      </c>
      <c r="G89" s="2" t="s">
        <v>17</v>
      </c>
      <c r="H89" s="3" t="s">
        <v>18</v>
      </c>
      <c r="I89" s="4"/>
      <c r="J89" s="4"/>
      <c r="K89" s="4"/>
      <c r="L89" s="4"/>
    </row>
    <row r="90">
      <c r="A90" s="2">
        <v>89.0</v>
      </c>
      <c r="B90" s="2" t="s">
        <v>23</v>
      </c>
      <c r="C90" s="2" t="s">
        <v>160</v>
      </c>
      <c r="D90" s="5" t="s">
        <v>25</v>
      </c>
      <c r="E90" s="2" t="s">
        <v>22</v>
      </c>
      <c r="F90" s="2" t="s">
        <v>65</v>
      </c>
      <c r="G90" s="2" t="s">
        <v>17</v>
      </c>
      <c r="H90" s="3" t="s">
        <v>27</v>
      </c>
      <c r="I90" s="3" t="s">
        <v>25</v>
      </c>
      <c r="J90" s="4"/>
      <c r="K90" s="4"/>
      <c r="L90" s="4"/>
    </row>
    <row r="91">
      <c r="A91" s="2">
        <v>90.0</v>
      </c>
      <c r="B91" s="2" t="s">
        <v>23</v>
      </c>
      <c r="C91" s="2" t="s">
        <v>161</v>
      </c>
      <c r="D91" s="2" t="s">
        <v>68</v>
      </c>
      <c r="E91" s="2" t="s">
        <v>39</v>
      </c>
      <c r="F91" s="2" t="s">
        <v>61</v>
      </c>
      <c r="G91" s="2" t="s">
        <v>17</v>
      </c>
      <c r="H91" s="3" t="s">
        <v>40</v>
      </c>
      <c r="I91" s="3" t="s">
        <v>41</v>
      </c>
      <c r="J91" s="4"/>
      <c r="K91" s="4"/>
      <c r="L91" s="4"/>
    </row>
    <row r="92">
      <c r="A92" s="2">
        <v>91.0</v>
      </c>
      <c r="B92" s="2" t="s">
        <v>12</v>
      </c>
      <c r="C92" s="2" t="s">
        <v>162</v>
      </c>
      <c r="D92" s="2" t="s">
        <v>33</v>
      </c>
      <c r="E92" s="2" t="s">
        <v>39</v>
      </c>
      <c r="F92" s="2" t="s">
        <v>61</v>
      </c>
      <c r="G92" s="2" t="s">
        <v>17</v>
      </c>
      <c r="H92" s="3" t="s">
        <v>18</v>
      </c>
      <c r="I92" s="4"/>
      <c r="J92" s="4"/>
      <c r="K92" s="4"/>
      <c r="L92" s="4"/>
    </row>
    <row r="93">
      <c r="A93" s="2">
        <v>92.0</v>
      </c>
      <c r="B93" s="2" t="s">
        <v>12</v>
      </c>
      <c r="C93" s="2" t="s">
        <v>163</v>
      </c>
      <c r="D93" s="2" t="s">
        <v>142</v>
      </c>
      <c r="E93" s="2" t="s">
        <v>39</v>
      </c>
      <c r="F93" s="2" t="s">
        <v>16</v>
      </c>
      <c r="G93" s="2" t="s">
        <v>17</v>
      </c>
      <c r="H93" s="3" t="s">
        <v>18</v>
      </c>
      <c r="I93" s="4"/>
      <c r="J93" s="4"/>
      <c r="K93" s="4"/>
      <c r="L93" s="4"/>
    </row>
    <row r="94">
      <c r="A94" s="2">
        <v>93.0</v>
      </c>
      <c r="B94" s="2" t="s">
        <v>23</v>
      </c>
      <c r="C94" s="2" t="s">
        <v>164</v>
      </c>
      <c r="D94" s="2" t="s">
        <v>165</v>
      </c>
      <c r="E94" s="2" t="s">
        <v>50</v>
      </c>
      <c r="F94" s="2" t="s">
        <v>166</v>
      </c>
      <c r="G94" s="2" t="s">
        <v>17</v>
      </c>
      <c r="H94" s="3" t="s">
        <v>27</v>
      </c>
      <c r="I94" s="3" t="s">
        <v>167</v>
      </c>
      <c r="J94" s="3" t="s">
        <v>168</v>
      </c>
      <c r="K94" s="4"/>
      <c r="L94" s="4"/>
    </row>
    <row r="95">
      <c r="A95" s="2">
        <v>94.0</v>
      </c>
      <c r="B95" s="2" t="s">
        <v>23</v>
      </c>
      <c r="C95" s="2" t="s">
        <v>169</v>
      </c>
      <c r="D95" s="2" t="s">
        <v>38</v>
      </c>
      <c r="E95" s="2" t="s">
        <v>170</v>
      </c>
      <c r="F95" s="2" t="s">
        <v>16</v>
      </c>
      <c r="G95" s="2" t="s">
        <v>17</v>
      </c>
      <c r="H95" s="3" t="s">
        <v>40</v>
      </c>
      <c r="I95" s="3" t="s">
        <v>41</v>
      </c>
      <c r="J95" s="3" t="s">
        <v>42</v>
      </c>
      <c r="K95" s="4"/>
      <c r="L95" s="4"/>
    </row>
    <row r="96">
      <c r="A96" s="2">
        <v>95.0</v>
      </c>
      <c r="B96" s="2" t="s">
        <v>12</v>
      </c>
      <c r="C96" s="2" t="s">
        <v>171</v>
      </c>
      <c r="D96" s="2" t="s">
        <v>33</v>
      </c>
      <c r="E96" s="2" t="s">
        <v>75</v>
      </c>
      <c r="F96" s="2" t="s">
        <v>16</v>
      </c>
      <c r="G96" s="2" t="s">
        <v>17</v>
      </c>
      <c r="H96" s="3" t="s">
        <v>18</v>
      </c>
      <c r="I96" s="4"/>
      <c r="J96" s="4"/>
      <c r="K96" s="4"/>
      <c r="L96" s="4"/>
    </row>
    <row r="97">
      <c r="A97" s="2">
        <v>96.0</v>
      </c>
      <c r="B97" s="2" t="s">
        <v>23</v>
      </c>
      <c r="C97" s="2" t="s">
        <v>172</v>
      </c>
      <c r="D97" s="5" t="s">
        <v>25</v>
      </c>
      <c r="E97" s="2" t="s">
        <v>22</v>
      </c>
      <c r="F97" s="2" t="s">
        <v>16</v>
      </c>
      <c r="G97" s="2" t="s">
        <v>17</v>
      </c>
      <c r="H97" s="3" t="s">
        <v>27</v>
      </c>
      <c r="I97" s="3" t="s">
        <v>25</v>
      </c>
      <c r="J97" s="4"/>
      <c r="K97" s="4"/>
      <c r="L97" s="4"/>
    </row>
    <row r="98">
      <c r="A98" s="2">
        <v>97.0</v>
      </c>
      <c r="B98" s="2" t="s">
        <v>12</v>
      </c>
      <c r="C98" s="2" t="s">
        <v>173</v>
      </c>
      <c r="D98" s="2" t="s">
        <v>14</v>
      </c>
      <c r="E98" s="2" t="s">
        <v>22</v>
      </c>
      <c r="F98" s="2" t="s">
        <v>16</v>
      </c>
      <c r="G98" s="2" t="s">
        <v>20</v>
      </c>
      <c r="H98" s="3" t="s">
        <v>18</v>
      </c>
      <c r="I98" s="4"/>
      <c r="J98" s="4"/>
      <c r="K98" s="4"/>
      <c r="L98" s="4"/>
    </row>
    <row r="99">
      <c r="A99" s="2">
        <v>98.0</v>
      </c>
      <c r="B99" s="2" t="s">
        <v>12</v>
      </c>
      <c r="C99" s="2" t="s">
        <v>174</v>
      </c>
      <c r="D99" s="2" t="s">
        <v>33</v>
      </c>
      <c r="E99" s="2" t="s">
        <v>75</v>
      </c>
      <c r="F99" s="2" t="s">
        <v>16</v>
      </c>
      <c r="G99" s="2" t="s">
        <v>17</v>
      </c>
      <c r="H99" s="3" t="s">
        <v>18</v>
      </c>
      <c r="I99" s="4"/>
      <c r="J99" s="4"/>
      <c r="K99" s="4"/>
      <c r="L99" s="4"/>
    </row>
    <row r="100">
      <c r="A100" s="2">
        <v>99.0</v>
      </c>
      <c r="B100" s="2" t="s">
        <v>12</v>
      </c>
      <c r="C100" s="2" t="s">
        <v>175</v>
      </c>
      <c r="D100" s="2" t="s">
        <v>33</v>
      </c>
      <c r="E100" s="2" t="s">
        <v>34</v>
      </c>
      <c r="F100" s="2" t="s">
        <v>16</v>
      </c>
      <c r="G100" s="2" t="s">
        <v>17</v>
      </c>
      <c r="H100" s="3" t="s">
        <v>18</v>
      </c>
      <c r="I100" s="4"/>
      <c r="J100" s="4"/>
      <c r="K100" s="4"/>
      <c r="L100" s="4"/>
    </row>
    <row r="101">
      <c r="A101" s="2">
        <v>100.0</v>
      </c>
      <c r="B101" s="2" t="s">
        <v>12</v>
      </c>
      <c r="C101" s="2" t="s">
        <v>176</v>
      </c>
      <c r="D101" s="2" t="s">
        <v>33</v>
      </c>
      <c r="E101" s="2" t="s">
        <v>19</v>
      </c>
      <c r="F101" s="2" t="s">
        <v>16</v>
      </c>
      <c r="G101" s="2" t="s">
        <v>17</v>
      </c>
      <c r="H101" s="3" t="s">
        <v>18</v>
      </c>
      <c r="I101" s="4"/>
      <c r="J101" s="4"/>
      <c r="K101" s="4"/>
      <c r="L101" s="4"/>
    </row>
    <row r="102">
      <c r="A102" s="2">
        <v>101.0</v>
      </c>
      <c r="B102" s="2" t="s">
        <v>12</v>
      </c>
      <c r="C102" s="2" t="s">
        <v>177</v>
      </c>
      <c r="D102" s="2" t="s">
        <v>33</v>
      </c>
      <c r="E102" s="2" t="s">
        <v>72</v>
      </c>
      <c r="F102" s="2" t="s">
        <v>16</v>
      </c>
      <c r="G102" s="2" t="s">
        <v>17</v>
      </c>
      <c r="H102" s="3" t="s">
        <v>18</v>
      </c>
      <c r="I102" s="4"/>
      <c r="J102" s="4"/>
      <c r="K102" s="4"/>
      <c r="L102" s="4"/>
    </row>
    <row r="103">
      <c r="A103" s="2">
        <v>102.0</v>
      </c>
      <c r="B103" s="1" t="s">
        <v>23</v>
      </c>
      <c r="C103" s="1" t="s">
        <v>178</v>
      </c>
      <c r="D103" s="6" t="s">
        <v>179</v>
      </c>
      <c r="E103" s="2" t="s">
        <v>34</v>
      </c>
      <c r="F103" s="2" t="s">
        <v>16</v>
      </c>
      <c r="G103" s="2" t="s">
        <v>17</v>
      </c>
      <c r="H103" s="3" t="s">
        <v>27</v>
      </c>
      <c r="I103" s="3" t="s">
        <v>31</v>
      </c>
      <c r="J103" s="3" t="s">
        <v>180</v>
      </c>
      <c r="K103" s="3" t="s">
        <v>179</v>
      </c>
      <c r="L103" s="4"/>
    </row>
    <row r="104">
      <c r="A104" s="2">
        <v>103.0</v>
      </c>
      <c r="B104" s="2" t="s">
        <v>23</v>
      </c>
      <c r="C104" s="2" t="s">
        <v>181</v>
      </c>
      <c r="D104" s="2" t="s">
        <v>52</v>
      </c>
      <c r="E104" s="2" t="s">
        <v>34</v>
      </c>
      <c r="F104" s="2" t="s">
        <v>16</v>
      </c>
      <c r="G104" s="2" t="s">
        <v>17</v>
      </c>
      <c r="H104" s="3" t="s">
        <v>27</v>
      </c>
      <c r="I104" s="3" t="s">
        <v>53</v>
      </c>
      <c r="J104" s="4"/>
      <c r="K104" s="4"/>
      <c r="L104" s="4"/>
    </row>
    <row r="105">
      <c r="A105" s="2">
        <v>104.0</v>
      </c>
      <c r="B105" s="2" t="s">
        <v>182</v>
      </c>
      <c r="C105" s="2" t="s">
        <v>183</v>
      </c>
      <c r="D105" s="2" t="s">
        <v>18</v>
      </c>
      <c r="E105" s="2" t="s">
        <v>75</v>
      </c>
      <c r="F105" s="2" t="s">
        <v>65</v>
      </c>
      <c r="G105" s="2" t="s">
        <v>20</v>
      </c>
      <c r="H105" s="3" t="s">
        <v>18</v>
      </c>
      <c r="I105" s="4"/>
      <c r="J105" s="4"/>
      <c r="K105" s="4"/>
      <c r="L105" s="4"/>
    </row>
    <row r="106">
      <c r="A106" s="2">
        <v>105.0</v>
      </c>
      <c r="B106" s="2" t="s">
        <v>23</v>
      </c>
      <c r="C106" s="2" t="s">
        <v>184</v>
      </c>
      <c r="D106" s="2" t="s">
        <v>111</v>
      </c>
      <c r="E106" s="2" t="s">
        <v>72</v>
      </c>
      <c r="F106" s="2" t="s">
        <v>65</v>
      </c>
      <c r="G106" s="2" t="s">
        <v>20</v>
      </c>
      <c r="H106" s="3" t="s">
        <v>40</v>
      </c>
      <c r="I106" s="3" t="s">
        <v>113</v>
      </c>
      <c r="J106" s="3" t="s">
        <v>111</v>
      </c>
      <c r="K106" s="4"/>
      <c r="L106" s="4"/>
    </row>
    <row r="107">
      <c r="A107" s="2">
        <v>106.0</v>
      </c>
      <c r="B107" s="2" t="s">
        <v>23</v>
      </c>
      <c r="C107" s="2" t="s">
        <v>185</v>
      </c>
      <c r="D107" s="2" t="s">
        <v>27</v>
      </c>
      <c r="E107" s="2" t="s">
        <v>45</v>
      </c>
      <c r="F107" s="2" t="s">
        <v>65</v>
      </c>
      <c r="G107" s="2" t="s">
        <v>20</v>
      </c>
      <c r="H107" s="3" t="s">
        <v>27</v>
      </c>
      <c r="I107" s="4"/>
      <c r="J107" s="4"/>
      <c r="K107" s="4"/>
      <c r="L107" s="4"/>
    </row>
    <row r="108">
      <c r="A108" s="2">
        <v>107.0</v>
      </c>
      <c r="B108" s="2" t="s">
        <v>12</v>
      </c>
      <c r="C108" s="2" t="s">
        <v>186</v>
      </c>
      <c r="D108" s="2" t="s">
        <v>142</v>
      </c>
      <c r="E108" s="1" t="s">
        <v>39</v>
      </c>
      <c r="F108" s="2" t="s">
        <v>65</v>
      </c>
      <c r="G108" s="2" t="s">
        <v>20</v>
      </c>
      <c r="H108" s="3" t="s">
        <v>18</v>
      </c>
      <c r="I108" s="4"/>
      <c r="J108" s="4"/>
      <c r="K108" s="4"/>
      <c r="L108" s="4"/>
    </row>
    <row r="109">
      <c r="A109" s="2">
        <v>108.0</v>
      </c>
      <c r="B109" s="2" t="s">
        <v>23</v>
      </c>
      <c r="C109" s="2" t="s">
        <v>187</v>
      </c>
      <c r="D109" s="2" t="s">
        <v>27</v>
      </c>
      <c r="E109" s="2" t="s">
        <v>34</v>
      </c>
      <c r="F109" s="2" t="s">
        <v>65</v>
      </c>
      <c r="G109" s="2" t="s">
        <v>17</v>
      </c>
      <c r="H109" s="3" t="s">
        <v>27</v>
      </c>
      <c r="I109" s="4"/>
      <c r="J109" s="4"/>
      <c r="K109" s="4"/>
      <c r="L109" s="4"/>
    </row>
    <row r="110">
      <c r="A110" s="2">
        <v>109.0</v>
      </c>
      <c r="B110" s="2" t="s">
        <v>23</v>
      </c>
      <c r="C110" s="2" t="s">
        <v>187</v>
      </c>
      <c r="D110" s="2" t="s">
        <v>27</v>
      </c>
      <c r="E110" s="2" t="s">
        <v>34</v>
      </c>
      <c r="F110" s="2" t="s">
        <v>65</v>
      </c>
      <c r="G110" s="2" t="s">
        <v>17</v>
      </c>
      <c r="H110" s="3" t="s">
        <v>27</v>
      </c>
      <c r="I110" s="4"/>
      <c r="J110" s="4"/>
      <c r="K110" s="4"/>
      <c r="L110" s="4"/>
    </row>
    <row r="111">
      <c r="A111" s="2">
        <v>110.0</v>
      </c>
      <c r="B111" s="2" t="s">
        <v>188</v>
      </c>
      <c r="C111" s="2" t="s">
        <v>189</v>
      </c>
      <c r="D111" s="2" t="s">
        <v>190</v>
      </c>
      <c r="E111" s="2" t="s">
        <v>191</v>
      </c>
      <c r="F111" s="2" t="s">
        <v>65</v>
      </c>
      <c r="G111" s="2" t="s">
        <v>17</v>
      </c>
      <c r="H111" s="3" t="s">
        <v>18</v>
      </c>
      <c r="I111" s="4"/>
      <c r="J111" s="4"/>
      <c r="K111" s="4"/>
      <c r="L111" s="4"/>
    </row>
    <row r="112">
      <c r="A112" s="2">
        <v>111.0</v>
      </c>
      <c r="B112" s="2" t="s">
        <v>23</v>
      </c>
      <c r="C112" s="2" t="s">
        <v>192</v>
      </c>
      <c r="D112" s="2" t="s">
        <v>68</v>
      </c>
      <c r="E112" s="2" t="s">
        <v>152</v>
      </c>
      <c r="F112" s="2" t="s">
        <v>65</v>
      </c>
      <c r="G112" s="2" t="s">
        <v>17</v>
      </c>
      <c r="H112" s="3" t="s">
        <v>18</v>
      </c>
      <c r="I112" s="4"/>
      <c r="J112" s="4"/>
      <c r="K112" s="4"/>
      <c r="L112" s="4"/>
    </row>
    <row r="113">
      <c r="A113" s="2">
        <v>112.0</v>
      </c>
      <c r="B113" s="2" t="s">
        <v>23</v>
      </c>
      <c r="C113" s="2" t="s">
        <v>193</v>
      </c>
      <c r="D113" s="2" t="s">
        <v>194</v>
      </c>
      <c r="E113" s="2" t="s">
        <v>22</v>
      </c>
      <c r="F113" s="2" t="s">
        <v>16</v>
      </c>
      <c r="G113" s="2" t="s">
        <v>20</v>
      </c>
      <c r="H113" s="3" t="s">
        <v>40</v>
      </c>
      <c r="I113" s="3" t="s">
        <v>89</v>
      </c>
      <c r="J113" s="3" t="s">
        <v>195</v>
      </c>
      <c r="K113" s="4"/>
      <c r="L113" s="4"/>
    </row>
    <row r="114">
      <c r="A114" s="2">
        <v>113.0</v>
      </c>
      <c r="B114" s="2" t="s">
        <v>12</v>
      </c>
      <c r="C114" s="2" t="s">
        <v>196</v>
      </c>
      <c r="D114" s="2" t="s">
        <v>142</v>
      </c>
      <c r="E114" s="2" t="s">
        <v>22</v>
      </c>
      <c r="F114" s="2" t="s">
        <v>16</v>
      </c>
      <c r="G114" s="2" t="s">
        <v>20</v>
      </c>
      <c r="H114" s="3" t="s">
        <v>18</v>
      </c>
      <c r="I114" s="4"/>
      <c r="J114" s="4"/>
      <c r="K114" s="4"/>
      <c r="L114" s="4"/>
    </row>
    <row r="115">
      <c r="A115" s="2">
        <v>114.0</v>
      </c>
      <c r="B115" s="2" t="s">
        <v>23</v>
      </c>
      <c r="C115" s="2" t="s">
        <v>197</v>
      </c>
      <c r="D115" s="2" t="s">
        <v>198</v>
      </c>
      <c r="E115" s="2" t="s">
        <v>22</v>
      </c>
      <c r="F115" s="2" t="s">
        <v>16</v>
      </c>
      <c r="G115" s="2" t="s">
        <v>20</v>
      </c>
      <c r="H115" s="3" t="s">
        <v>40</v>
      </c>
      <c r="I115" s="3" t="s">
        <v>198</v>
      </c>
      <c r="J115" s="4"/>
      <c r="K115" s="4"/>
      <c r="L115" s="4"/>
    </row>
    <row r="116">
      <c r="A116" s="2">
        <v>115.0</v>
      </c>
      <c r="B116" s="2" t="s">
        <v>23</v>
      </c>
      <c r="C116" s="2" t="s">
        <v>199</v>
      </c>
      <c r="D116" s="2" t="s">
        <v>198</v>
      </c>
      <c r="E116" s="2" t="s">
        <v>39</v>
      </c>
      <c r="F116" s="2" t="s">
        <v>16</v>
      </c>
      <c r="G116" s="2" t="s">
        <v>20</v>
      </c>
      <c r="H116" s="3" t="s">
        <v>40</v>
      </c>
      <c r="I116" s="3" t="s">
        <v>198</v>
      </c>
      <c r="J116" s="4"/>
      <c r="K116" s="4"/>
      <c r="L116" s="4"/>
    </row>
    <row r="117">
      <c r="A117" s="2">
        <v>116.0</v>
      </c>
      <c r="B117" s="2" t="s">
        <v>12</v>
      </c>
      <c r="C117" s="2" t="s">
        <v>200</v>
      </c>
      <c r="D117" s="2" t="s">
        <v>201</v>
      </c>
      <c r="E117" s="2" t="s">
        <v>22</v>
      </c>
      <c r="F117" s="2" t="s">
        <v>16</v>
      </c>
      <c r="G117" s="2" t="s">
        <v>20</v>
      </c>
      <c r="H117" s="3" t="s">
        <v>18</v>
      </c>
      <c r="I117" s="4"/>
      <c r="J117" s="4"/>
      <c r="K117" s="4"/>
      <c r="L117" s="4"/>
    </row>
    <row r="118">
      <c r="A118" s="2">
        <v>117.0</v>
      </c>
      <c r="B118" s="2" t="s">
        <v>23</v>
      </c>
      <c r="C118" s="2" t="s">
        <v>202</v>
      </c>
      <c r="D118" s="2" t="s">
        <v>104</v>
      </c>
      <c r="E118" s="2" t="s">
        <v>39</v>
      </c>
      <c r="F118" s="2" t="s">
        <v>65</v>
      </c>
      <c r="G118" s="2" t="s">
        <v>17</v>
      </c>
      <c r="H118" s="3" t="s">
        <v>40</v>
      </c>
      <c r="I118" s="3" t="s">
        <v>104</v>
      </c>
      <c r="J118" s="4"/>
      <c r="K118" s="4"/>
      <c r="L118" s="4"/>
    </row>
    <row r="119">
      <c r="A119" s="2">
        <v>118.0</v>
      </c>
      <c r="B119" s="2" t="s">
        <v>12</v>
      </c>
      <c r="C119" s="2" t="s">
        <v>203</v>
      </c>
      <c r="D119" s="2" t="s">
        <v>33</v>
      </c>
      <c r="E119" s="2" t="s">
        <v>39</v>
      </c>
      <c r="F119" s="2" t="s">
        <v>65</v>
      </c>
      <c r="G119" s="2" t="s">
        <v>17</v>
      </c>
      <c r="H119" s="3" t="s">
        <v>18</v>
      </c>
      <c r="I119" s="4"/>
      <c r="J119" s="4"/>
      <c r="K119" s="4"/>
      <c r="L119" s="4"/>
    </row>
    <row r="120">
      <c r="A120" s="2">
        <v>119.0</v>
      </c>
      <c r="B120" s="2" t="s">
        <v>23</v>
      </c>
      <c r="C120" s="2" t="s">
        <v>204</v>
      </c>
      <c r="D120" s="2" t="s">
        <v>27</v>
      </c>
      <c r="E120" s="2" t="s">
        <v>22</v>
      </c>
      <c r="F120" s="2" t="s">
        <v>65</v>
      </c>
      <c r="G120" s="2" t="s">
        <v>17</v>
      </c>
      <c r="H120" s="3" t="s">
        <v>27</v>
      </c>
      <c r="I120" s="4"/>
      <c r="J120" s="4"/>
      <c r="K120" s="4"/>
      <c r="L120" s="4"/>
    </row>
    <row r="121">
      <c r="A121" s="2">
        <v>120.0</v>
      </c>
      <c r="B121" s="2" t="s">
        <v>23</v>
      </c>
      <c r="C121" s="2" t="s">
        <v>205</v>
      </c>
      <c r="D121" s="2" t="s">
        <v>27</v>
      </c>
      <c r="E121" s="2" t="s">
        <v>22</v>
      </c>
      <c r="F121" s="2" t="s">
        <v>65</v>
      </c>
      <c r="G121" s="2" t="s">
        <v>17</v>
      </c>
      <c r="H121" s="3" t="s">
        <v>27</v>
      </c>
      <c r="I121" s="4"/>
      <c r="J121" s="4"/>
      <c r="K121" s="4"/>
      <c r="L121" s="4"/>
    </row>
    <row r="122">
      <c r="A122" s="2">
        <v>121.0</v>
      </c>
      <c r="B122" s="2" t="s">
        <v>23</v>
      </c>
      <c r="C122" s="2" t="s">
        <v>206</v>
      </c>
      <c r="D122" s="2" t="s">
        <v>27</v>
      </c>
      <c r="E122" s="2" t="s">
        <v>112</v>
      </c>
      <c r="F122" s="2" t="s">
        <v>65</v>
      </c>
      <c r="G122" s="2" t="s">
        <v>17</v>
      </c>
      <c r="H122" s="3" t="s">
        <v>27</v>
      </c>
      <c r="I122" s="4"/>
      <c r="J122" s="4"/>
      <c r="K122" s="4"/>
      <c r="L122" s="4"/>
    </row>
    <row r="123">
      <c r="A123" s="2">
        <v>122.0</v>
      </c>
      <c r="B123" s="2" t="s">
        <v>23</v>
      </c>
      <c r="C123" s="2" t="s">
        <v>207</v>
      </c>
      <c r="D123" s="2" t="s">
        <v>151</v>
      </c>
      <c r="E123" s="2" t="s">
        <v>208</v>
      </c>
      <c r="F123" s="2" t="s">
        <v>65</v>
      </c>
      <c r="G123" s="2" t="s">
        <v>17</v>
      </c>
      <c r="H123" s="3" t="s">
        <v>40</v>
      </c>
      <c r="I123" s="3" t="s">
        <v>153</v>
      </c>
      <c r="J123" s="3" t="s">
        <v>151</v>
      </c>
      <c r="K123" s="4"/>
      <c r="L123" s="4"/>
    </row>
    <row r="124">
      <c r="A124" s="2">
        <v>123.0</v>
      </c>
      <c r="B124" s="2" t="s">
        <v>23</v>
      </c>
      <c r="C124" s="2" t="s">
        <v>209</v>
      </c>
      <c r="D124" s="2" t="s">
        <v>198</v>
      </c>
      <c r="E124" s="2" t="s">
        <v>152</v>
      </c>
      <c r="F124" s="2" t="s">
        <v>65</v>
      </c>
      <c r="G124" s="2" t="s">
        <v>17</v>
      </c>
      <c r="H124" s="3" t="s">
        <v>40</v>
      </c>
      <c r="I124" s="3" t="s">
        <v>198</v>
      </c>
      <c r="J124" s="4"/>
      <c r="K124" s="4"/>
      <c r="L124" s="4"/>
    </row>
    <row r="125">
      <c r="A125" s="2">
        <v>124.0</v>
      </c>
      <c r="B125" s="2" t="s">
        <v>23</v>
      </c>
      <c r="C125" s="2" t="s">
        <v>210</v>
      </c>
      <c r="D125" s="2" t="s">
        <v>27</v>
      </c>
      <c r="E125" s="2" t="s">
        <v>75</v>
      </c>
      <c r="F125" s="2" t="s">
        <v>65</v>
      </c>
      <c r="G125" s="2" t="s">
        <v>17</v>
      </c>
      <c r="H125" s="3" t="s">
        <v>27</v>
      </c>
      <c r="I125" s="4"/>
      <c r="J125" s="4"/>
      <c r="K125" s="4"/>
      <c r="L125" s="4"/>
    </row>
    <row r="126">
      <c r="A126" s="2">
        <v>125.0</v>
      </c>
      <c r="B126" s="2" t="s">
        <v>23</v>
      </c>
      <c r="C126" s="2" t="s">
        <v>211</v>
      </c>
      <c r="D126" s="2" t="s">
        <v>68</v>
      </c>
      <c r="E126" s="2" t="s">
        <v>72</v>
      </c>
      <c r="F126" s="2" t="s">
        <v>65</v>
      </c>
      <c r="G126" s="2" t="s">
        <v>17</v>
      </c>
      <c r="H126" s="3" t="s">
        <v>18</v>
      </c>
      <c r="I126" s="4"/>
      <c r="J126" s="4"/>
      <c r="K126" s="4"/>
      <c r="L126" s="4"/>
    </row>
    <row r="127">
      <c r="A127" s="2">
        <v>126.0</v>
      </c>
      <c r="B127" s="2" t="s">
        <v>23</v>
      </c>
      <c r="C127" s="2" t="s">
        <v>117</v>
      </c>
      <c r="D127" s="5" t="s">
        <v>25</v>
      </c>
      <c r="E127" s="2" t="s">
        <v>118</v>
      </c>
      <c r="F127" s="2" t="s">
        <v>65</v>
      </c>
      <c r="G127" s="2" t="s">
        <v>17</v>
      </c>
      <c r="H127" s="3" t="s">
        <v>27</v>
      </c>
      <c r="I127" s="3" t="s">
        <v>25</v>
      </c>
      <c r="J127" s="4"/>
      <c r="K127" s="4"/>
      <c r="L127" s="4"/>
    </row>
    <row r="128">
      <c r="A128" s="2">
        <v>127.0</v>
      </c>
      <c r="B128" s="2" t="s">
        <v>23</v>
      </c>
      <c r="C128" s="2" t="s">
        <v>212</v>
      </c>
      <c r="D128" s="2" t="s">
        <v>68</v>
      </c>
      <c r="E128" s="2" t="s">
        <v>39</v>
      </c>
      <c r="F128" s="2" t="s">
        <v>65</v>
      </c>
      <c r="G128" s="2" t="s">
        <v>17</v>
      </c>
      <c r="H128" s="3" t="s">
        <v>40</v>
      </c>
      <c r="I128" s="3" t="s">
        <v>198</v>
      </c>
      <c r="J128" s="4"/>
      <c r="K128" s="4"/>
      <c r="L128" s="4"/>
    </row>
    <row r="129">
      <c r="A129" s="2">
        <v>128.0</v>
      </c>
      <c r="B129" s="2" t="s">
        <v>134</v>
      </c>
      <c r="C129" s="2" t="s">
        <v>18</v>
      </c>
      <c r="D129" s="2" t="s">
        <v>18</v>
      </c>
      <c r="E129" s="1" t="s">
        <v>22</v>
      </c>
      <c r="F129" s="2" t="s">
        <v>65</v>
      </c>
      <c r="G129" s="2" t="s">
        <v>17</v>
      </c>
      <c r="H129" s="3" t="s">
        <v>18</v>
      </c>
      <c r="I129" s="4"/>
      <c r="J129" s="4"/>
      <c r="K129" s="4"/>
      <c r="L129" s="4"/>
      <c r="M129" s="7" t="str">
        <f>HYPERLINK("https://docs.google.com/document/d/1PLzKpCoLSs5qiOH8L_YbNVBWp3bXeWWSg-kW10go45I/edit","Документ (статистика)")</f>
        <v>Документ (статистика)</v>
      </c>
    </row>
    <row r="130">
      <c r="A130" s="2">
        <v>129.0</v>
      </c>
      <c r="B130" s="2" t="s">
        <v>23</v>
      </c>
      <c r="C130" s="2" t="s">
        <v>213</v>
      </c>
      <c r="D130" s="2" t="s">
        <v>38</v>
      </c>
      <c r="E130" s="2" t="s">
        <v>170</v>
      </c>
      <c r="F130" s="2" t="s">
        <v>65</v>
      </c>
      <c r="G130" s="2" t="s">
        <v>17</v>
      </c>
      <c r="H130" s="3" t="s">
        <v>40</v>
      </c>
      <c r="I130" s="3" t="s">
        <v>41</v>
      </c>
      <c r="J130" s="3" t="s">
        <v>42</v>
      </c>
      <c r="K130" s="4"/>
      <c r="L130" s="4"/>
    </row>
    <row r="131">
      <c r="A131" s="2">
        <v>130.0</v>
      </c>
      <c r="B131" s="2" t="s">
        <v>214</v>
      </c>
      <c r="C131" s="2" t="s">
        <v>215</v>
      </c>
      <c r="D131" s="2" t="s">
        <v>216</v>
      </c>
      <c r="E131" s="2" t="s">
        <v>26</v>
      </c>
      <c r="F131" s="2" t="s">
        <v>65</v>
      </c>
      <c r="G131" s="2" t="s">
        <v>17</v>
      </c>
      <c r="H131" s="3" t="s">
        <v>18</v>
      </c>
      <c r="I131" s="4"/>
      <c r="J131" s="4"/>
      <c r="K131" s="4"/>
      <c r="L131" s="4"/>
    </row>
    <row r="132">
      <c r="A132" s="2">
        <v>131.0</v>
      </c>
      <c r="B132" s="2" t="s">
        <v>23</v>
      </c>
      <c r="C132" s="2" t="s">
        <v>217</v>
      </c>
      <c r="D132" s="1" t="s">
        <v>218</v>
      </c>
      <c r="E132" s="2" t="s">
        <v>22</v>
      </c>
      <c r="F132" s="2" t="s">
        <v>16</v>
      </c>
      <c r="G132" s="2" t="s">
        <v>20</v>
      </c>
      <c r="H132" s="3" t="s">
        <v>40</v>
      </c>
      <c r="I132" s="3" t="s">
        <v>41</v>
      </c>
      <c r="J132" s="3" t="s">
        <v>218</v>
      </c>
      <c r="K132" s="4"/>
      <c r="L132" s="4"/>
    </row>
    <row r="133">
      <c r="A133" s="2">
        <v>132.0</v>
      </c>
      <c r="B133" s="2" t="s">
        <v>23</v>
      </c>
      <c r="C133" s="2" t="s">
        <v>219</v>
      </c>
      <c r="D133" s="2" t="s">
        <v>41</v>
      </c>
      <c r="E133" s="2" t="s">
        <v>22</v>
      </c>
      <c r="F133" s="2" t="s">
        <v>16</v>
      </c>
      <c r="G133" s="2" t="s">
        <v>20</v>
      </c>
      <c r="H133" s="3" t="s">
        <v>40</v>
      </c>
      <c r="I133" s="3" t="s">
        <v>41</v>
      </c>
      <c r="J133" s="4"/>
      <c r="K133" s="4"/>
      <c r="L133" s="4"/>
    </row>
    <row r="134">
      <c r="A134" s="2">
        <v>133.0</v>
      </c>
      <c r="B134" s="2" t="s">
        <v>23</v>
      </c>
      <c r="C134" s="2" t="s">
        <v>220</v>
      </c>
      <c r="D134" s="2" t="s">
        <v>27</v>
      </c>
      <c r="E134" s="2" t="s">
        <v>221</v>
      </c>
      <c r="F134" t="s">
        <v>16</v>
      </c>
      <c r="G134" t="s">
        <v>17</v>
      </c>
      <c r="H134" s="3" t="s">
        <v>27</v>
      </c>
      <c r="I134" s="4"/>
      <c r="J134" s="4"/>
      <c r="K134" s="4"/>
      <c r="L134" s="4"/>
    </row>
    <row r="135">
      <c r="A135" s="2">
        <v>134.0</v>
      </c>
      <c r="B135" s="2" t="s">
        <v>23</v>
      </c>
      <c r="C135" s="2" t="s">
        <v>220</v>
      </c>
      <c r="D135" s="2" t="s">
        <v>27</v>
      </c>
      <c r="E135" s="2" t="s">
        <v>221</v>
      </c>
      <c r="F135" t="s">
        <v>16</v>
      </c>
      <c r="G135" t="s">
        <v>17</v>
      </c>
      <c r="H135" s="3" t="s">
        <v>27</v>
      </c>
      <c r="I135" s="4"/>
      <c r="J135" s="4"/>
      <c r="K135" s="4"/>
      <c r="L135" s="4"/>
    </row>
    <row r="136">
      <c r="A136" s="2">
        <v>135.0</v>
      </c>
      <c r="B136" s="2" t="s">
        <v>12</v>
      </c>
      <c r="C136" s="2" t="s">
        <v>222</v>
      </c>
      <c r="D136" s="2" t="s">
        <v>33</v>
      </c>
      <c r="E136" s="2" t="s">
        <v>22</v>
      </c>
      <c r="F136" s="2" t="s">
        <v>16</v>
      </c>
      <c r="G136" s="2" t="s">
        <v>20</v>
      </c>
      <c r="H136" s="3" t="s">
        <v>18</v>
      </c>
      <c r="I136" s="4"/>
      <c r="J136" s="4"/>
      <c r="K136" s="4"/>
      <c r="L136" s="4"/>
    </row>
    <row r="137">
      <c r="A137" s="2">
        <v>136.0</v>
      </c>
      <c r="B137" s="2" t="s">
        <v>23</v>
      </c>
      <c r="C137" s="2" t="s">
        <v>219</v>
      </c>
      <c r="D137" s="2" t="s">
        <v>41</v>
      </c>
      <c r="E137" s="2" t="s">
        <v>22</v>
      </c>
      <c r="F137" s="2" t="s">
        <v>16</v>
      </c>
      <c r="G137" s="2" t="s">
        <v>17</v>
      </c>
      <c r="H137" s="3" t="s">
        <v>40</v>
      </c>
      <c r="I137" s="3" t="s">
        <v>41</v>
      </c>
      <c r="J137" s="4"/>
      <c r="K137" s="4"/>
      <c r="L137" s="4"/>
    </row>
    <row r="138">
      <c r="A138" s="2">
        <v>137.0</v>
      </c>
      <c r="B138" s="2" t="s">
        <v>12</v>
      </c>
      <c r="C138" s="2" t="s">
        <v>223</v>
      </c>
      <c r="D138" s="2" t="s">
        <v>33</v>
      </c>
      <c r="E138" s="2" t="s">
        <v>22</v>
      </c>
      <c r="F138" s="2" t="s">
        <v>16</v>
      </c>
      <c r="G138" s="2" t="s">
        <v>20</v>
      </c>
      <c r="H138" s="3" t="s">
        <v>18</v>
      </c>
      <c r="I138" s="4"/>
      <c r="J138" s="4"/>
      <c r="K138" s="4"/>
      <c r="L138" s="4"/>
    </row>
    <row r="139">
      <c r="A139" s="2">
        <v>138.0</v>
      </c>
      <c r="B139" s="2" t="s">
        <v>23</v>
      </c>
      <c r="C139" s="2" t="s">
        <v>224</v>
      </c>
      <c r="D139" s="1" t="s">
        <v>225</v>
      </c>
      <c r="E139" s="2" t="s">
        <v>72</v>
      </c>
      <c r="F139" s="2" t="s">
        <v>65</v>
      </c>
      <c r="G139" s="2" t="s">
        <v>17</v>
      </c>
      <c r="H139" s="3" t="s">
        <v>40</v>
      </c>
      <c r="I139" s="3" t="s">
        <v>113</v>
      </c>
      <c r="J139" s="3" t="s">
        <v>127</v>
      </c>
      <c r="K139" s="3" t="s">
        <v>225</v>
      </c>
      <c r="L139" s="4"/>
    </row>
    <row r="140">
      <c r="A140" s="2">
        <v>139.0</v>
      </c>
      <c r="B140" s="2" t="s">
        <v>12</v>
      </c>
      <c r="C140" s="2" t="s">
        <v>226</v>
      </c>
      <c r="D140" s="2" t="s">
        <v>33</v>
      </c>
      <c r="E140" s="2" t="s">
        <v>227</v>
      </c>
      <c r="F140" s="2" t="s">
        <v>166</v>
      </c>
      <c r="G140" s="2" t="s">
        <v>17</v>
      </c>
      <c r="H140" s="3" t="s">
        <v>18</v>
      </c>
      <c r="I140" s="4"/>
      <c r="J140" s="4"/>
      <c r="K140" s="4"/>
      <c r="L140" s="4"/>
    </row>
    <row r="141">
      <c r="A141" s="2">
        <v>140.0</v>
      </c>
      <c r="B141" s="2" t="s">
        <v>12</v>
      </c>
      <c r="C141" s="2" t="s">
        <v>228</v>
      </c>
      <c r="D141" s="2" t="s">
        <v>33</v>
      </c>
      <c r="E141" s="2" t="s">
        <v>75</v>
      </c>
      <c r="F141" s="2" t="s">
        <v>65</v>
      </c>
      <c r="G141" s="2" t="s">
        <v>17</v>
      </c>
      <c r="H141" s="3" t="s">
        <v>18</v>
      </c>
      <c r="I141" s="4"/>
      <c r="J141" s="4"/>
      <c r="K141" s="4"/>
      <c r="L141" s="4"/>
    </row>
    <row r="142">
      <c r="A142" s="2">
        <v>141.0</v>
      </c>
      <c r="B142" s="2" t="s">
        <v>23</v>
      </c>
      <c r="C142" s="2" t="s">
        <v>224</v>
      </c>
      <c r="D142" s="1" t="s">
        <v>225</v>
      </c>
      <c r="E142" s="2" t="s">
        <v>72</v>
      </c>
      <c r="F142" s="2" t="s">
        <v>65</v>
      </c>
      <c r="G142" s="2" t="s">
        <v>20</v>
      </c>
      <c r="H142" s="3" t="s">
        <v>40</v>
      </c>
      <c r="I142" s="3" t="s">
        <v>113</v>
      </c>
      <c r="J142" s="3" t="s">
        <v>127</v>
      </c>
      <c r="K142" s="3" t="s">
        <v>225</v>
      </c>
      <c r="L142" s="4"/>
    </row>
    <row r="143">
      <c r="A143" s="2">
        <v>142.0</v>
      </c>
      <c r="B143" s="2" t="s">
        <v>23</v>
      </c>
      <c r="C143" s="2" t="s">
        <v>229</v>
      </c>
      <c r="D143" s="2" t="s">
        <v>27</v>
      </c>
      <c r="E143" s="2" t="s">
        <v>72</v>
      </c>
      <c r="F143" s="2" t="s">
        <v>61</v>
      </c>
      <c r="G143" s="2" t="s">
        <v>20</v>
      </c>
      <c r="H143" s="3" t="s">
        <v>27</v>
      </c>
      <c r="I143" s="4"/>
      <c r="J143" s="4"/>
      <c r="K143" s="4"/>
      <c r="L143" s="4"/>
    </row>
    <row r="144">
      <c r="A144" s="2">
        <v>143.0</v>
      </c>
      <c r="B144" s="2" t="s">
        <v>23</v>
      </c>
      <c r="C144" s="2" t="s">
        <v>230</v>
      </c>
      <c r="D144" s="2" t="s">
        <v>111</v>
      </c>
      <c r="E144" s="2" t="s">
        <v>72</v>
      </c>
      <c r="F144" s="2" t="s">
        <v>231</v>
      </c>
      <c r="G144" s="2" t="s">
        <v>20</v>
      </c>
      <c r="H144" s="3" t="s">
        <v>40</v>
      </c>
      <c r="I144" s="3" t="s">
        <v>113</v>
      </c>
      <c r="J144" s="3" t="s">
        <v>111</v>
      </c>
      <c r="K144" s="4"/>
      <c r="L144" s="4"/>
    </row>
    <row r="145">
      <c r="A145" s="2">
        <v>144.0</v>
      </c>
      <c r="B145" s="2" t="s">
        <v>12</v>
      </c>
      <c r="C145" s="2" t="s">
        <v>232</v>
      </c>
      <c r="D145" s="2" t="s">
        <v>87</v>
      </c>
      <c r="E145" s="2" t="s">
        <v>22</v>
      </c>
      <c r="F145" s="2" t="s">
        <v>16</v>
      </c>
      <c r="G145" s="2" t="s">
        <v>20</v>
      </c>
      <c r="H145" s="3" t="s">
        <v>18</v>
      </c>
      <c r="I145" s="4"/>
      <c r="J145" s="4"/>
      <c r="K145" s="4"/>
      <c r="L145" s="4"/>
    </row>
    <row r="146">
      <c r="A146" s="2">
        <v>145.0</v>
      </c>
      <c r="B146" s="2" t="s">
        <v>23</v>
      </c>
      <c r="C146" s="2" t="s">
        <v>233</v>
      </c>
      <c r="D146" s="2" t="s">
        <v>27</v>
      </c>
      <c r="E146" s="2" t="s">
        <v>22</v>
      </c>
      <c r="F146" s="2" t="s">
        <v>61</v>
      </c>
      <c r="G146" s="2" t="s">
        <v>20</v>
      </c>
      <c r="H146" s="3" t="s">
        <v>27</v>
      </c>
      <c r="I146" s="4"/>
      <c r="J146" s="4"/>
      <c r="K146" s="4"/>
      <c r="L146" s="4"/>
    </row>
    <row r="147">
      <c r="A147" s="2">
        <v>146.0</v>
      </c>
      <c r="B147" s="2" t="s">
        <v>23</v>
      </c>
      <c r="C147" s="2" t="s">
        <v>234</v>
      </c>
      <c r="D147" s="2" t="s">
        <v>27</v>
      </c>
      <c r="E147" s="2" t="s">
        <v>34</v>
      </c>
      <c r="F147" s="2" t="s">
        <v>166</v>
      </c>
      <c r="G147" s="2" t="s">
        <v>20</v>
      </c>
      <c r="H147" s="3" t="s">
        <v>27</v>
      </c>
      <c r="I147" s="4"/>
      <c r="J147" s="4"/>
      <c r="K147" s="4"/>
      <c r="L147" s="4"/>
    </row>
    <row r="148">
      <c r="A148" s="2">
        <v>147.0</v>
      </c>
      <c r="B148" s="2" t="s">
        <v>23</v>
      </c>
      <c r="C148" s="2" t="s">
        <v>67</v>
      </c>
      <c r="D148" s="2" t="s">
        <v>27</v>
      </c>
      <c r="E148" s="2" t="s">
        <v>45</v>
      </c>
      <c r="F148" s="2" t="s">
        <v>61</v>
      </c>
      <c r="G148" s="2" t="s">
        <v>17</v>
      </c>
      <c r="H148" s="3" t="s">
        <v>27</v>
      </c>
      <c r="I148" s="4"/>
      <c r="J148" s="4"/>
      <c r="K148" s="4"/>
      <c r="L148" s="4"/>
    </row>
    <row r="149">
      <c r="A149" s="2">
        <v>148.0</v>
      </c>
      <c r="B149" s="2" t="s">
        <v>23</v>
      </c>
      <c r="C149" s="2" t="s">
        <v>235</v>
      </c>
      <c r="D149" s="2" t="s">
        <v>38</v>
      </c>
      <c r="E149" s="2" t="s">
        <v>39</v>
      </c>
      <c r="F149" s="2" t="s">
        <v>166</v>
      </c>
      <c r="G149" s="2" t="s">
        <v>17</v>
      </c>
      <c r="H149" s="3" t="s">
        <v>40</v>
      </c>
      <c r="I149" s="3" t="s">
        <v>41</v>
      </c>
      <c r="J149" s="3" t="s">
        <v>42</v>
      </c>
      <c r="K149" s="4"/>
      <c r="L149" s="4"/>
    </row>
    <row r="150">
      <c r="A150" s="2">
        <v>149.0</v>
      </c>
      <c r="B150" s="2" t="s">
        <v>12</v>
      </c>
      <c r="C150" s="2" t="s">
        <v>236</v>
      </c>
      <c r="D150" s="2" t="s">
        <v>33</v>
      </c>
      <c r="E150" s="2" t="s">
        <v>57</v>
      </c>
      <c r="F150" s="2" t="s">
        <v>65</v>
      </c>
      <c r="G150" s="2" t="s">
        <v>17</v>
      </c>
      <c r="H150" s="3" t="s">
        <v>18</v>
      </c>
      <c r="I150" s="4"/>
      <c r="J150" s="4"/>
      <c r="K150" s="4"/>
      <c r="L150" s="4"/>
    </row>
    <row r="151">
      <c r="A151" s="2">
        <v>150.0</v>
      </c>
      <c r="B151" s="2" t="s">
        <v>23</v>
      </c>
      <c r="C151" s="2" t="s">
        <v>206</v>
      </c>
      <c r="D151" s="2" t="s">
        <v>27</v>
      </c>
      <c r="E151" s="2" t="s">
        <v>112</v>
      </c>
      <c r="F151" s="2" t="s">
        <v>61</v>
      </c>
      <c r="G151" s="2" t="s">
        <v>17</v>
      </c>
      <c r="H151" s="3" t="s">
        <v>27</v>
      </c>
      <c r="I151" s="4"/>
      <c r="J151" s="4"/>
      <c r="K151" s="4"/>
      <c r="L151" s="4"/>
    </row>
    <row r="152">
      <c r="A152" s="2">
        <v>151.0</v>
      </c>
      <c r="B152" s="2" t="s">
        <v>23</v>
      </c>
      <c r="C152" s="2" t="s">
        <v>206</v>
      </c>
      <c r="D152" s="2" t="s">
        <v>27</v>
      </c>
      <c r="E152" s="2" t="s">
        <v>112</v>
      </c>
      <c r="F152" s="2" t="s">
        <v>61</v>
      </c>
      <c r="G152" s="2" t="s">
        <v>17</v>
      </c>
      <c r="H152" s="3" t="s">
        <v>27</v>
      </c>
      <c r="I152" s="4"/>
      <c r="J152" s="4"/>
      <c r="K152" s="4"/>
      <c r="L152" s="4"/>
    </row>
    <row r="153">
      <c r="A153" s="2">
        <v>152.0</v>
      </c>
      <c r="B153" s="2" t="s">
        <v>23</v>
      </c>
      <c r="C153" s="2" t="s">
        <v>44</v>
      </c>
      <c r="D153" s="5" t="s">
        <v>25</v>
      </c>
      <c r="E153" s="2" t="s">
        <v>45</v>
      </c>
      <c r="F153" s="2" t="s">
        <v>61</v>
      </c>
      <c r="G153" s="2" t="s">
        <v>17</v>
      </c>
      <c r="H153" s="3" t="s">
        <v>27</v>
      </c>
      <c r="I153" s="3" t="s">
        <v>25</v>
      </c>
      <c r="J153" s="4"/>
      <c r="K153" s="4"/>
      <c r="L153" s="4"/>
    </row>
    <row r="154">
      <c r="A154" s="2">
        <v>153.0</v>
      </c>
      <c r="B154" s="2" t="s">
        <v>23</v>
      </c>
      <c r="C154" s="2" t="s">
        <v>237</v>
      </c>
      <c r="D154" s="2" t="s">
        <v>27</v>
      </c>
      <c r="E154" s="2" t="s">
        <v>22</v>
      </c>
      <c r="F154" s="2" t="s">
        <v>61</v>
      </c>
      <c r="G154" s="2" t="s">
        <v>20</v>
      </c>
      <c r="H154" s="3" t="s">
        <v>27</v>
      </c>
      <c r="I154" s="4"/>
      <c r="J154" s="4"/>
      <c r="K154" s="4"/>
      <c r="L154" s="4"/>
    </row>
    <row r="155">
      <c r="A155" s="2">
        <v>154.0</v>
      </c>
      <c r="B155" s="2" t="s">
        <v>23</v>
      </c>
      <c r="C155" s="2" t="s">
        <v>238</v>
      </c>
      <c r="D155" s="2" t="s">
        <v>111</v>
      </c>
      <c r="E155" s="2" t="s">
        <v>72</v>
      </c>
      <c r="F155" s="2" t="s">
        <v>231</v>
      </c>
      <c r="G155" s="2" t="s">
        <v>17</v>
      </c>
      <c r="H155" s="3" t="s">
        <v>40</v>
      </c>
      <c r="I155" s="3" t="s">
        <v>113</v>
      </c>
      <c r="J155" s="3" t="s">
        <v>111</v>
      </c>
      <c r="K155" s="4"/>
      <c r="L155" s="4"/>
    </row>
    <row r="156">
      <c r="A156" s="2">
        <v>155.0</v>
      </c>
      <c r="B156" s="2" t="s">
        <v>23</v>
      </c>
      <c r="C156" s="2" t="s">
        <v>238</v>
      </c>
      <c r="D156" s="2" t="s">
        <v>111</v>
      </c>
      <c r="E156" s="2" t="s">
        <v>72</v>
      </c>
      <c r="F156" s="2" t="s">
        <v>231</v>
      </c>
      <c r="G156" s="2" t="s">
        <v>17</v>
      </c>
      <c r="H156" s="3" t="s">
        <v>40</v>
      </c>
      <c r="I156" s="3" t="s">
        <v>113</v>
      </c>
      <c r="J156" s="3" t="s">
        <v>111</v>
      </c>
      <c r="K156" s="4"/>
      <c r="L156" s="4"/>
    </row>
    <row r="157">
      <c r="A157" s="2">
        <v>156.0</v>
      </c>
      <c r="B157" s="2" t="s">
        <v>23</v>
      </c>
      <c r="C157" s="2" t="s">
        <v>238</v>
      </c>
      <c r="D157" s="2" t="s">
        <v>111</v>
      </c>
      <c r="E157" s="2" t="s">
        <v>72</v>
      </c>
      <c r="F157" s="2" t="s">
        <v>231</v>
      </c>
      <c r="G157" s="2" t="s">
        <v>17</v>
      </c>
      <c r="H157" s="3" t="s">
        <v>40</v>
      </c>
      <c r="I157" s="3" t="s">
        <v>113</v>
      </c>
      <c r="J157" s="3" t="s">
        <v>111</v>
      </c>
      <c r="K157" s="4"/>
      <c r="L157" s="4"/>
    </row>
    <row r="158">
      <c r="A158" s="2">
        <v>157.0</v>
      </c>
      <c r="B158" s="2" t="s">
        <v>23</v>
      </c>
      <c r="C158" s="2" t="s">
        <v>239</v>
      </c>
      <c r="D158" s="2" t="s">
        <v>165</v>
      </c>
      <c r="E158" s="2" t="s">
        <v>75</v>
      </c>
      <c r="F158" s="2" t="s">
        <v>61</v>
      </c>
      <c r="G158" s="2" t="s">
        <v>17</v>
      </c>
      <c r="H158" s="3" t="s">
        <v>27</v>
      </c>
      <c r="I158" s="3" t="s">
        <v>167</v>
      </c>
      <c r="J158" s="3" t="s">
        <v>168</v>
      </c>
      <c r="K158" s="4"/>
      <c r="L158" s="4"/>
    </row>
    <row r="159">
      <c r="A159" s="2">
        <v>158.0</v>
      </c>
      <c r="B159" s="2" t="s">
        <v>23</v>
      </c>
      <c r="C159" s="2" t="s">
        <v>240</v>
      </c>
      <c r="D159" s="2" t="s">
        <v>241</v>
      </c>
      <c r="E159" s="2" t="s">
        <v>34</v>
      </c>
      <c r="F159" s="2" t="s">
        <v>61</v>
      </c>
      <c r="G159" s="2" t="s">
        <v>17</v>
      </c>
      <c r="H159" s="3" t="s">
        <v>40</v>
      </c>
      <c r="I159" s="3" t="s">
        <v>82</v>
      </c>
      <c r="J159" s="3" t="s">
        <v>242</v>
      </c>
      <c r="K159" s="3" t="s">
        <v>241</v>
      </c>
      <c r="L159" s="4"/>
    </row>
    <row r="160">
      <c r="A160" s="2">
        <v>159.0</v>
      </c>
      <c r="B160" s="2" t="s">
        <v>12</v>
      </c>
      <c r="C160" s="2" t="s">
        <v>243</v>
      </c>
      <c r="D160" s="2" t="s">
        <v>142</v>
      </c>
      <c r="E160" s="2" t="s">
        <v>221</v>
      </c>
      <c r="F160" s="2" t="s">
        <v>16</v>
      </c>
      <c r="G160" s="2" t="s">
        <v>17</v>
      </c>
      <c r="H160" s="3" t="s">
        <v>18</v>
      </c>
      <c r="I160" s="4"/>
      <c r="J160" s="4"/>
      <c r="K160" s="4"/>
      <c r="L160" s="4"/>
    </row>
    <row r="161">
      <c r="A161" s="2">
        <v>160.0</v>
      </c>
      <c r="B161" s="2" t="s">
        <v>23</v>
      </c>
      <c r="C161" s="2" t="s">
        <v>240</v>
      </c>
      <c r="D161" s="2" t="s">
        <v>241</v>
      </c>
      <c r="E161" s="2" t="s">
        <v>34</v>
      </c>
      <c r="F161" s="2" t="s">
        <v>61</v>
      </c>
      <c r="G161" s="2" t="s">
        <v>17</v>
      </c>
      <c r="H161" s="3" t="s">
        <v>40</v>
      </c>
      <c r="I161" s="3" t="s">
        <v>82</v>
      </c>
      <c r="J161" s="3" t="s">
        <v>242</v>
      </c>
      <c r="K161" s="3" t="s">
        <v>241</v>
      </c>
      <c r="L161" s="4"/>
    </row>
    <row r="162">
      <c r="A162" s="2">
        <v>161.0</v>
      </c>
      <c r="B162" s="2" t="s">
        <v>23</v>
      </c>
      <c r="C162" s="2" t="s">
        <v>240</v>
      </c>
      <c r="D162" s="2" t="s">
        <v>241</v>
      </c>
      <c r="E162" s="2" t="s">
        <v>34</v>
      </c>
      <c r="F162" s="2" t="s">
        <v>61</v>
      </c>
      <c r="G162" s="2" t="s">
        <v>17</v>
      </c>
      <c r="H162" s="3" t="s">
        <v>40</v>
      </c>
      <c r="I162" s="3" t="s">
        <v>82</v>
      </c>
      <c r="J162" s="3" t="s">
        <v>242</v>
      </c>
      <c r="K162" s="3" t="s">
        <v>241</v>
      </c>
      <c r="L162" s="4"/>
    </row>
    <row r="163">
      <c r="A163" s="2">
        <v>162.0</v>
      </c>
      <c r="B163" s="2" t="s">
        <v>23</v>
      </c>
      <c r="C163" s="2" t="s">
        <v>240</v>
      </c>
      <c r="D163" s="2" t="s">
        <v>241</v>
      </c>
      <c r="E163" s="2" t="s">
        <v>34</v>
      </c>
      <c r="F163" s="2" t="s">
        <v>61</v>
      </c>
      <c r="G163" s="2" t="s">
        <v>17</v>
      </c>
      <c r="H163" s="3" t="s">
        <v>40</v>
      </c>
      <c r="I163" s="3" t="s">
        <v>82</v>
      </c>
      <c r="J163" s="3" t="s">
        <v>242</v>
      </c>
      <c r="K163" s="3" t="s">
        <v>241</v>
      </c>
      <c r="L163" s="4"/>
    </row>
    <row r="164">
      <c r="A164" s="2">
        <v>163.0</v>
      </c>
      <c r="B164" s="2" t="s">
        <v>12</v>
      </c>
      <c r="C164" s="2" t="s">
        <v>244</v>
      </c>
      <c r="D164" s="2" t="s">
        <v>14</v>
      </c>
      <c r="E164" s="2" t="s">
        <v>22</v>
      </c>
      <c r="F164" s="2" t="s">
        <v>61</v>
      </c>
      <c r="G164" s="2" t="s">
        <v>17</v>
      </c>
      <c r="H164" s="3" t="s">
        <v>18</v>
      </c>
      <c r="I164" s="4"/>
      <c r="J164" s="4"/>
      <c r="K164" s="4"/>
      <c r="L164" s="4"/>
    </row>
    <row r="165">
      <c r="A165" s="2">
        <v>164.0</v>
      </c>
      <c r="B165" s="2" t="s">
        <v>23</v>
      </c>
      <c r="C165" s="2" t="s">
        <v>245</v>
      </c>
      <c r="D165" s="2" t="s">
        <v>27</v>
      </c>
      <c r="E165" s="2" t="s">
        <v>246</v>
      </c>
      <c r="F165" s="2" t="s">
        <v>61</v>
      </c>
      <c r="G165" s="2" t="s">
        <v>17</v>
      </c>
      <c r="H165" s="3" t="s">
        <v>27</v>
      </c>
      <c r="I165" s="4"/>
      <c r="J165" s="4"/>
      <c r="K165" s="4"/>
      <c r="L165" s="4"/>
    </row>
    <row r="166">
      <c r="A166" s="2">
        <v>165.0</v>
      </c>
      <c r="B166" s="2" t="s">
        <v>23</v>
      </c>
      <c r="C166" s="2" t="s">
        <v>245</v>
      </c>
      <c r="D166" s="2" t="s">
        <v>27</v>
      </c>
      <c r="E166" s="2" t="s">
        <v>246</v>
      </c>
      <c r="F166" s="2" t="s">
        <v>61</v>
      </c>
      <c r="G166" s="2" t="s">
        <v>17</v>
      </c>
      <c r="H166" s="3" t="s">
        <v>27</v>
      </c>
      <c r="I166" s="4"/>
      <c r="J166" s="4"/>
      <c r="K166" s="4"/>
      <c r="L166" s="4"/>
    </row>
    <row r="167">
      <c r="A167" s="2">
        <v>166.0</v>
      </c>
      <c r="B167" s="2" t="s">
        <v>12</v>
      </c>
      <c r="C167" s="2" t="s">
        <v>247</v>
      </c>
      <c r="D167" s="2" t="s">
        <v>248</v>
      </c>
      <c r="E167" s="2" t="s">
        <v>34</v>
      </c>
      <c r="F167" s="2" t="s">
        <v>16</v>
      </c>
      <c r="G167" s="2" t="s">
        <v>17</v>
      </c>
      <c r="H167" s="3" t="s">
        <v>18</v>
      </c>
      <c r="I167" s="4"/>
      <c r="J167" s="4"/>
      <c r="K167" s="4"/>
      <c r="L167" s="4"/>
    </row>
    <row r="168">
      <c r="A168" s="2">
        <v>167.0</v>
      </c>
      <c r="B168" s="2" t="s">
        <v>23</v>
      </c>
      <c r="C168" s="2" t="s">
        <v>249</v>
      </c>
      <c r="D168" s="5" t="s">
        <v>25</v>
      </c>
      <c r="E168" s="2" t="s">
        <v>250</v>
      </c>
      <c r="F168" s="2" t="s">
        <v>61</v>
      </c>
      <c r="G168" s="2" t="s">
        <v>17</v>
      </c>
      <c r="H168" s="3" t="s">
        <v>27</v>
      </c>
      <c r="I168" s="3" t="s">
        <v>25</v>
      </c>
      <c r="J168" s="4"/>
      <c r="K168" s="4"/>
      <c r="L168" s="4"/>
    </row>
    <row r="169">
      <c r="A169" s="2">
        <v>168.0</v>
      </c>
      <c r="B169" s="2" t="s">
        <v>23</v>
      </c>
      <c r="C169" s="2" t="s">
        <v>251</v>
      </c>
      <c r="D169" s="5" t="s">
        <v>25</v>
      </c>
      <c r="E169" s="2" t="s">
        <v>34</v>
      </c>
      <c r="F169" s="2" t="s">
        <v>61</v>
      </c>
      <c r="G169" s="2" t="s">
        <v>17</v>
      </c>
      <c r="H169" s="3" t="s">
        <v>27</v>
      </c>
      <c r="I169" s="3" t="s">
        <v>25</v>
      </c>
      <c r="J169" s="4"/>
      <c r="K169" s="4"/>
      <c r="L169" s="4"/>
    </row>
    <row r="170">
      <c r="A170" s="2">
        <v>169.0</v>
      </c>
      <c r="B170" s="2" t="s">
        <v>23</v>
      </c>
      <c r="C170" s="2" t="s">
        <v>252</v>
      </c>
      <c r="D170" s="5" t="s">
        <v>25</v>
      </c>
      <c r="E170" s="2" t="s">
        <v>45</v>
      </c>
      <c r="F170" s="2" t="s">
        <v>61</v>
      </c>
      <c r="G170" s="2" t="s">
        <v>17</v>
      </c>
      <c r="H170" s="3" t="s">
        <v>27</v>
      </c>
      <c r="I170" s="3" t="s">
        <v>25</v>
      </c>
      <c r="J170" s="4"/>
      <c r="K170" s="4"/>
      <c r="L170" s="4"/>
    </row>
    <row r="171">
      <c r="A171" s="2">
        <v>170.0</v>
      </c>
      <c r="B171" s="2" t="s">
        <v>23</v>
      </c>
      <c r="C171" s="2" t="s">
        <v>253</v>
      </c>
      <c r="D171" s="2" t="s">
        <v>111</v>
      </c>
      <c r="E171" s="2" t="s">
        <v>112</v>
      </c>
      <c r="F171" s="2" t="s">
        <v>61</v>
      </c>
      <c r="G171" s="2" t="s">
        <v>17</v>
      </c>
      <c r="H171" s="3" t="s">
        <v>40</v>
      </c>
      <c r="I171" s="3" t="s">
        <v>113</v>
      </c>
      <c r="J171" s="3" t="s">
        <v>111</v>
      </c>
      <c r="K171" s="4"/>
      <c r="L171" s="4"/>
    </row>
    <row r="172">
      <c r="A172" s="2">
        <v>171.0</v>
      </c>
      <c r="B172" s="2" t="s">
        <v>23</v>
      </c>
      <c r="C172" s="2" t="s">
        <v>254</v>
      </c>
      <c r="D172" s="2" t="s">
        <v>27</v>
      </c>
      <c r="E172" s="2" t="s">
        <v>22</v>
      </c>
      <c r="F172" s="2" t="s">
        <v>61</v>
      </c>
      <c r="G172" s="2" t="s">
        <v>17</v>
      </c>
      <c r="H172" s="3" t="s">
        <v>27</v>
      </c>
      <c r="I172" s="4"/>
      <c r="J172" s="4"/>
      <c r="K172" s="4"/>
      <c r="L172" s="4"/>
    </row>
    <row r="173">
      <c r="A173" s="2">
        <v>172.0</v>
      </c>
      <c r="B173" s="2" t="s">
        <v>23</v>
      </c>
      <c r="C173" s="2" t="s">
        <v>255</v>
      </c>
      <c r="D173" s="2" t="s">
        <v>165</v>
      </c>
      <c r="E173" s="2" t="s">
        <v>34</v>
      </c>
      <c r="F173" s="2" t="s">
        <v>16</v>
      </c>
      <c r="G173" s="2" t="s">
        <v>17</v>
      </c>
      <c r="H173" s="3" t="s">
        <v>27</v>
      </c>
      <c r="I173" s="3" t="s">
        <v>167</v>
      </c>
      <c r="J173" s="3" t="s">
        <v>168</v>
      </c>
      <c r="K173" s="4"/>
      <c r="L173" s="4"/>
    </row>
    <row r="174">
      <c r="A174" s="2">
        <v>173.0</v>
      </c>
      <c r="B174" s="2" t="s">
        <v>23</v>
      </c>
      <c r="C174" s="2" t="s">
        <v>256</v>
      </c>
      <c r="D174" s="2" t="s">
        <v>27</v>
      </c>
      <c r="E174" s="2" t="s">
        <v>22</v>
      </c>
      <c r="F174" s="2" t="s">
        <v>61</v>
      </c>
      <c r="G174" s="2" t="s">
        <v>17</v>
      </c>
      <c r="H174" s="3" t="s">
        <v>27</v>
      </c>
      <c r="I174" s="4"/>
      <c r="J174" s="4"/>
      <c r="K174" s="4"/>
      <c r="L174" s="4"/>
    </row>
    <row r="175">
      <c r="A175" s="2">
        <v>174.0</v>
      </c>
      <c r="B175" s="2" t="s">
        <v>23</v>
      </c>
      <c r="C175" s="2" t="s">
        <v>257</v>
      </c>
      <c r="D175" s="2" t="s">
        <v>27</v>
      </c>
      <c r="E175" s="2" t="s">
        <v>258</v>
      </c>
      <c r="F175" s="2" t="s">
        <v>61</v>
      </c>
      <c r="G175" s="2" t="s">
        <v>17</v>
      </c>
      <c r="H175" s="3" t="s">
        <v>27</v>
      </c>
      <c r="I175" s="4"/>
      <c r="J175" s="4"/>
      <c r="K175" s="4"/>
      <c r="L175" s="4"/>
    </row>
    <row r="176">
      <c r="A176" s="2">
        <v>175.0</v>
      </c>
      <c r="B176" s="2" t="s">
        <v>23</v>
      </c>
      <c r="C176" s="2" t="s">
        <v>259</v>
      </c>
      <c r="D176" s="2" t="s">
        <v>38</v>
      </c>
      <c r="E176" s="2" t="s">
        <v>39</v>
      </c>
      <c r="F176" s="2" t="s">
        <v>61</v>
      </c>
      <c r="G176" s="2" t="s">
        <v>17</v>
      </c>
      <c r="H176" s="3" t="s">
        <v>40</v>
      </c>
      <c r="I176" s="3" t="s">
        <v>41</v>
      </c>
      <c r="J176" s="3" t="s">
        <v>42</v>
      </c>
      <c r="K176" s="4"/>
      <c r="L176" s="4"/>
    </row>
    <row r="177">
      <c r="A177" s="2">
        <v>176.0</v>
      </c>
      <c r="B177" s="2" t="s">
        <v>23</v>
      </c>
      <c r="C177" s="2" t="s">
        <v>67</v>
      </c>
      <c r="D177" s="2" t="s">
        <v>27</v>
      </c>
      <c r="E177" s="2" t="s">
        <v>45</v>
      </c>
      <c r="F177" s="2" t="s">
        <v>65</v>
      </c>
      <c r="G177" s="2" t="s">
        <v>17</v>
      </c>
      <c r="H177" s="3" t="s">
        <v>27</v>
      </c>
      <c r="I177" s="4"/>
      <c r="J177" s="4"/>
      <c r="K177" s="4"/>
      <c r="L177" s="4"/>
    </row>
    <row r="178">
      <c r="A178" s="2">
        <v>177.0</v>
      </c>
      <c r="B178" s="2" t="s">
        <v>23</v>
      </c>
      <c r="C178" s="2" t="s">
        <v>260</v>
      </c>
      <c r="D178" s="2" t="s">
        <v>261</v>
      </c>
      <c r="E178" s="2" t="s">
        <v>39</v>
      </c>
      <c r="F178" s="2" t="s">
        <v>61</v>
      </c>
      <c r="G178" s="2" t="s">
        <v>17</v>
      </c>
      <c r="H178" s="3" t="s">
        <v>40</v>
      </c>
      <c r="I178" s="3" t="s">
        <v>198</v>
      </c>
      <c r="J178" s="4"/>
      <c r="K178" s="4"/>
      <c r="L178" s="4"/>
    </row>
    <row r="179">
      <c r="A179" s="2">
        <v>178.0</v>
      </c>
      <c r="B179" s="2" t="s">
        <v>23</v>
      </c>
      <c r="C179" s="2" t="s">
        <v>262</v>
      </c>
      <c r="D179" s="2" t="s">
        <v>27</v>
      </c>
      <c r="E179" s="2" t="s">
        <v>26</v>
      </c>
      <c r="F179" s="2" t="s">
        <v>61</v>
      </c>
      <c r="G179" s="2" t="s">
        <v>17</v>
      </c>
      <c r="H179" s="3" t="s">
        <v>27</v>
      </c>
      <c r="I179" s="4"/>
      <c r="J179" s="4"/>
      <c r="K179" s="4"/>
      <c r="L179" s="4"/>
    </row>
    <row r="180">
      <c r="A180" s="2">
        <v>179.0</v>
      </c>
      <c r="B180" s="2" t="s">
        <v>23</v>
      </c>
      <c r="C180" s="2" t="s">
        <v>187</v>
      </c>
      <c r="D180" s="2" t="s">
        <v>27</v>
      </c>
      <c r="E180" s="2" t="s">
        <v>34</v>
      </c>
      <c r="F180" s="2" t="s">
        <v>65</v>
      </c>
      <c r="G180" s="2" t="s">
        <v>20</v>
      </c>
      <c r="H180" s="3" t="s">
        <v>27</v>
      </c>
      <c r="I180" s="4"/>
      <c r="J180" s="4"/>
      <c r="K180" s="4"/>
      <c r="L180" s="4"/>
    </row>
    <row r="181">
      <c r="A181" s="2">
        <v>180.0</v>
      </c>
      <c r="B181" s="2" t="s">
        <v>23</v>
      </c>
      <c r="C181" s="2" t="s">
        <v>263</v>
      </c>
      <c r="D181" s="2" t="s">
        <v>38</v>
      </c>
      <c r="E181" s="2" t="s">
        <v>39</v>
      </c>
      <c r="F181" s="2" t="s">
        <v>65</v>
      </c>
      <c r="G181" s="2" t="s">
        <v>20</v>
      </c>
      <c r="H181" s="3" t="s">
        <v>40</v>
      </c>
      <c r="I181" s="3" t="s">
        <v>41</v>
      </c>
      <c r="J181" s="3" t="s">
        <v>42</v>
      </c>
      <c r="K181" s="4"/>
      <c r="L181" s="4"/>
    </row>
    <row r="182">
      <c r="A182" s="2">
        <v>181.0</v>
      </c>
      <c r="B182" s="2" t="s">
        <v>23</v>
      </c>
      <c r="C182" s="2" t="s">
        <v>264</v>
      </c>
      <c r="D182" s="2" t="s">
        <v>27</v>
      </c>
      <c r="E182" s="2" t="s">
        <v>250</v>
      </c>
      <c r="F182" s="2" t="s">
        <v>65</v>
      </c>
      <c r="G182" s="2" t="s">
        <v>20</v>
      </c>
      <c r="H182" s="3" t="s">
        <v>27</v>
      </c>
      <c r="I182" s="4"/>
      <c r="J182" s="4"/>
      <c r="K182" s="4"/>
      <c r="L182" s="4"/>
    </row>
    <row r="183">
      <c r="A183" s="2">
        <v>182.0</v>
      </c>
      <c r="B183" s="2" t="s">
        <v>23</v>
      </c>
      <c r="C183" s="2" t="s">
        <v>265</v>
      </c>
      <c r="D183" s="2" t="s">
        <v>27</v>
      </c>
      <c r="E183" s="2" t="s">
        <v>22</v>
      </c>
      <c r="F183" s="2" t="s">
        <v>65</v>
      </c>
      <c r="G183" s="2" t="s">
        <v>20</v>
      </c>
      <c r="H183" s="3" t="s">
        <v>27</v>
      </c>
      <c r="I183" s="4"/>
      <c r="J183" s="4"/>
      <c r="K183" s="4"/>
      <c r="L183" s="4"/>
    </row>
    <row r="184">
      <c r="A184" s="2">
        <v>183.0</v>
      </c>
      <c r="B184" s="2" t="s">
        <v>23</v>
      </c>
      <c r="C184" s="2" t="s">
        <v>266</v>
      </c>
      <c r="D184" s="5" t="s">
        <v>25</v>
      </c>
      <c r="E184" s="2" t="s">
        <v>34</v>
      </c>
      <c r="F184" s="2" t="s">
        <v>65</v>
      </c>
      <c r="G184" s="2" t="s">
        <v>20</v>
      </c>
      <c r="H184" s="3" t="s">
        <v>27</v>
      </c>
      <c r="I184" s="3" t="s">
        <v>25</v>
      </c>
      <c r="J184" s="4"/>
      <c r="K184" s="4"/>
      <c r="L184" s="4"/>
    </row>
    <row r="185">
      <c r="A185" s="2">
        <v>184.0</v>
      </c>
      <c r="B185" s="2" t="s">
        <v>23</v>
      </c>
      <c r="C185" s="2" t="s">
        <v>187</v>
      </c>
      <c r="D185" s="2" t="s">
        <v>27</v>
      </c>
      <c r="E185" s="2" t="s">
        <v>34</v>
      </c>
      <c r="F185" s="2" t="s">
        <v>65</v>
      </c>
      <c r="G185" s="2" t="s">
        <v>20</v>
      </c>
      <c r="H185" s="3" t="s">
        <v>27</v>
      </c>
      <c r="I185" s="4"/>
      <c r="J185" s="4"/>
      <c r="K185" s="4"/>
      <c r="L185" s="4"/>
    </row>
    <row r="186">
      <c r="A186" s="2">
        <v>185.0</v>
      </c>
      <c r="B186" s="2" t="s">
        <v>12</v>
      </c>
      <c r="C186" s="1" t="s">
        <v>267</v>
      </c>
      <c r="D186" s="2" t="s">
        <v>33</v>
      </c>
      <c r="E186" s="2" t="s">
        <v>22</v>
      </c>
      <c r="F186" s="2" t="s">
        <v>65</v>
      </c>
      <c r="G186" s="2" t="s">
        <v>20</v>
      </c>
      <c r="H186" s="3" t="s">
        <v>18</v>
      </c>
      <c r="I186" s="4"/>
      <c r="J186" s="4"/>
      <c r="K186" s="4"/>
      <c r="L186" s="4"/>
    </row>
    <row r="187">
      <c r="A187" s="2">
        <v>186.0</v>
      </c>
      <c r="B187" s="2" t="s">
        <v>23</v>
      </c>
      <c r="C187" s="2" t="s">
        <v>268</v>
      </c>
      <c r="D187" s="2" t="s">
        <v>27</v>
      </c>
      <c r="E187" s="2" t="s">
        <v>269</v>
      </c>
      <c r="F187" s="2" t="s">
        <v>65</v>
      </c>
      <c r="G187" s="2" t="s">
        <v>20</v>
      </c>
      <c r="H187" s="3" t="s">
        <v>27</v>
      </c>
      <c r="I187" s="4"/>
      <c r="J187" s="4"/>
      <c r="K187" s="4"/>
      <c r="L187" s="4"/>
    </row>
    <row r="188">
      <c r="A188" s="2">
        <v>187.0</v>
      </c>
      <c r="B188" s="2" t="s">
        <v>23</v>
      </c>
      <c r="C188" s="2" t="s">
        <v>270</v>
      </c>
      <c r="D188" s="2" t="s">
        <v>111</v>
      </c>
      <c r="E188" s="2" t="s">
        <v>72</v>
      </c>
      <c r="F188" s="2" t="s">
        <v>65</v>
      </c>
      <c r="G188" s="2" t="s">
        <v>20</v>
      </c>
      <c r="H188" s="3" t="s">
        <v>40</v>
      </c>
      <c r="I188" s="3" t="s">
        <v>113</v>
      </c>
      <c r="J188" s="3" t="s">
        <v>111</v>
      </c>
      <c r="K188" s="4"/>
      <c r="L188" s="4"/>
    </row>
    <row r="189">
      <c r="A189" s="2">
        <v>188.0</v>
      </c>
      <c r="B189" s="2" t="s">
        <v>23</v>
      </c>
      <c r="C189" s="2" t="s">
        <v>271</v>
      </c>
      <c r="D189" s="5" t="s">
        <v>25</v>
      </c>
      <c r="E189" s="2" t="s">
        <v>34</v>
      </c>
      <c r="F189" s="2" t="s">
        <v>65</v>
      </c>
      <c r="G189" s="2" t="s">
        <v>20</v>
      </c>
      <c r="H189" s="3" t="s">
        <v>27</v>
      </c>
      <c r="I189" s="3" t="s">
        <v>25</v>
      </c>
      <c r="J189" s="4"/>
      <c r="K189" s="4"/>
      <c r="L189" s="4"/>
    </row>
    <row r="190">
      <c r="A190" s="2">
        <v>189.0</v>
      </c>
      <c r="B190" s="2" t="s">
        <v>23</v>
      </c>
      <c r="C190" s="2" t="s">
        <v>272</v>
      </c>
      <c r="D190" s="2" t="s">
        <v>27</v>
      </c>
      <c r="E190" s="2" t="s">
        <v>26</v>
      </c>
      <c r="F190" s="2" t="s">
        <v>65</v>
      </c>
      <c r="G190" s="2" t="s">
        <v>20</v>
      </c>
      <c r="H190" s="3" t="s">
        <v>27</v>
      </c>
      <c r="I190" s="4"/>
      <c r="J190" s="4"/>
      <c r="K190" s="4"/>
      <c r="L190" s="4"/>
    </row>
    <row r="191">
      <c r="A191" s="2">
        <v>190.0</v>
      </c>
      <c r="B191" s="2" t="s">
        <v>12</v>
      </c>
      <c r="C191" s="2" t="s">
        <v>273</v>
      </c>
      <c r="D191" s="2" t="s">
        <v>14</v>
      </c>
      <c r="E191" s="2" t="s">
        <v>45</v>
      </c>
      <c r="F191" s="2" t="s">
        <v>65</v>
      </c>
      <c r="G191" s="2" t="s">
        <v>20</v>
      </c>
      <c r="H191" s="3" t="s">
        <v>18</v>
      </c>
      <c r="I191" s="4"/>
      <c r="J191" s="4"/>
      <c r="K191" s="4"/>
      <c r="L191" s="4"/>
    </row>
    <row r="192">
      <c r="A192" s="2">
        <v>191.0</v>
      </c>
      <c r="B192" s="2" t="s">
        <v>274</v>
      </c>
      <c r="C192" s="2" t="s">
        <v>275</v>
      </c>
      <c r="D192" s="2" t="s">
        <v>18</v>
      </c>
      <c r="E192" s="1" t="s">
        <v>22</v>
      </c>
      <c r="F192" s="2" t="s">
        <v>65</v>
      </c>
      <c r="G192" s="2" t="s">
        <v>20</v>
      </c>
      <c r="H192" s="3" t="s">
        <v>18</v>
      </c>
      <c r="I192" s="4"/>
      <c r="J192" s="4"/>
      <c r="K192" s="4"/>
      <c r="L192" s="4"/>
    </row>
    <row r="193">
      <c r="A193" s="2">
        <v>192.0</v>
      </c>
      <c r="B193" s="2" t="s">
        <v>134</v>
      </c>
      <c r="C193" s="2" t="s">
        <v>276</v>
      </c>
      <c r="D193" s="2" t="s">
        <v>18</v>
      </c>
      <c r="E193" s="1" t="s">
        <v>22</v>
      </c>
      <c r="F193" s="2" t="s">
        <v>65</v>
      </c>
      <c r="G193" s="2" t="s">
        <v>20</v>
      </c>
      <c r="H193" s="3" t="s">
        <v>18</v>
      </c>
      <c r="I193" s="4"/>
      <c r="J193" s="4"/>
      <c r="K193" s="4"/>
      <c r="L193" s="4"/>
    </row>
    <row r="194">
      <c r="A194" s="2">
        <v>193.0</v>
      </c>
      <c r="B194" s="2" t="s">
        <v>134</v>
      </c>
      <c r="C194" s="2" t="s">
        <v>276</v>
      </c>
      <c r="D194" s="2" t="s">
        <v>18</v>
      </c>
      <c r="E194" s="1" t="s">
        <v>22</v>
      </c>
      <c r="F194" s="2" t="s">
        <v>65</v>
      </c>
      <c r="G194" s="2" t="s">
        <v>20</v>
      </c>
      <c r="H194" s="3" t="s">
        <v>18</v>
      </c>
      <c r="I194" s="4"/>
      <c r="J194" s="4"/>
      <c r="K194" s="4"/>
      <c r="L194" s="4"/>
    </row>
    <row r="195">
      <c r="A195" s="2">
        <v>194.0</v>
      </c>
      <c r="B195" s="2" t="s">
        <v>23</v>
      </c>
      <c r="C195" s="2" t="s">
        <v>277</v>
      </c>
      <c r="D195" s="2" t="s">
        <v>165</v>
      </c>
      <c r="E195" s="2" t="s">
        <v>22</v>
      </c>
      <c r="F195" s="2" t="s">
        <v>65</v>
      </c>
      <c r="G195" s="2" t="s">
        <v>20</v>
      </c>
      <c r="H195" s="3" t="s">
        <v>27</v>
      </c>
      <c r="I195" s="3" t="s">
        <v>167</v>
      </c>
      <c r="J195" s="3" t="s">
        <v>168</v>
      </c>
      <c r="K195" s="4"/>
      <c r="L195" s="4"/>
    </row>
    <row r="196">
      <c r="A196" s="2">
        <v>195.0</v>
      </c>
      <c r="B196" s="2" t="s">
        <v>23</v>
      </c>
      <c r="C196" s="2" t="s">
        <v>278</v>
      </c>
      <c r="D196" s="2" t="s">
        <v>27</v>
      </c>
      <c r="E196" s="2" t="s">
        <v>279</v>
      </c>
      <c r="F196" s="2" t="s">
        <v>65</v>
      </c>
      <c r="G196" s="2" t="s">
        <v>20</v>
      </c>
      <c r="H196" s="3" t="s">
        <v>27</v>
      </c>
      <c r="I196" s="4"/>
      <c r="J196" s="4"/>
      <c r="K196" s="4"/>
      <c r="L196" s="4"/>
    </row>
    <row r="197">
      <c r="A197" s="2">
        <v>196.0</v>
      </c>
      <c r="B197" s="2" t="s">
        <v>23</v>
      </c>
      <c r="C197" s="2" t="s">
        <v>280</v>
      </c>
      <c r="D197" s="2" t="s">
        <v>198</v>
      </c>
      <c r="E197" s="2" t="s">
        <v>227</v>
      </c>
      <c r="F197" s="2" t="s">
        <v>65</v>
      </c>
      <c r="G197" s="2" t="s">
        <v>20</v>
      </c>
      <c r="H197" s="3" t="s">
        <v>40</v>
      </c>
      <c r="I197" s="3" t="s">
        <v>198</v>
      </c>
      <c r="J197" s="4"/>
      <c r="K197" s="4"/>
      <c r="L197" s="4"/>
    </row>
    <row r="198">
      <c r="A198" s="2">
        <v>197.0</v>
      </c>
      <c r="B198" s="2" t="s">
        <v>23</v>
      </c>
      <c r="C198" s="2" t="s">
        <v>281</v>
      </c>
      <c r="D198" s="2" t="s">
        <v>27</v>
      </c>
      <c r="E198" s="2" t="s">
        <v>45</v>
      </c>
      <c r="F198" s="2" t="s">
        <v>65</v>
      </c>
      <c r="G198" s="2" t="s">
        <v>20</v>
      </c>
      <c r="H198" s="3" t="s">
        <v>27</v>
      </c>
      <c r="I198" s="4"/>
      <c r="J198" s="4"/>
      <c r="K198" s="4"/>
      <c r="L198" s="4"/>
    </row>
    <row r="199">
      <c r="A199" s="2">
        <v>198.0</v>
      </c>
      <c r="B199" s="2" t="s">
        <v>282</v>
      </c>
      <c r="C199" s="2" t="s">
        <v>283</v>
      </c>
      <c r="D199" s="2" t="s">
        <v>282</v>
      </c>
      <c r="E199" s="2" t="s">
        <v>269</v>
      </c>
      <c r="F199" s="2" t="s">
        <v>16</v>
      </c>
      <c r="G199" s="2" t="s">
        <v>17</v>
      </c>
      <c r="H199" s="3" t="s">
        <v>18</v>
      </c>
      <c r="I199" s="4"/>
      <c r="J199" s="4"/>
      <c r="K199" s="4"/>
      <c r="L199" s="4"/>
    </row>
    <row r="200">
      <c r="A200" s="2">
        <v>199.0</v>
      </c>
      <c r="B200" s="2" t="s">
        <v>23</v>
      </c>
      <c r="C200" s="2" t="s">
        <v>284</v>
      </c>
      <c r="D200" s="2" t="s">
        <v>198</v>
      </c>
      <c r="E200" s="2" t="s">
        <v>39</v>
      </c>
      <c r="F200" s="2" t="s">
        <v>133</v>
      </c>
      <c r="G200" s="2" t="s">
        <v>20</v>
      </c>
      <c r="H200" s="3" t="s">
        <v>40</v>
      </c>
      <c r="I200" s="3" t="s">
        <v>198</v>
      </c>
      <c r="J200" s="4"/>
      <c r="K200" s="4"/>
      <c r="L200" s="4"/>
    </row>
    <row r="201">
      <c r="A201" s="2">
        <v>200.0</v>
      </c>
      <c r="B201" s="2" t="s">
        <v>114</v>
      </c>
      <c r="C201" s="2" t="s">
        <v>285</v>
      </c>
      <c r="D201" s="2" t="s">
        <v>114</v>
      </c>
      <c r="E201" s="2" t="s">
        <v>72</v>
      </c>
      <c r="F201" s="2" t="s">
        <v>16</v>
      </c>
      <c r="G201" s="2" t="s">
        <v>17</v>
      </c>
      <c r="H201" s="3" t="s">
        <v>18</v>
      </c>
      <c r="I201" s="4"/>
      <c r="J201" s="4"/>
      <c r="K201" s="4"/>
      <c r="L201" s="4"/>
    </row>
    <row r="202">
      <c r="A202" s="2">
        <v>201.0</v>
      </c>
      <c r="B202" s="2" t="s">
        <v>23</v>
      </c>
      <c r="C202" s="2" t="s">
        <v>278</v>
      </c>
      <c r="D202" s="2" t="s">
        <v>27</v>
      </c>
      <c r="E202" s="2" t="s">
        <v>279</v>
      </c>
      <c r="F202" s="2" t="s">
        <v>65</v>
      </c>
      <c r="G202" s="2" t="s">
        <v>20</v>
      </c>
      <c r="H202" s="3" t="s">
        <v>27</v>
      </c>
      <c r="I202" s="4"/>
      <c r="J202" s="4"/>
      <c r="K202" s="4"/>
      <c r="L202" s="4"/>
    </row>
    <row r="203">
      <c r="A203" s="2">
        <v>202.0</v>
      </c>
      <c r="B203" s="2" t="s">
        <v>114</v>
      </c>
      <c r="C203" s="2" t="s">
        <v>285</v>
      </c>
      <c r="D203" s="2" t="s">
        <v>114</v>
      </c>
      <c r="E203" s="2" t="s">
        <v>72</v>
      </c>
      <c r="F203" s="2" t="s">
        <v>16</v>
      </c>
      <c r="G203" s="2" t="s">
        <v>17</v>
      </c>
      <c r="H203" s="3" t="s">
        <v>18</v>
      </c>
      <c r="I203" s="4"/>
      <c r="J203" s="4"/>
      <c r="K203" s="4"/>
      <c r="L203" s="4"/>
    </row>
    <row r="204">
      <c r="A204" s="2">
        <v>203.0</v>
      </c>
      <c r="B204" s="2" t="s">
        <v>23</v>
      </c>
      <c r="C204" s="2" t="s">
        <v>286</v>
      </c>
      <c r="D204" s="2" t="s">
        <v>27</v>
      </c>
      <c r="E204" s="2" t="s">
        <v>287</v>
      </c>
      <c r="F204" s="2" t="s">
        <v>65</v>
      </c>
      <c r="G204" s="2" t="s">
        <v>20</v>
      </c>
      <c r="H204" s="3" t="s">
        <v>27</v>
      </c>
      <c r="I204" s="4"/>
      <c r="J204" s="4"/>
      <c r="K204" s="4"/>
      <c r="L204" s="4"/>
    </row>
    <row r="205">
      <c r="A205" s="2">
        <v>204.0</v>
      </c>
      <c r="B205" s="2" t="s">
        <v>12</v>
      </c>
      <c r="C205" s="2" t="s">
        <v>288</v>
      </c>
      <c r="D205" s="2" t="s">
        <v>87</v>
      </c>
      <c r="E205" s="2" t="s">
        <v>22</v>
      </c>
      <c r="F205" s="2" t="s">
        <v>65</v>
      </c>
      <c r="G205" s="2" t="s">
        <v>20</v>
      </c>
      <c r="H205" s="3" t="s">
        <v>18</v>
      </c>
      <c r="I205" s="4"/>
      <c r="J205" s="4"/>
      <c r="K205" s="4"/>
      <c r="L205" s="4"/>
    </row>
    <row r="206">
      <c r="A206" s="2">
        <v>205.0</v>
      </c>
      <c r="B206" s="2" t="s">
        <v>12</v>
      </c>
      <c r="C206" s="2" t="s">
        <v>289</v>
      </c>
      <c r="D206" s="2" t="s">
        <v>142</v>
      </c>
      <c r="E206" s="2" t="s">
        <v>34</v>
      </c>
      <c r="F206" s="2" t="s">
        <v>16</v>
      </c>
      <c r="G206" s="2" t="s">
        <v>17</v>
      </c>
      <c r="H206" s="3" t="s">
        <v>18</v>
      </c>
      <c r="I206" s="4"/>
      <c r="J206" s="4"/>
      <c r="K206" s="4"/>
      <c r="L206" s="4"/>
    </row>
    <row r="207">
      <c r="A207" s="2">
        <v>206.0</v>
      </c>
      <c r="B207" s="2" t="s">
        <v>12</v>
      </c>
      <c r="C207" s="2" t="s">
        <v>290</v>
      </c>
      <c r="D207" s="2" t="s">
        <v>142</v>
      </c>
      <c r="E207" s="2" t="s">
        <v>19</v>
      </c>
      <c r="F207" s="2" t="s">
        <v>65</v>
      </c>
      <c r="G207" s="2" t="s">
        <v>20</v>
      </c>
      <c r="H207" s="3" t="s">
        <v>18</v>
      </c>
      <c r="I207" s="4"/>
      <c r="J207" s="4"/>
      <c r="K207" s="4"/>
      <c r="L207" s="4"/>
    </row>
    <row r="208">
      <c r="A208" s="2">
        <v>207.0</v>
      </c>
      <c r="B208" s="2" t="s">
        <v>134</v>
      </c>
      <c r="C208" s="2" t="s">
        <v>18</v>
      </c>
      <c r="D208" s="2" t="s">
        <v>18</v>
      </c>
      <c r="E208" s="1" t="s">
        <v>291</v>
      </c>
      <c r="F208" s="2" t="s">
        <v>65</v>
      </c>
      <c r="G208" s="2" t="s">
        <v>20</v>
      </c>
      <c r="H208" s="3" t="s">
        <v>18</v>
      </c>
      <c r="I208" s="4"/>
      <c r="J208" s="4"/>
      <c r="K208" s="4"/>
      <c r="L208" s="4"/>
    </row>
    <row r="209">
      <c r="A209" s="2">
        <v>208.0</v>
      </c>
      <c r="B209" s="2" t="s">
        <v>134</v>
      </c>
      <c r="C209" s="2" t="s">
        <v>18</v>
      </c>
      <c r="D209" s="2" t="s">
        <v>18</v>
      </c>
      <c r="E209" s="1" t="s">
        <v>291</v>
      </c>
      <c r="F209" s="2" t="s">
        <v>65</v>
      </c>
      <c r="G209" s="2" t="s">
        <v>20</v>
      </c>
      <c r="H209" s="3" t="s">
        <v>18</v>
      </c>
      <c r="I209" s="4"/>
      <c r="J209" s="4"/>
      <c r="K209" s="4"/>
      <c r="L209" s="4"/>
    </row>
    <row r="210">
      <c r="A210" s="2">
        <v>209.0</v>
      </c>
      <c r="B210" s="2" t="s">
        <v>12</v>
      </c>
      <c r="C210" s="2" t="s">
        <v>292</v>
      </c>
      <c r="D210" s="2" t="s">
        <v>18</v>
      </c>
      <c r="E210" s="1" t="s">
        <v>22</v>
      </c>
      <c r="F210" s="2" t="s">
        <v>65</v>
      </c>
      <c r="G210" s="2" t="s">
        <v>20</v>
      </c>
      <c r="H210" s="3" t="s">
        <v>18</v>
      </c>
      <c r="I210" s="4"/>
      <c r="J210" s="4"/>
      <c r="K210" s="4"/>
      <c r="L210" s="4"/>
    </row>
    <row r="211">
      <c r="A211" s="2">
        <v>210.0</v>
      </c>
      <c r="B211" s="2" t="s">
        <v>12</v>
      </c>
      <c r="C211" s="2" t="s">
        <v>293</v>
      </c>
      <c r="D211" s="2" t="s">
        <v>18</v>
      </c>
      <c r="E211" s="1" t="s">
        <v>22</v>
      </c>
      <c r="F211" s="2" t="s">
        <v>65</v>
      </c>
      <c r="G211" s="2" t="s">
        <v>20</v>
      </c>
      <c r="H211" s="3" t="s">
        <v>18</v>
      </c>
      <c r="I211" s="4"/>
      <c r="J211" s="4"/>
      <c r="K211" s="4"/>
      <c r="L211" s="4"/>
    </row>
    <row r="212">
      <c r="A212" s="2">
        <v>211.0</v>
      </c>
      <c r="B212" s="2" t="s">
        <v>62</v>
      </c>
      <c r="C212" s="2" t="s">
        <v>294</v>
      </c>
      <c r="D212" s="2" t="s">
        <v>18</v>
      </c>
      <c r="E212" s="2" t="s">
        <v>227</v>
      </c>
      <c r="F212" s="2" t="s">
        <v>65</v>
      </c>
      <c r="G212" s="2" t="s">
        <v>20</v>
      </c>
      <c r="H212" s="3" t="s">
        <v>18</v>
      </c>
      <c r="I212" s="4"/>
      <c r="J212" s="4"/>
      <c r="K212" s="4"/>
      <c r="L212" s="4"/>
    </row>
    <row r="213">
      <c r="A213" s="2">
        <v>212.0</v>
      </c>
      <c r="B213" s="2" t="s">
        <v>134</v>
      </c>
      <c r="C213" s="2" t="s">
        <v>18</v>
      </c>
      <c r="D213" s="2" t="s">
        <v>18</v>
      </c>
      <c r="E213" s="1" t="s">
        <v>112</v>
      </c>
      <c r="F213" s="2" t="s">
        <v>65</v>
      </c>
      <c r="G213" s="2" t="s">
        <v>20</v>
      </c>
      <c r="H213" s="3" t="s">
        <v>18</v>
      </c>
      <c r="I213" s="4"/>
      <c r="J213" s="4"/>
      <c r="K213" s="4"/>
      <c r="L213" s="4"/>
    </row>
    <row r="214">
      <c r="A214" s="2">
        <v>213.0</v>
      </c>
      <c r="B214" s="2" t="s">
        <v>134</v>
      </c>
      <c r="C214" s="2" t="s">
        <v>18</v>
      </c>
      <c r="D214" s="2" t="s">
        <v>18</v>
      </c>
      <c r="E214" s="1" t="s">
        <v>112</v>
      </c>
      <c r="F214" s="2" t="s">
        <v>65</v>
      </c>
      <c r="G214" s="2" t="s">
        <v>20</v>
      </c>
      <c r="H214" s="3" t="s">
        <v>18</v>
      </c>
      <c r="I214" s="4"/>
      <c r="J214" s="4"/>
      <c r="K214" s="4"/>
      <c r="L214" s="4"/>
    </row>
    <row r="215">
      <c r="A215" s="2">
        <v>214.0</v>
      </c>
      <c r="B215" s="2" t="s">
        <v>134</v>
      </c>
      <c r="C215" s="2" t="s">
        <v>18</v>
      </c>
      <c r="D215" s="2" t="s">
        <v>18</v>
      </c>
      <c r="E215" s="1" t="s">
        <v>112</v>
      </c>
      <c r="F215" s="2" t="s">
        <v>65</v>
      </c>
      <c r="G215" s="2" t="s">
        <v>20</v>
      </c>
      <c r="H215" s="3" t="s">
        <v>18</v>
      </c>
      <c r="I215" s="4"/>
      <c r="J215" s="4"/>
      <c r="K215" s="4"/>
      <c r="L215" s="4"/>
    </row>
    <row r="216">
      <c r="A216" s="2">
        <v>215.0</v>
      </c>
      <c r="B216" s="2" t="s">
        <v>134</v>
      </c>
      <c r="C216" s="2" t="s">
        <v>18</v>
      </c>
      <c r="D216" s="2" t="s">
        <v>18</v>
      </c>
      <c r="E216" s="1" t="s">
        <v>112</v>
      </c>
      <c r="F216" s="2" t="s">
        <v>65</v>
      </c>
      <c r="G216" s="2" t="s">
        <v>20</v>
      </c>
      <c r="H216" s="3" t="s">
        <v>18</v>
      </c>
      <c r="I216" s="4"/>
      <c r="J216" s="4"/>
      <c r="K216" s="4"/>
      <c r="L216" s="4"/>
    </row>
    <row r="217">
      <c r="A217" s="2">
        <v>216.0</v>
      </c>
      <c r="B217" s="2" t="s">
        <v>134</v>
      </c>
      <c r="C217" s="2" t="s">
        <v>18</v>
      </c>
      <c r="D217" s="2" t="s">
        <v>18</v>
      </c>
      <c r="E217" s="1" t="s">
        <v>112</v>
      </c>
      <c r="F217" s="2" t="s">
        <v>65</v>
      </c>
      <c r="G217" s="2" t="s">
        <v>20</v>
      </c>
      <c r="H217" s="3" t="s">
        <v>18</v>
      </c>
      <c r="I217" s="4"/>
      <c r="J217" s="4"/>
      <c r="K217" s="4"/>
      <c r="L217" s="4"/>
    </row>
    <row r="218">
      <c r="A218" s="2">
        <v>217.0</v>
      </c>
      <c r="B218" s="2" t="s">
        <v>134</v>
      </c>
      <c r="C218" s="2" t="s">
        <v>18</v>
      </c>
      <c r="D218" s="2" t="s">
        <v>18</v>
      </c>
      <c r="E218" s="1" t="s">
        <v>112</v>
      </c>
      <c r="F218" s="2" t="s">
        <v>65</v>
      </c>
      <c r="G218" s="2" t="s">
        <v>20</v>
      </c>
      <c r="H218" s="3" t="s">
        <v>18</v>
      </c>
      <c r="I218" s="4"/>
      <c r="J218" s="4"/>
      <c r="K218" s="4"/>
      <c r="L218" s="4"/>
    </row>
    <row r="219">
      <c r="A219" s="2">
        <v>218.0</v>
      </c>
      <c r="B219" s="2" t="s">
        <v>23</v>
      </c>
      <c r="C219" s="2" t="s">
        <v>44</v>
      </c>
      <c r="D219" s="5" t="s">
        <v>25</v>
      </c>
      <c r="E219" s="2" t="s">
        <v>45</v>
      </c>
      <c r="F219" s="2" t="s">
        <v>65</v>
      </c>
      <c r="G219" s="2" t="s">
        <v>17</v>
      </c>
      <c r="H219" s="3" t="s">
        <v>27</v>
      </c>
      <c r="I219" s="3" t="s">
        <v>25</v>
      </c>
      <c r="J219" s="4"/>
      <c r="K219" s="4"/>
      <c r="L219" s="4"/>
    </row>
    <row r="220">
      <c r="A220" s="2">
        <v>219.0</v>
      </c>
      <c r="B220" s="2" t="s">
        <v>23</v>
      </c>
      <c r="C220" s="2" t="s">
        <v>44</v>
      </c>
      <c r="D220" s="5" t="s">
        <v>25</v>
      </c>
      <c r="E220" s="2" t="s">
        <v>45</v>
      </c>
      <c r="F220" s="2" t="s">
        <v>65</v>
      </c>
      <c r="G220" s="2" t="s">
        <v>17</v>
      </c>
      <c r="H220" s="3" t="s">
        <v>27</v>
      </c>
      <c r="I220" s="3" t="s">
        <v>25</v>
      </c>
      <c r="J220" s="4"/>
      <c r="K220" s="4"/>
      <c r="L220" s="4"/>
    </row>
    <row r="221">
      <c r="A221" s="2">
        <v>220.0</v>
      </c>
      <c r="B221" s="2" t="s">
        <v>23</v>
      </c>
      <c r="C221" s="2" t="s">
        <v>44</v>
      </c>
      <c r="D221" s="5" t="s">
        <v>25</v>
      </c>
      <c r="E221" s="2" t="s">
        <v>45</v>
      </c>
      <c r="F221" s="2" t="s">
        <v>65</v>
      </c>
      <c r="G221" s="2" t="s">
        <v>17</v>
      </c>
      <c r="H221" s="3" t="s">
        <v>27</v>
      </c>
      <c r="I221" s="3" t="s">
        <v>25</v>
      </c>
      <c r="J221" s="4"/>
      <c r="K221" s="4"/>
      <c r="L221" s="4"/>
    </row>
    <row r="222">
      <c r="A222" s="2">
        <v>221.0</v>
      </c>
      <c r="B222" s="2" t="s">
        <v>23</v>
      </c>
      <c r="C222" s="2" t="s">
        <v>44</v>
      </c>
      <c r="D222" s="5" t="s">
        <v>25</v>
      </c>
      <c r="E222" s="2" t="s">
        <v>45</v>
      </c>
      <c r="F222" s="2" t="s">
        <v>65</v>
      </c>
      <c r="G222" s="2" t="s">
        <v>17</v>
      </c>
      <c r="H222" s="3" t="s">
        <v>27</v>
      </c>
      <c r="I222" s="3" t="s">
        <v>25</v>
      </c>
      <c r="J222" s="4"/>
      <c r="K222" s="4"/>
      <c r="L222" s="4"/>
    </row>
    <row r="223">
      <c r="A223" s="2">
        <v>222.0</v>
      </c>
      <c r="B223" s="2" t="s">
        <v>23</v>
      </c>
      <c r="C223" s="2" t="s">
        <v>44</v>
      </c>
      <c r="D223" s="5" t="s">
        <v>25</v>
      </c>
      <c r="E223" s="2" t="s">
        <v>45</v>
      </c>
      <c r="F223" s="2" t="s">
        <v>65</v>
      </c>
      <c r="G223" s="2" t="s">
        <v>17</v>
      </c>
      <c r="H223" s="3" t="s">
        <v>27</v>
      </c>
      <c r="I223" s="3" t="s">
        <v>25</v>
      </c>
      <c r="J223" s="4"/>
      <c r="K223" s="4"/>
      <c r="L223" s="4"/>
    </row>
    <row r="224">
      <c r="A224" s="2">
        <v>223.0</v>
      </c>
      <c r="B224" s="2" t="s">
        <v>23</v>
      </c>
      <c r="C224" s="2" t="s">
        <v>44</v>
      </c>
      <c r="D224" s="5" t="s">
        <v>25</v>
      </c>
      <c r="E224" s="2" t="s">
        <v>45</v>
      </c>
      <c r="F224" s="2" t="s">
        <v>65</v>
      </c>
      <c r="G224" s="2" t="s">
        <v>17</v>
      </c>
      <c r="H224" s="3" t="s">
        <v>27</v>
      </c>
      <c r="I224" s="3" t="s">
        <v>25</v>
      </c>
      <c r="J224" s="4"/>
      <c r="K224" s="4"/>
      <c r="L224" s="4"/>
    </row>
    <row r="225">
      <c r="A225" s="2">
        <v>224.0</v>
      </c>
      <c r="B225" s="2" t="s">
        <v>23</v>
      </c>
      <c r="C225" s="2" t="s">
        <v>264</v>
      </c>
      <c r="D225" s="2" t="s">
        <v>27</v>
      </c>
      <c r="E225" s="2" t="s">
        <v>250</v>
      </c>
      <c r="F225" s="2" t="s">
        <v>65</v>
      </c>
      <c r="G225" s="2" t="s">
        <v>17</v>
      </c>
      <c r="H225" s="3" t="s">
        <v>27</v>
      </c>
      <c r="I225" s="4"/>
      <c r="J225" s="4"/>
      <c r="K225" s="4"/>
      <c r="L225" s="4"/>
    </row>
    <row r="226">
      <c r="A226" s="2">
        <v>225.0</v>
      </c>
      <c r="B226" s="2" t="s">
        <v>23</v>
      </c>
      <c r="C226" s="2" t="s">
        <v>67</v>
      </c>
      <c r="D226" s="2" t="s">
        <v>68</v>
      </c>
      <c r="E226" s="2" t="s">
        <v>45</v>
      </c>
      <c r="F226" s="2" t="s">
        <v>65</v>
      </c>
      <c r="G226" s="2" t="s">
        <v>17</v>
      </c>
      <c r="H226" s="3" t="s">
        <v>18</v>
      </c>
      <c r="I226" s="4"/>
      <c r="J226" s="4"/>
      <c r="K226" s="4"/>
      <c r="L226" s="4"/>
    </row>
    <row r="227">
      <c r="A227" s="2">
        <v>226.0</v>
      </c>
      <c r="B227" s="2" t="s">
        <v>23</v>
      </c>
      <c r="C227" s="2" t="s">
        <v>44</v>
      </c>
      <c r="D227" s="5" t="s">
        <v>25</v>
      </c>
      <c r="E227" s="2" t="s">
        <v>45</v>
      </c>
      <c r="F227" s="2" t="s">
        <v>65</v>
      </c>
      <c r="G227" s="2" t="s">
        <v>17</v>
      </c>
      <c r="H227" s="3" t="s">
        <v>27</v>
      </c>
      <c r="I227" s="3" t="s">
        <v>25</v>
      </c>
      <c r="J227" s="4"/>
      <c r="K227" s="4"/>
      <c r="L227" s="4"/>
    </row>
    <row r="228">
      <c r="A228" s="2">
        <v>227.0</v>
      </c>
      <c r="B228" s="2" t="s">
        <v>23</v>
      </c>
      <c r="C228" s="2" t="s">
        <v>205</v>
      </c>
      <c r="D228" s="2" t="s">
        <v>27</v>
      </c>
      <c r="E228" s="2" t="s">
        <v>22</v>
      </c>
      <c r="F228" s="2" t="s">
        <v>65</v>
      </c>
      <c r="G228" s="2" t="s">
        <v>17</v>
      </c>
      <c r="H228" s="3" t="s">
        <v>27</v>
      </c>
      <c r="I228" s="4"/>
      <c r="J228" s="4"/>
      <c r="K228" s="4"/>
      <c r="L228" s="4"/>
    </row>
    <row r="229">
      <c r="A229" s="2">
        <v>228.0</v>
      </c>
      <c r="B229" s="2" t="s">
        <v>23</v>
      </c>
      <c r="C229" s="2" t="s">
        <v>44</v>
      </c>
      <c r="D229" s="5" t="s">
        <v>25</v>
      </c>
      <c r="E229" s="2" t="s">
        <v>45</v>
      </c>
      <c r="F229" s="2" t="s">
        <v>65</v>
      </c>
      <c r="G229" s="2" t="s">
        <v>17</v>
      </c>
      <c r="H229" s="3" t="s">
        <v>27</v>
      </c>
      <c r="I229" s="3" t="s">
        <v>25</v>
      </c>
      <c r="J229" s="4"/>
      <c r="K229" s="4"/>
      <c r="L229" s="4"/>
    </row>
    <row r="230">
      <c r="A230" s="2">
        <v>229.0</v>
      </c>
      <c r="B230" s="2" t="s">
        <v>23</v>
      </c>
      <c r="C230" s="2" t="s">
        <v>44</v>
      </c>
      <c r="D230" s="5" t="s">
        <v>25</v>
      </c>
      <c r="E230" s="2" t="s">
        <v>45</v>
      </c>
      <c r="F230" s="2" t="s">
        <v>65</v>
      </c>
      <c r="G230" s="2" t="s">
        <v>17</v>
      </c>
      <c r="H230" s="3" t="s">
        <v>27</v>
      </c>
      <c r="I230" s="3" t="s">
        <v>25</v>
      </c>
      <c r="J230" s="4"/>
      <c r="K230" s="4"/>
      <c r="L230" s="4"/>
    </row>
    <row r="231">
      <c r="A231" s="2">
        <v>230.0</v>
      </c>
      <c r="B231" s="2" t="s">
        <v>23</v>
      </c>
      <c r="C231" s="2" t="s">
        <v>265</v>
      </c>
      <c r="D231" s="2" t="s">
        <v>27</v>
      </c>
      <c r="E231" s="2" t="s">
        <v>22</v>
      </c>
      <c r="F231" s="2" t="s">
        <v>65</v>
      </c>
      <c r="G231" s="2" t="s">
        <v>17</v>
      </c>
      <c r="H231" s="3" t="s">
        <v>27</v>
      </c>
      <c r="I231" s="4"/>
      <c r="J231" s="4"/>
      <c r="K231" s="4"/>
      <c r="L231" s="4"/>
    </row>
    <row r="232">
      <c r="A232" s="2">
        <v>231.0</v>
      </c>
      <c r="B232" s="2" t="s">
        <v>23</v>
      </c>
      <c r="C232" s="2" t="s">
        <v>265</v>
      </c>
      <c r="D232" s="2" t="s">
        <v>27</v>
      </c>
      <c r="E232" s="2" t="s">
        <v>22</v>
      </c>
      <c r="F232" s="2" t="s">
        <v>65</v>
      </c>
      <c r="G232" s="2" t="s">
        <v>17</v>
      </c>
      <c r="H232" s="3" t="s">
        <v>27</v>
      </c>
      <c r="I232" s="4"/>
      <c r="J232" s="4"/>
      <c r="K232" s="4"/>
      <c r="L232" s="4"/>
    </row>
    <row r="233">
      <c r="A233" s="2">
        <v>232.0</v>
      </c>
      <c r="B233" s="2" t="s">
        <v>12</v>
      </c>
      <c r="C233" s="2" t="s">
        <v>295</v>
      </c>
      <c r="D233" s="2" t="s">
        <v>142</v>
      </c>
      <c r="E233" s="2" t="s">
        <v>34</v>
      </c>
      <c r="F233" s="2" t="s">
        <v>65</v>
      </c>
      <c r="G233" s="2" t="s">
        <v>17</v>
      </c>
      <c r="H233" s="3" t="s">
        <v>18</v>
      </c>
      <c r="I233" s="4"/>
      <c r="J233" s="4"/>
      <c r="K233" s="4"/>
      <c r="L233" s="4"/>
    </row>
    <row r="234">
      <c r="A234" s="2">
        <v>233.0</v>
      </c>
      <c r="B234" s="2" t="s">
        <v>23</v>
      </c>
      <c r="C234" s="2" t="s">
        <v>251</v>
      </c>
      <c r="D234" s="5" t="s">
        <v>25</v>
      </c>
      <c r="E234" s="2" t="s">
        <v>34</v>
      </c>
      <c r="F234" s="2" t="s">
        <v>65</v>
      </c>
      <c r="G234" s="2" t="s">
        <v>17</v>
      </c>
      <c r="H234" s="3" t="s">
        <v>27</v>
      </c>
      <c r="I234" s="3" t="s">
        <v>25</v>
      </c>
      <c r="J234" s="4"/>
      <c r="K234" s="4"/>
      <c r="L234" s="4"/>
    </row>
    <row r="235">
      <c r="A235" s="2">
        <v>234.0</v>
      </c>
      <c r="B235" s="2" t="s">
        <v>23</v>
      </c>
      <c r="C235" s="2" t="s">
        <v>264</v>
      </c>
      <c r="D235" s="2" t="s">
        <v>27</v>
      </c>
      <c r="E235" s="2" t="s">
        <v>250</v>
      </c>
      <c r="F235" s="2" t="s">
        <v>65</v>
      </c>
      <c r="G235" s="2" t="s">
        <v>17</v>
      </c>
      <c r="H235" s="3" t="s">
        <v>27</v>
      </c>
      <c r="I235" s="4"/>
      <c r="J235" s="4"/>
      <c r="K235" s="4"/>
      <c r="L235" s="4"/>
    </row>
    <row r="236">
      <c r="A236" s="2">
        <v>235.0</v>
      </c>
      <c r="B236" s="2" t="s">
        <v>23</v>
      </c>
      <c r="C236" s="2" t="s">
        <v>117</v>
      </c>
      <c r="D236" s="5" t="s">
        <v>25</v>
      </c>
      <c r="E236" s="2" t="s">
        <v>118</v>
      </c>
      <c r="F236" s="2" t="s">
        <v>65</v>
      </c>
      <c r="G236" s="2" t="s">
        <v>17</v>
      </c>
      <c r="H236" s="3" t="s">
        <v>27</v>
      </c>
      <c r="I236" s="3" t="s">
        <v>25</v>
      </c>
      <c r="J236" s="4"/>
      <c r="K236" s="4"/>
      <c r="L236" s="4"/>
    </row>
    <row r="237">
      <c r="A237" s="2">
        <v>236.0</v>
      </c>
      <c r="B237" s="2" t="s">
        <v>12</v>
      </c>
      <c r="C237" s="2" t="s">
        <v>173</v>
      </c>
      <c r="D237" s="2" t="s">
        <v>33</v>
      </c>
      <c r="E237" s="2" t="s">
        <v>22</v>
      </c>
      <c r="F237" s="2" t="s">
        <v>133</v>
      </c>
      <c r="G237" s="2" t="s">
        <v>17</v>
      </c>
      <c r="H237" s="3" t="s">
        <v>18</v>
      </c>
      <c r="I237" s="4"/>
      <c r="J237" s="4"/>
      <c r="K237" s="4"/>
      <c r="L237" s="4"/>
    </row>
    <row r="238">
      <c r="A238" s="2">
        <v>237.0</v>
      </c>
      <c r="B238" s="2" t="s">
        <v>23</v>
      </c>
      <c r="C238" s="2" t="s">
        <v>296</v>
      </c>
      <c r="D238" s="2" t="s">
        <v>242</v>
      </c>
      <c r="E238" s="2" t="s">
        <v>50</v>
      </c>
      <c r="F238" s="2" t="s">
        <v>65</v>
      </c>
      <c r="G238" s="2" t="s">
        <v>17</v>
      </c>
      <c r="H238" s="3" t="s">
        <v>40</v>
      </c>
      <c r="I238" s="3" t="s">
        <v>82</v>
      </c>
      <c r="J238" s="3" t="s">
        <v>242</v>
      </c>
      <c r="K238" s="4"/>
      <c r="L238" s="4"/>
    </row>
    <row r="239">
      <c r="A239" s="2">
        <v>238.0</v>
      </c>
      <c r="B239" s="2" t="s">
        <v>23</v>
      </c>
      <c r="C239" s="2" t="s">
        <v>209</v>
      </c>
      <c r="D239" s="2" t="s">
        <v>198</v>
      </c>
      <c r="E239" s="2" t="s">
        <v>152</v>
      </c>
      <c r="F239" s="2" t="s">
        <v>65</v>
      </c>
      <c r="G239" s="2" t="s">
        <v>17</v>
      </c>
      <c r="H239" s="3" t="s">
        <v>40</v>
      </c>
      <c r="I239" s="3" t="s">
        <v>198</v>
      </c>
      <c r="J239" s="4"/>
      <c r="K239" s="4"/>
      <c r="L239" s="4"/>
    </row>
    <row r="240">
      <c r="A240" s="2">
        <v>239.0</v>
      </c>
      <c r="B240" s="2" t="s">
        <v>23</v>
      </c>
      <c r="C240" s="2" t="s">
        <v>297</v>
      </c>
      <c r="D240" s="2" t="s">
        <v>27</v>
      </c>
      <c r="E240" s="2" t="s">
        <v>26</v>
      </c>
      <c r="F240" s="2" t="s">
        <v>65</v>
      </c>
      <c r="G240" s="2" t="s">
        <v>17</v>
      </c>
      <c r="H240" s="3" t="s">
        <v>27</v>
      </c>
      <c r="I240" s="4"/>
      <c r="J240" s="4"/>
      <c r="K240" s="4"/>
      <c r="L240" s="4"/>
    </row>
    <row r="241">
      <c r="A241" s="2">
        <v>240.0</v>
      </c>
      <c r="B241" s="2" t="s">
        <v>23</v>
      </c>
      <c r="C241" s="2" t="s">
        <v>298</v>
      </c>
      <c r="D241" s="2" t="s">
        <v>27</v>
      </c>
      <c r="E241" s="2" t="s">
        <v>34</v>
      </c>
      <c r="F241" s="2" t="s">
        <v>65</v>
      </c>
      <c r="G241" s="2" t="s">
        <v>17</v>
      </c>
      <c r="H241" s="3" t="s">
        <v>27</v>
      </c>
      <c r="I241" s="4"/>
      <c r="J241" s="4"/>
      <c r="K241" s="4"/>
      <c r="L241" s="4"/>
    </row>
    <row r="242">
      <c r="A242" s="2">
        <v>241.0</v>
      </c>
      <c r="B242" s="2" t="s">
        <v>23</v>
      </c>
      <c r="C242" s="2" t="s">
        <v>298</v>
      </c>
      <c r="D242" s="2" t="s">
        <v>27</v>
      </c>
      <c r="E242" s="2" t="s">
        <v>34</v>
      </c>
      <c r="F242" s="2" t="s">
        <v>65</v>
      </c>
      <c r="G242" s="2" t="s">
        <v>17</v>
      </c>
      <c r="H242" s="3" t="s">
        <v>27</v>
      </c>
      <c r="I242" s="4"/>
      <c r="J242" s="4"/>
      <c r="K242" s="4"/>
      <c r="L242" s="4"/>
    </row>
    <row r="243">
      <c r="A243" s="2">
        <v>242.0</v>
      </c>
      <c r="B243" s="2" t="s">
        <v>23</v>
      </c>
      <c r="C243" s="2" t="s">
        <v>299</v>
      </c>
      <c r="D243" s="2" t="s">
        <v>27</v>
      </c>
      <c r="E243" s="2" t="s">
        <v>34</v>
      </c>
      <c r="F243" s="2" t="s">
        <v>65</v>
      </c>
      <c r="G243" s="2" t="s">
        <v>17</v>
      </c>
      <c r="H243" s="3" t="s">
        <v>27</v>
      </c>
      <c r="I243" s="4"/>
      <c r="J243" s="4"/>
      <c r="K243" s="4"/>
      <c r="L243" s="4"/>
    </row>
    <row r="244">
      <c r="A244" s="2">
        <v>243.0</v>
      </c>
      <c r="B244" s="2" t="s">
        <v>23</v>
      </c>
      <c r="C244" s="2" t="s">
        <v>156</v>
      </c>
      <c r="D244" s="5" t="s">
        <v>25</v>
      </c>
      <c r="E244" s="2" t="s">
        <v>34</v>
      </c>
      <c r="F244" s="2" t="s">
        <v>65</v>
      </c>
      <c r="G244" s="2" t="s">
        <v>17</v>
      </c>
      <c r="H244" s="3" t="s">
        <v>27</v>
      </c>
      <c r="I244" s="3" t="s">
        <v>25</v>
      </c>
      <c r="J244" s="4"/>
      <c r="K244" s="4"/>
      <c r="L244" s="4"/>
    </row>
    <row r="245">
      <c r="A245" s="2">
        <v>244.0</v>
      </c>
      <c r="B245" s="2" t="s">
        <v>23</v>
      </c>
      <c r="C245" s="2" t="s">
        <v>209</v>
      </c>
      <c r="D245" s="2" t="s">
        <v>198</v>
      </c>
      <c r="E245" s="2" t="s">
        <v>152</v>
      </c>
      <c r="F245" s="2" t="s">
        <v>65</v>
      </c>
      <c r="G245" s="2" t="s">
        <v>17</v>
      </c>
      <c r="H245" s="3" t="s">
        <v>40</v>
      </c>
      <c r="I245" s="3" t="s">
        <v>198</v>
      </c>
      <c r="J245" s="4"/>
      <c r="K245" s="4"/>
      <c r="L245" s="4"/>
    </row>
    <row r="246">
      <c r="A246" s="2">
        <v>245.0</v>
      </c>
      <c r="B246" s="2" t="s">
        <v>23</v>
      </c>
      <c r="C246" s="2" t="s">
        <v>272</v>
      </c>
      <c r="D246" s="2" t="s">
        <v>27</v>
      </c>
      <c r="E246" s="2" t="s">
        <v>26</v>
      </c>
      <c r="F246" s="2" t="s">
        <v>65</v>
      </c>
      <c r="G246" s="2" t="s">
        <v>17</v>
      </c>
      <c r="H246" s="3" t="s">
        <v>27</v>
      </c>
      <c r="I246" s="4"/>
      <c r="J246" s="4"/>
      <c r="K246" s="4"/>
      <c r="L246" s="4"/>
    </row>
    <row r="247">
      <c r="A247" s="2">
        <v>246.0</v>
      </c>
      <c r="B247" s="2" t="s">
        <v>300</v>
      </c>
      <c r="C247" s="2" t="s">
        <v>301</v>
      </c>
      <c r="D247" s="2" t="s">
        <v>18</v>
      </c>
      <c r="E247" s="2" t="s">
        <v>75</v>
      </c>
      <c r="F247" s="2" t="s">
        <v>65</v>
      </c>
      <c r="G247" s="2" t="s">
        <v>17</v>
      </c>
      <c r="H247" s="3" t="s">
        <v>18</v>
      </c>
      <c r="I247" s="4"/>
      <c r="J247" s="4"/>
      <c r="K247" s="4"/>
      <c r="L247" s="4"/>
    </row>
    <row r="248">
      <c r="A248" s="2">
        <v>247.0</v>
      </c>
      <c r="B248" s="2" t="s">
        <v>23</v>
      </c>
      <c r="C248" s="2" t="s">
        <v>302</v>
      </c>
      <c r="D248" s="5" t="s">
        <v>25</v>
      </c>
      <c r="E248" s="2" t="s">
        <v>45</v>
      </c>
      <c r="F248" s="2" t="s">
        <v>65</v>
      </c>
      <c r="G248" s="2" t="s">
        <v>17</v>
      </c>
      <c r="H248" s="3" t="s">
        <v>27</v>
      </c>
      <c r="I248" s="3" t="s">
        <v>25</v>
      </c>
      <c r="J248" s="4"/>
      <c r="K248" s="4"/>
      <c r="L248" s="4"/>
    </row>
    <row r="249">
      <c r="A249" s="2">
        <v>248.0</v>
      </c>
      <c r="B249" s="2" t="s">
        <v>23</v>
      </c>
      <c r="C249" s="2" t="s">
        <v>303</v>
      </c>
      <c r="D249" s="5" t="s">
        <v>25</v>
      </c>
      <c r="E249" s="2" t="s">
        <v>34</v>
      </c>
      <c r="F249" s="2" t="s">
        <v>65</v>
      </c>
      <c r="G249" s="2" t="s">
        <v>17</v>
      </c>
      <c r="H249" s="3" t="s">
        <v>27</v>
      </c>
      <c r="I249" s="3" t="s">
        <v>25</v>
      </c>
      <c r="J249" s="4"/>
      <c r="K249" s="4"/>
      <c r="L249" s="4"/>
    </row>
    <row r="250">
      <c r="A250" s="2">
        <v>249.0</v>
      </c>
      <c r="B250" s="2" t="s">
        <v>23</v>
      </c>
      <c r="C250" s="2" t="s">
        <v>304</v>
      </c>
      <c r="D250" s="2" t="s">
        <v>27</v>
      </c>
      <c r="E250" s="2" t="s">
        <v>152</v>
      </c>
      <c r="F250" s="2" t="s">
        <v>65</v>
      </c>
      <c r="G250" s="2" t="s">
        <v>17</v>
      </c>
      <c r="H250" s="3" t="s">
        <v>27</v>
      </c>
      <c r="I250" s="4"/>
      <c r="J250" s="4"/>
      <c r="K250" s="4"/>
      <c r="L250" s="4"/>
    </row>
    <row r="251">
      <c r="A251" s="2">
        <v>250.0</v>
      </c>
      <c r="B251" s="2" t="s">
        <v>23</v>
      </c>
      <c r="C251" s="2" t="s">
        <v>245</v>
      </c>
      <c r="D251" s="2" t="s">
        <v>27</v>
      </c>
      <c r="E251" s="2" t="s">
        <v>246</v>
      </c>
      <c r="F251" s="2" t="s">
        <v>65</v>
      </c>
      <c r="G251" s="2" t="s">
        <v>17</v>
      </c>
      <c r="H251" s="3" t="s">
        <v>27</v>
      </c>
      <c r="I251" s="4"/>
      <c r="J251" s="4"/>
      <c r="K251" s="4"/>
      <c r="L251" s="4"/>
    </row>
    <row r="252">
      <c r="A252" s="2">
        <v>251.0</v>
      </c>
      <c r="B252" s="2" t="s">
        <v>23</v>
      </c>
      <c r="C252" s="2" t="s">
        <v>303</v>
      </c>
      <c r="D252" s="5" t="s">
        <v>25</v>
      </c>
      <c r="E252" s="2" t="s">
        <v>34</v>
      </c>
      <c r="F252" s="2" t="s">
        <v>65</v>
      </c>
      <c r="G252" s="2" t="s">
        <v>17</v>
      </c>
      <c r="H252" s="3" t="s">
        <v>27</v>
      </c>
      <c r="I252" s="3" t="s">
        <v>25</v>
      </c>
      <c r="J252" s="4"/>
      <c r="K252" s="4"/>
      <c r="L252" s="4"/>
    </row>
    <row r="253">
      <c r="A253" s="2">
        <v>252.0</v>
      </c>
      <c r="B253" s="2" t="s">
        <v>23</v>
      </c>
      <c r="C253" s="2" t="s">
        <v>92</v>
      </c>
      <c r="D253" s="2" t="s">
        <v>27</v>
      </c>
      <c r="E253" s="2" t="s">
        <v>22</v>
      </c>
      <c r="F253" s="2" t="s">
        <v>65</v>
      </c>
      <c r="G253" s="2" t="s">
        <v>17</v>
      </c>
      <c r="H253" s="3" t="s">
        <v>27</v>
      </c>
      <c r="I253" s="4"/>
      <c r="J253" s="4"/>
      <c r="K253" s="4"/>
      <c r="L253" s="4"/>
    </row>
    <row r="254">
      <c r="A254" s="2">
        <v>253.0</v>
      </c>
      <c r="B254" s="2" t="s">
        <v>23</v>
      </c>
      <c r="C254" s="2" t="s">
        <v>305</v>
      </c>
      <c r="D254" s="2" t="s">
        <v>49</v>
      </c>
      <c r="E254" s="2" t="s">
        <v>34</v>
      </c>
      <c r="F254" s="2" t="s">
        <v>65</v>
      </c>
      <c r="G254" s="2" t="s">
        <v>17</v>
      </c>
      <c r="H254" s="3" t="s">
        <v>18</v>
      </c>
      <c r="I254" s="4"/>
      <c r="J254" s="4"/>
      <c r="K254" s="4"/>
      <c r="L254" s="4"/>
    </row>
    <row r="255">
      <c r="A255" s="2">
        <v>254.0</v>
      </c>
      <c r="B255" s="2" t="s">
        <v>23</v>
      </c>
      <c r="C255" s="2" t="s">
        <v>92</v>
      </c>
      <c r="D255" s="2" t="s">
        <v>27</v>
      </c>
      <c r="E255" s="2" t="s">
        <v>22</v>
      </c>
      <c r="F255" s="2" t="s">
        <v>65</v>
      </c>
      <c r="G255" s="2" t="s">
        <v>17</v>
      </c>
      <c r="H255" s="3" t="s">
        <v>27</v>
      </c>
      <c r="I255" s="4"/>
      <c r="J255" s="4"/>
      <c r="K255" s="4"/>
      <c r="L255" s="4"/>
    </row>
    <row r="256">
      <c r="A256" s="2">
        <v>255.0</v>
      </c>
      <c r="B256" s="2" t="s">
        <v>23</v>
      </c>
      <c r="C256" s="2" t="s">
        <v>146</v>
      </c>
      <c r="D256" s="2" t="s">
        <v>147</v>
      </c>
      <c r="E256" s="2" t="s">
        <v>72</v>
      </c>
      <c r="F256" s="2" t="s">
        <v>65</v>
      </c>
      <c r="G256" s="2" t="s">
        <v>17</v>
      </c>
      <c r="H256" s="3" t="s">
        <v>40</v>
      </c>
      <c r="I256" s="3" t="s">
        <v>82</v>
      </c>
      <c r="J256" s="3" t="s">
        <v>83</v>
      </c>
      <c r="K256" s="3" t="s">
        <v>148</v>
      </c>
      <c r="L256" s="4"/>
    </row>
    <row r="257">
      <c r="A257" s="2">
        <v>256.0</v>
      </c>
      <c r="B257" s="2" t="s">
        <v>23</v>
      </c>
      <c r="C257" s="2" t="s">
        <v>306</v>
      </c>
      <c r="D257" s="2" t="s">
        <v>151</v>
      </c>
      <c r="E257" s="2" t="s">
        <v>152</v>
      </c>
      <c r="F257" s="2" t="s">
        <v>65</v>
      </c>
      <c r="G257" s="2" t="s">
        <v>17</v>
      </c>
      <c r="H257" s="3" t="s">
        <v>40</v>
      </c>
      <c r="I257" s="3" t="s">
        <v>153</v>
      </c>
      <c r="J257" s="3" t="s">
        <v>151</v>
      </c>
      <c r="K257" s="4"/>
      <c r="L257" s="4"/>
    </row>
    <row r="258">
      <c r="A258" s="2">
        <v>257.0</v>
      </c>
      <c r="B258" s="2" t="s">
        <v>23</v>
      </c>
      <c r="C258" s="2" t="s">
        <v>211</v>
      </c>
      <c r="D258" s="2" t="s">
        <v>68</v>
      </c>
      <c r="E258" s="2" t="s">
        <v>72</v>
      </c>
      <c r="F258" s="2" t="s">
        <v>65</v>
      </c>
      <c r="G258" s="2" t="s">
        <v>20</v>
      </c>
      <c r="H258" s="3" t="s">
        <v>18</v>
      </c>
      <c r="I258" s="4"/>
      <c r="J258" s="4"/>
      <c r="K258" s="4"/>
      <c r="L258" s="4"/>
    </row>
    <row r="259">
      <c r="A259" s="2">
        <v>258.0</v>
      </c>
      <c r="B259" s="2" t="s">
        <v>12</v>
      </c>
      <c r="C259" s="2" t="s">
        <v>307</v>
      </c>
      <c r="D259" s="2" t="s">
        <v>33</v>
      </c>
      <c r="E259" s="2" t="s">
        <v>34</v>
      </c>
      <c r="F259" s="2" t="s">
        <v>65</v>
      </c>
      <c r="G259" s="2" t="s">
        <v>17</v>
      </c>
      <c r="H259" s="3" t="s">
        <v>18</v>
      </c>
      <c r="I259" s="4"/>
      <c r="J259" s="4"/>
      <c r="K259" s="4"/>
      <c r="L259" s="4"/>
    </row>
    <row r="260">
      <c r="A260" s="2">
        <v>259.0</v>
      </c>
      <c r="B260" s="2" t="s">
        <v>23</v>
      </c>
      <c r="C260" s="2" t="s">
        <v>308</v>
      </c>
      <c r="D260" s="2" t="s">
        <v>38</v>
      </c>
      <c r="E260" s="2" t="s">
        <v>39</v>
      </c>
      <c r="F260" s="2" t="s">
        <v>65</v>
      </c>
      <c r="G260" s="2" t="s">
        <v>17</v>
      </c>
      <c r="H260" s="3" t="s">
        <v>40</v>
      </c>
      <c r="I260" s="3" t="s">
        <v>41</v>
      </c>
      <c r="J260" s="3" t="s">
        <v>42</v>
      </c>
      <c r="K260" s="4"/>
      <c r="L260" s="4"/>
    </row>
    <row r="261">
      <c r="A261" s="2">
        <v>260.0</v>
      </c>
      <c r="B261" s="2" t="s">
        <v>23</v>
      </c>
      <c r="C261" s="2" t="s">
        <v>252</v>
      </c>
      <c r="D261" s="5" t="s">
        <v>25</v>
      </c>
      <c r="E261" s="2" t="s">
        <v>45</v>
      </c>
      <c r="F261" s="2" t="s">
        <v>65</v>
      </c>
      <c r="G261" s="2" t="s">
        <v>17</v>
      </c>
      <c r="H261" s="3" t="s">
        <v>27</v>
      </c>
      <c r="I261" s="3" t="s">
        <v>25</v>
      </c>
      <c r="J261" s="4"/>
      <c r="K261" s="4"/>
      <c r="L261" s="4"/>
    </row>
    <row r="262">
      <c r="A262" s="2">
        <v>261.0</v>
      </c>
      <c r="B262" s="2" t="s">
        <v>23</v>
      </c>
      <c r="C262" s="2" t="s">
        <v>303</v>
      </c>
      <c r="D262" s="5" t="s">
        <v>25</v>
      </c>
      <c r="E262" s="2" t="s">
        <v>34</v>
      </c>
      <c r="F262" s="2" t="s">
        <v>65</v>
      </c>
      <c r="G262" s="2" t="s">
        <v>17</v>
      </c>
      <c r="H262" s="3" t="s">
        <v>27</v>
      </c>
      <c r="I262" s="3" t="s">
        <v>25</v>
      </c>
      <c r="J262" s="4"/>
      <c r="K262" s="4"/>
      <c r="L262" s="4"/>
    </row>
    <row r="263">
      <c r="A263" s="2">
        <v>262.0</v>
      </c>
      <c r="B263" s="2" t="s">
        <v>23</v>
      </c>
      <c r="C263" s="2" t="s">
        <v>309</v>
      </c>
      <c r="D263" s="2" t="s">
        <v>27</v>
      </c>
      <c r="E263" s="2" t="s">
        <v>39</v>
      </c>
      <c r="F263" s="2" t="s">
        <v>65</v>
      </c>
      <c r="G263" s="2" t="s">
        <v>17</v>
      </c>
      <c r="H263" s="3" t="s">
        <v>27</v>
      </c>
      <c r="I263" s="4"/>
      <c r="J263" s="4"/>
      <c r="K263" s="4"/>
      <c r="L263" s="4"/>
    </row>
    <row r="264">
      <c r="A264" s="2">
        <v>263.0</v>
      </c>
      <c r="B264" s="2" t="s">
        <v>23</v>
      </c>
      <c r="C264" s="2" t="s">
        <v>69</v>
      </c>
      <c r="D264" s="2" t="s">
        <v>52</v>
      </c>
      <c r="E264" s="2" t="s">
        <v>34</v>
      </c>
      <c r="F264" s="2" t="s">
        <v>65</v>
      </c>
      <c r="G264" s="2" t="s">
        <v>17</v>
      </c>
      <c r="H264" s="3" t="s">
        <v>27</v>
      </c>
      <c r="I264" s="3" t="s">
        <v>53</v>
      </c>
      <c r="J264" s="4"/>
      <c r="K264" s="4"/>
      <c r="L264" s="4"/>
    </row>
    <row r="265">
      <c r="A265" s="2">
        <v>264.0</v>
      </c>
      <c r="B265" s="2" t="s">
        <v>12</v>
      </c>
      <c r="C265" s="2" t="s">
        <v>77</v>
      </c>
      <c r="D265" s="2" t="s">
        <v>33</v>
      </c>
      <c r="E265" s="2" t="s">
        <v>75</v>
      </c>
      <c r="F265" s="2" t="s">
        <v>65</v>
      </c>
      <c r="G265" s="2" t="s">
        <v>17</v>
      </c>
      <c r="H265" s="3" t="s">
        <v>18</v>
      </c>
      <c r="I265" s="4"/>
      <c r="J265" s="4"/>
      <c r="K265" s="4"/>
      <c r="L265" s="4"/>
    </row>
    <row r="266">
      <c r="A266" s="2">
        <v>265.0</v>
      </c>
      <c r="B266" s="2" t="s">
        <v>12</v>
      </c>
      <c r="C266" s="2" t="s">
        <v>77</v>
      </c>
      <c r="D266" s="2" t="s">
        <v>33</v>
      </c>
      <c r="E266" s="2" t="s">
        <v>75</v>
      </c>
      <c r="F266" s="2" t="s">
        <v>65</v>
      </c>
      <c r="G266" s="2" t="s">
        <v>17</v>
      </c>
      <c r="H266" s="3" t="s">
        <v>18</v>
      </c>
      <c r="I266" s="4"/>
      <c r="J266" s="4"/>
      <c r="K266" s="4"/>
      <c r="L266" s="4"/>
    </row>
    <row r="267">
      <c r="A267" s="2">
        <v>266.0</v>
      </c>
      <c r="B267" s="2" t="s">
        <v>214</v>
      </c>
      <c r="C267" s="2" t="s">
        <v>310</v>
      </c>
      <c r="D267" s="2" t="s">
        <v>216</v>
      </c>
      <c r="E267" s="2" t="s">
        <v>72</v>
      </c>
      <c r="F267" s="2" t="s">
        <v>133</v>
      </c>
      <c r="G267" s="2" t="s">
        <v>17</v>
      </c>
      <c r="H267" s="3" t="s">
        <v>18</v>
      </c>
      <c r="I267" s="4"/>
      <c r="J267" s="4"/>
      <c r="K267" s="4"/>
      <c r="L267" s="4"/>
    </row>
    <row r="268">
      <c r="A268" s="2">
        <v>267.0</v>
      </c>
      <c r="B268" s="2" t="s">
        <v>12</v>
      </c>
      <c r="C268" s="2" t="s">
        <v>226</v>
      </c>
      <c r="D268" s="2" t="s">
        <v>33</v>
      </c>
      <c r="E268" s="2" t="s">
        <v>227</v>
      </c>
      <c r="F268" s="2" t="s">
        <v>65</v>
      </c>
      <c r="G268" s="2" t="s">
        <v>17</v>
      </c>
      <c r="H268" s="3" t="s">
        <v>18</v>
      </c>
      <c r="I268" s="4"/>
      <c r="J268" s="4"/>
      <c r="K268" s="4"/>
      <c r="L268" s="4"/>
    </row>
    <row r="269">
      <c r="A269" s="2">
        <v>268.0</v>
      </c>
      <c r="B269" s="2" t="s">
        <v>12</v>
      </c>
      <c r="C269" s="2" t="s">
        <v>236</v>
      </c>
      <c r="D269" s="2" t="s">
        <v>33</v>
      </c>
      <c r="E269" s="2" t="s">
        <v>57</v>
      </c>
      <c r="F269" s="2" t="s">
        <v>65</v>
      </c>
      <c r="G269" s="2" t="s">
        <v>17</v>
      </c>
      <c r="H269" s="3" t="s">
        <v>18</v>
      </c>
      <c r="I269" s="4"/>
      <c r="J269" s="4"/>
      <c r="K269" s="4"/>
      <c r="L269" s="4"/>
    </row>
    <row r="270">
      <c r="A270" s="2">
        <v>269.0</v>
      </c>
      <c r="B270" s="2" t="s">
        <v>23</v>
      </c>
      <c r="C270" s="2" t="s">
        <v>240</v>
      </c>
      <c r="D270" s="2" t="s">
        <v>241</v>
      </c>
      <c r="E270" s="2" t="s">
        <v>34</v>
      </c>
      <c r="F270" s="2" t="s">
        <v>61</v>
      </c>
      <c r="G270" s="2" t="s">
        <v>17</v>
      </c>
      <c r="H270" s="3" t="s">
        <v>40</v>
      </c>
      <c r="I270" s="3" t="s">
        <v>82</v>
      </c>
      <c r="J270" s="3" t="s">
        <v>242</v>
      </c>
      <c r="K270" s="3" t="s">
        <v>241</v>
      </c>
      <c r="L270" s="4"/>
    </row>
    <row r="271">
      <c r="A271" s="2">
        <v>270.0</v>
      </c>
      <c r="B271" s="2" t="s">
        <v>23</v>
      </c>
      <c r="C271" s="2" t="s">
        <v>311</v>
      </c>
      <c r="D271" s="2" t="s">
        <v>241</v>
      </c>
      <c r="E271" s="2" t="s">
        <v>34</v>
      </c>
      <c r="F271" s="2" t="s">
        <v>65</v>
      </c>
      <c r="G271" s="2" t="s">
        <v>17</v>
      </c>
      <c r="H271" s="3" t="s">
        <v>40</v>
      </c>
      <c r="I271" s="3" t="s">
        <v>82</v>
      </c>
      <c r="J271" s="3" t="s">
        <v>242</v>
      </c>
      <c r="K271" s="3" t="s">
        <v>241</v>
      </c>
      <c r="L271" s="4"/>
    </row>
    <row r="272">
      <c r="A272" s="2">
        <v>271.0</v>
      </c>
      <c r="B272" s="2" t="s">
        <v>23</v>
      </c>
      <c r="C272" s="2" t="s">
        <v>312</v>
      </c>
      <c r="D272" s="2" t="s">
        <v>241</v>
      </c>
      <c r="E272" s="2" t="s">
        <v>22</v>
      </c>
      <c r="F272" s="2" t="s">
        <v>65</v>
      </c>
      <c r="G272" s="2" t="s">
        <v>17</v>
      </c>
      <c r="H272" s="3" t="s">
        <v>40</v>
      </c>
      <c r="I272" s="3" t="s">
        <v>82</v>
      </c>
      <c r="J272" s="3" t="s">
        <v>242</v>
      </c>
      <c r="K272" s="3" t="s">
        <v>241</v>
      </c>
      <c r="L272" s="4"/>
    </row>
    <row r="273">
      <c r="A273" s="2">
        <v>272.0</v>
      </c>
      <c r="B273" s="2" t="s">
        <v>313</v>
      </c>
      <c r="C273" s="2" t="s">
        <v>314</v>
      </c>
      <c r="D273" s="2" t="s">
        <v>313</v>
      </c>
      <c r="E273" s="2" t="s">
        <v>315</v>
      </c>
      <c r="F273" s="2" t="s">
        <v>65</v>
      </c>
      <c r="G273" s="2" t="s">
        <v>20</v>
      </c>
      <c r="H273" s="3" t="s">
        <v>18</v>
      </c>
      <c r="I273" s="4"/>
      <c r="J273" s="4"/>
      <c r="K273" s="4"/>
      <c r="L273" s="4"/>
    </row>
    <row r="274">
      <c r="A274" s="2">
        <v>273.0</v>
      </c>
      <c r="B274" t="s">
        <v>23</v>
      </c>
      <c r="C274" t="s">
        <v>90</v>
      </c>
      <c r="D274" s="2" t="s">
        <v>27</v>
      </c>
      <c r="E274" t="s">
        <v>36</v>
      </c>
      <c r="F274" t="s">
        <v>65</v>
      </c>
      <c r="G274" t="s">
        <v>17</v>
      </c>
      <c r="H274" s="3" t="s">
        <v>27</v>
      </c>
      <c r="I274" s="4"/>
      <c r="J274" s="4"/>
      <c r="K274" s="4"/>
      <c r="L274" s="4"/>
    </row>
    <row r="275">
      <c r="A275" s="2">
        <v>274.0</v>
      </c>
      <c r="B275" s="2" t="s">
        <v>23</v>
      </c>
      <c r="C275" s="2" t="s">
        <v>316</v>
      </c>
      <c r="D275" s="5" t="s">
        <v>25</v>
      </c>
      <c r="E275" s="2" t="s">
        <v>45</v>
      </c>
      <c r="F275" s="2" t="s">
        <v>133</v>
      </c>
      <c r="G275" s="2" t="s">
        <v>17</v>
      </c>
      <c r="H275" s="3" t="s">
        <v>27</v>
      </c>
      <c r="I275" s="3" t="s">
        <v>25</v>
      </c>
      <c r="J275" s="4"/>
      <c r="K275" s="4"/>
      <c r="L275" s="4"/>
    </row>
    <row r="276">
      <c r="A276" s="2">
        <v>275.0</v>
      </c>
      <c r="B276" s="2" t="s">
        <v>23</v>
      </c>
      <c r="C276" s="2" t="s">
        <v>317</v>
      </c>
      <c r="D276" s="2" t="s">
        <v>104</v>
      </c>
      <c r="E276" s="2" t="s">
        <v>39</v>
      </c>
      <c r="F276" s="2" t="s">
        <v>65</v>
      </c>
      <c r="G276" s="2" t="s">
        <v>17</v>
      </c>
      <c r="H276" s="3" t="s">
        <v>40</v>
      </c>
      <c r="I276" s="3" t="s">
        <v>104</v>
      </c>
      <c r="J276" s="4"/>
      <c r="K276" s="4"/>
      <c r="L276" s="4"/>
    </row>
    <row r="277">
      <c r="A277" s="2">
        <v>276.0</v>
      </c>
      <c r="B277" s="2" t="s">
        <v>318</v>
      </c>
      <c r="C277" s="2" t="s">
        <v>319</v>
      </c>
      <c r="D277" s="2" t="s">
        <v>320</v>
      </c>
      <c r="E277" s="2" t="s">
        <v>26</v>
      </c>
      <c r="F277" s="2" t="s">
        <v>133</v>
      </c>
      <c r="G277" s="2" t="s">
        <v>17</v>
      </c>
      <c r="H277" s="3" t="s">
        <v>18</v>
      </c>
      <c r="I277" s="4"/>
      <c r="J277" s="4"/>
      <c r="K277" s="4"/>
      <c r="L277" s="4"/>
    </row>
    <row r="278">
      <c r="A278" s="2">
        <v>277.0</v>
      </c>
      <c r="B278" s="2" t="s">
        <v>23</v>
      </c>
      <c r="C278" s="1" t="s">
        <v>321</v>
      </c>
      <c r="D278" s="2" t="s">
        <v>241</v>
      </c>
      <c r="E278" s="2" t="s">
        <v>34</v>
      </c>
      <c r="F278" s="2" t="s">
        <v>65</v>
      </c>
      <c r="G278" s="2" t="s">
        <v>17</v>
      </c>
      <c r="H278" s="3" t="s">
        <v>40</v>
      </c>
      <c r="I278" s="3" t="s">
        <v>82</v>
      </c>
      <c r="J278" s="3" t="s">
        <v>242</v>
      </c>
      <c r="K278" s="3" t="s">
        <v>241</v>
      </c>
      <c r="L278" s="4"/>
    </row>
    <row r="279">
      <c r="A279" s="2">
        <v>278.0</v>
      </c>
      <c r="B279" s="2" t="s">
        <v>12</v>
      </c>
      <c r="C279" s="2" t="s">
        <v>226</v>
      </c>
      <c r="D279" s="2" t="s">
        <v>33</v>
      </c>
      <c r="E279" s="2" t="s">
        <v>227</v>
      </c>
      <c r="F279" s="2" t="s">
        <v>65</v>
      </c>
      <c r="G279" s="2" t="s">
        <v>17</v>
      </c>
      <c r="H279" s="3" t="s">
        <v>18</v>
      </c>
      <c r="I279" s="4"/>
      <c r="J279" s="4"/>
      <c r="K279" s="4"/>
      <c r="L279" s="4"/>
    </row>
    <row r="280">
      <c r="A280" s="2">
        <v>279.0</v>
      </c>
      <c r="B280" s="2" t="s">
        <v>23</v>
      </c>
      <c r="C280" s="2" t="s">
        <v>205</v>
      </c>
      <c r="D280" s="2" t="s">
        <v>27</v>
      </c>
      <c r="E280" s="2" t="s">
        <v>22</v>
      </c>
      <c r="F280" s="2" t="s">
        <v>65</v>
      </c>
      <c r="G280" s="2" t="s">
        <v>17</v>
      </c>
      <c r="H280" s="3" t="s">
        <v>27</v>
      </c>
      <c r="I280" s="4"/>
      <c r="J280" s="4"/>
      <c r="K280" s="4"/>
      <c r="L280" s="4"/>
    </row>
    <row r="281">
      <c r="A281" s="2">
        <v>280.0</v>
      </c>
      <c r="B281" s="2" t="s">
        <v>12</v>
      </c>
      <c r="C281" s="1" t="s">
        <v>322</v>
      </c>
      <c r="D281" s="2" t="s">
        <v>142</v>
      </c>
      <c r="E281" s="2" t="s">
        <v>45</v>
      </c>
      <c r="F281" s="2" t="s">
        <v>133</v>
      </c>
      <c r="G281" s="2" t="s">
        <v>17</v>
      </c>
      <c r="H281" s="3" t="s">
        <v>18</v>
      </c>
      <c r="I281" s="4"/>
      <c r="J281" s="4"/>
      <c r="K281" s="4"/>
      <c r="L281" s="4"/>
    </row>
    <row r="282">
      <c r="A282" s="2">
        <v>281.0</v>
      </c>
      <c r="B282" s="2" t="s">
        <v>23</v>
      </c>
      <c r="C282" s="2" t="s">
        <v>323</v>
      </c>
      <c r="D282" s="2" t="s">
        <v>324</v>
      </c>
      <c r="E282" s="2" t="s">
        <v>34</v>
      </c>
      <c r="F282" s="2" t="s">
        <v>65</v>
      </c>
      <c r="G282" s="2" t="s">
        <v>17</v>
      </c>
      <c r="H282" s="3" t="s">
        <v>27</v>
      </c>
      <c r="I282" s="3" t="s">
        <v>31</v>
      </c>
      <c r="J282" s="3" t="s">
        <v>324</v>
      </c>
      <c r="K282" s="4"/>
      <c r="L282" s="4"/>
    </row>
    <row r="283">
      <c r="A283" s="2">
        <v>282.0</v>
      </c>
      <c r="B283" t="s">
        <v>23</v>
      </c>
      <c r="C283" s="2" t="s">
        <v>325</v>
      </c>
      <c r="D283" s="2" t="s">
        <v>27</v>
      </c>
      <c r="E283" s="1" t="s">
        <v>221</v>
      </c>
      <c r="F283" t="s">
        <v>65</v>
      </c>
      <c r="G283" t="s">
        <v>17</v>
      </c>
      <c r="H283" s="3" t="s">
        <v>27</v>
      </c>
      <c r="I283" s="4"/>
      <c r="J283" s="4"/>
      <c r="K283" s="4"/>
      <c r="L283" s="4"/>
    </row>
    <row r="284">
      <c r="A284" s="2">
        <v>283.0</v>
      </c>
      <c r="B284" s="2" t="s">
        <v>23</v>
      </c>
      <c r="C284" s="2" t="s">
        <v>326</v>
      </c>
      <c r="D284" s="5" t="s">
        <v>25</v>
      </c>
      <c r="E284" s="2" t="s">
        <v>34</v>
      </c>
      <c r="F284" s="2" t="s">
        <v>65</v>
      </c>
      <c r="G284" s="2" t="s">
        <v>17</v>
      </c>
      <c r="H284" s="3" t="s">
        <v>27</v>
      </c>
      <c r="I284" s="3" t="s">
        <v>25</v>
      </c>
      <c r="J284" s="4"/>
      <c r="K284" s="4"/>
      <c r="L284" s="4"/>
    </row>
    <row r="285">
      <c r="A285" s="2">
        <v>284.0</v>
      </c>
      <c r="B285" s="2" t="s">
        <v>12</v>
      </c>
      <c r="C285" s="2" t="s">
        <v>327</v>
      </c>
      <c r="D285" s="2" t="s">
        <v>33</v>
      </c>
      <c r="E285" s="2" t="s">
        <v>39</v>
      </c>
      <c r="F285" s="2" t="s">
        <v>65</v>
      </c>
      <c r="G285" s="2" t="s">
        <v>17</v>
      </c>
      <c r="H285" s="3" t="s">
        <v>18</v>
      </c>
      <c r="I285" s="4"/>
      <c r="J285" s="4"/>
      <c r="K285" s="4"/>
      <c r="L285" s="4"/>
    </row>
    <row r="286">
      <c r="A286" s="2">
        <v>285.0</v>
      </c>
      <c r="B286" s="2" t="s">
        <v>12</v>
      </c>
      <c r="C286" s="2" t="s">
        <v>327</v>
      </c>
      <c r="D286" s="2" t="s">
        <v>33</v>
      </c>
      <c r="E286" s="2" t="s">
        <v>39</v>
      </c>
      <c r="F286" s="2" t="s">
        <v>65</v>
      </c>
      <c r="G286" s="2" t="s">
        <v>17</v>
      </c>
      <c r="H286" s="3" t="s">
        <v>18</v>
      </c>
      <c r="I286" s="4"/>
      <c r="J286" s="4"/>
      <c r="K286" s="4"/>
      <c r="L286" s="4"/>
    </row>
    <row r="287">
      <c r="A287" s="2">
        <v>286.0</v>
      </c>
      <c r="B287" s="2" t="s">
        <v>23</v>
      </c>
      <c r="C287" s="2" t="s">
        <v>328</v>
      </c>
      <c r="D287" s="2" t="s">
        <v>68</v>
      </c>
      <c r="E287" s="2" t="s">
        <v>45</v>
      </c>
      <c r="F287" s="2" t="s">
        <v>65</v>
      </c>
      <c r="G287" s="2" t="s">
        <v>17</v>
      </c>
      <c r="H287" s="3" t="s">
        <v>18</v>
      </c>
      <c r="I287" s="4"/>
      <c r="J287" s="4"/>
      <c r="K287" s="4"/>
      <c r="L287" s="4"/>
    </row>
    <row r="288">
      <c r="A288" s="2">
        <v>287.0</v>
      </c>
      <c r="B288" s="2" t="s">
        <v>12</v>
      </c>
      <c r="C288" s="2" t="s">
        <v>329</v>
      </c>
      <c r="D288" s="2" t="s">
        <v>14</v>
      </c>
      <c r="E288" s="2" t="s">
        <v>75</v>
      </c>
      <c r="F288" s="2" t="s">
        <v>65</v>
      </c>
      <c r="G288" s="2" t="s">
        <v>20</v>
      </c>
      <c r="H288" s="3" t="s">
        <v>18</v>
      </c>
      <c r="I288" s="4"/>
      <c r="J288" s="4"/>
      <c r="K288" s="4"/>
      <c r="L288" s="4"/>
    </row>
    <row r="289">
      <c r="A289" s="2">
        <v>288.0</v>
      </c>
      <c r="B289" s="2" t="s">
        <v>23</v>
      </c>
      <c r="C289" s="2" t="s">
        <v>252</v>
      </c>
      <c r="D289" s="5" t="s">
        <v>25</v>
      </c>
      <c r="E289" s="2" t="s">
        <v>45</v>
      </c>
      <c r="F289" s="2" t="s">
        <v>65</v>
      </c>
      <c r="G289" s="2" t="s">
        <v>17</v>
      </c>
      <c r="H289" s="3" t="s">
        <v>27</v>
      </c>
      <c r="I289" s="3" t="s">
        <v>25</v>
      </c>
      <c r="J289" s="4"/>
      <c r="K289" s="4"/>
      <c r="L289" s="4"/>
    </row>
    <row r="290">
      <c r="A290" s="2">
        <v>289.0</v>
      </c>
      <c r="B290" s="2" t="s">
        <v>23</v>
      </c>
      <c r="C290" s="2" t="s">
        <v>204</v>
      </c>
      <c r="D290" s="2" t="s">
        <v>27</v>
      </c>
      <c r="E290" s="2" t="s">
        <v>22</v>
      </c>
      <c r="F290" s="2" t="s">
        <v>65</v>
      </c>
      <c r="G290" s="2" t="s">
        <v>17</v>
      </c>
      <c r="H290" s="3" t="s">
        <v>27</v>
      </c>
      <c r="I290" s="4"/>
      <c r="J290" s="4"/>
      <c r="K290" s="4"/>
      <c r="L290" s="4"/>
    </row>
    <row r="291">
      <c r="A291" s="2">
        <v>290.0</v>
      </c>
      <c r="B291" s="2" t="s">
        <v>23</v>
      </c>
      <c r="C291" s="2" t="s">
        <v>252</v>
      </c>
      <c r="D291" s="5" t="s">
        <v>25</v>
      </c>
      <c r="E291" s="2" t="s">
        <v>45</v>
      </c>
      <c r="F291" s="2" t="s">
        <v>65</v>
      </c>
      <c r="G291" s="2" t="s">
        <v>17</v>
      </c>
      <c r="H291" s="3" t="s">
        <v>27</v>
      </c>
      <c r="I291" s="3" t="s">
        <v>25</v>
      </c>
      <c r="J291" s="4"/>
      <c r="K291" s="4"/>
      <c r="L291" s="4"/>
    </row>
    <row r="292">
      <c r="A292" s="2">
        <v>291.0</v>
      </c>
      <c r="B292" s="2" t="s">
        <v>23</v>
      </c>
      <c r="C292" s="2" t="s">
        <v>252</v>
      </c>
      <c r="D292" s="5" t="s">
        <v>25</v>
      </c>
      <c r="E292" s="2" t="s">
        <v>45</v>
      </c>
      <c r="F292" s="2" t="s">
        <v>65</v>
      </c>
      <c r="G292" s="2" t="s">
        <v>17</v>
      </c>
      <c r="H292" s="3" t="s">
        <v>27</v>
      </c>
      <c r="I292" s="3" t="s">
        <v>25</v>
      </c>
      <c r="J292" s="4"/>
      <c r="K292" s="4"/>
      <c r="L292" s="4"/>
    </row>
    <row r="293">
      <c r="A293" s="2">
        <v>292.0</v>
      </c>
      <c r="B293" s="2" t="s">
        <v>23</v>
      </c>
      <c r="C293" s="2" t="s">
        <v>330</v>
      </c>
      <c r="D293" s="5" t="s">
        <v>25</v>
      </c>
      <c r="E293" s="2" t="s">
        <v>34</v>
      </c>
      <c r="F293" s="2" t="s">
        <v>65</v>
      </c>
      <c r="G293" s="2" t="s">
        <v>17</v>
      </c>
      <c r="H293" s="3" t="s">
        <v>27</v>
      </c>
      <c r="I293" s="3" t="s">
        <v>25</v>
      </c>
      <c r="J293" s="4"/>
      <c r="K293" s="4"/>
      <c r="L293" s="4"/>
    </row>
    <row r="294">
      <c r="A294" s="2">
        <v>293.0</v>
      </c>
      <c r="B294" s="2" t="s">
        <v>12</v>
      </c>
      <c r="C294" s="2" t="s">
        <v>331</v>
      </c>
      <c r="D294" s="2" t="s">
        <v>159</v>
      </c>
      <c r="E294" s="2" t="s">
        <v>39</v>
      </c>
      <c r="F294" s="2" t="s">
        <v>65</v>
      </c>
      <c r="G294" s="2" t="s">
        <v>17</v>
      </c>
      <c r="H294" s="3" t="s">
        <v>18</v>
      </c>
      <c r="I294" s="4"/>
      <c r="J294" s="4"/>
      <c r="K294" s="4"/>
      <c r="L294" s="4"/>
    </row>
    <row r="295">
      <c r="A295" s="2">
        <v>294.0</v>
      </c>
      <c r="B295" s="2" t="s">
        <v>23</v>
      </c>
      <c r="C295" s="2" t="s">
        <v>330</v>
      </c>
      <c r="D295" s="5" t="s">
        <v>25</v>
      </c>
      <c r="E295" s="2" t="s">
        <v>34</v>
      </c>
      <c r="F295" s="2" t="s">
        <v>65</v>
      </c>
      <c r="G295" s="2" t="s">
        <v>17</v>
      </c>
      <c r="H295" s="3" t="s">
        <v>27</v>
      </c>
      <c r="I295" s="3" t="s">
        <v>25</v>
      </c>
      <c r="J295" s="4"/>
      <c r="K295" s="4"/>
      <c r="L295" s="4"/>
    </row>
    <row r="296">
      <c r="A296" s="2">
        <v>295.0</v>
      </c>
      <c r="B296" s="2" t="s">
        <v>23</v>
      </c>
      <c r="C296" s="2" t="s">
        <v>332</v>
      </c>
      <c r="D296" s="2" t="s">
        <v>68</v>
      </c>
      <c r="E296" s="2" t="s">
        <v>45</v>
      </c>
      <c r="F296" s="2" t="s">
        <v>65</v>
      </c>
      <c r="G296" s="2" t="s">
        <v>17</v>
      </c>
      <c r="H296" s="3" t="s">
        <v>18</v>
      </c>
      <c r="I296" s="4"/>
      <c r="J296" s="4"/>
      <c r="K296" s="4"/>
      <c r="L296" s="4"/>
    </row>
    <row r="297">
      <c r="A297" s="2">
        <v>296.0</v>
      </c>
      <c r="B297" s="2" t="s">
        <v>23</v>
      </c>
      <c r="C297" s="2" t="s">
        <v>333</v>
      </c>
      <c r="D297" s="2" t="s">
        <v>334</v>
      </c>
      <c r="E297" s="2" t="s">
        <v>39</v>
      </c>
      <c r="F297" s="2" t="s">
        <v>65</v>
      </c>
      <c r="G297" s="2" t="s">
        <v>17</v>
      </c>
      <c r="H297" s="3" t="s">
        <v>40</v>
      </c>
      <c r="I297" s="3" t="s">
        <v>41</v>
      </c>
      <c r="J297" s="3" t="s">
        <v>58</v>
      </c>
      <c r="K297" s="3" t="s">
        <v>334</v>
      </c>
      <c r="L297" s="4"/>
    </row>
    <row r="298">
      <c r="A298" s="2">
        <v>297.0</v>
      </c>
      <c r="B298" s="2" t="s">
        <v>23</v>
      </c>
      <c r="C298" s="2" t="s">
        <v>335</v>
      </c>
      <c r="D298" s="2" t="s">
        <v>68</v>
      </c>
      <c r="E298" s="2" t="s">
        <v>72</v>
      </c>
      <c r="F298" s="2" t="s">
        <v>65</v>
      </c>
      <c r="G298" s="2" t="s">
        <v>17</v>
      </c>
      <c r="H298" s="3" t="s">
        <v>18</v>
      </c>
      <c r="I298" s="4"/>
      <c r="J298" s="4"/>
      <c r="K298" s="4"/>
      <c r="L298" s="4"/>
    </row>
    <row r="299">
      <c r="A299" s="2">
        <v>298.0</v>
      </c>
      <c r="B299" s="2" t="s">
        <v>23</v>
      </c>
      <c r="C299" s="2" t="s">
        <v>336</v>
      </c>
      <c r="D299" s="2" t="s">
        <v>225</v>
      </c>
      <c r="E299" s="2" t="s">
        <v>72</v>
      </c>
      <c r="F299" s="2" t="s">
        <v>65</v>
      </c>
      <c r="G299" s="2" t="s">
        <v>17</v>
      </c>
      <c r="H299" s="3" t="s">
        <v>40</v>
      </c>
      <c r="I299" s="3" t="s">
        <v>113</v>
      </c>
      <c r="J299" s="3" t="s">
        <v>127</v>
      </c>
      <c r="K299" s="3" t="s">
        <v>225</v>
      </c>
      <c r="L299" s="4"/>
    </row>
    <row r="300">
      <c r="A300" s="2">
        <v>299.0</v>
      </c>
      <c r="B300" t="s">
        <v>12</v>
      </c>
      <c r="C300" s="2" t="s">
        <v>337</v>
      </c>
      <c r="D300" s="2" t="s">
        <v>33</v>
      </c>
      <c r="E300" s="2" t="s">
        <v>36</v>
      </c>
      <c r="F300" s="2" t="s">
        <v>133</v>
      </c>
      <c r="G300" s="2" t="s">
        <v>20</v>
      </c>
      <c r="H300" s="3" t="s">
        <v>18</v>
      </c>
      <c r="I300" s="4"/>
      <c r="J300" s="4"/>
      <c r="K300" s="4"/>
      <c r="L300" s="4"/>
    </row>
    <row r="301">
      <c r="A301" s="2">
        <v>300.0</v>
      </c>
      <c r="B301" s="2" t="s">
        <v>23</v>
      </c>
      <c r="C301" s="2" t="s">
        <v>338</v>
      </c>
      <c r="D301" s="2" t="s">
        <v>27</v>
      </c>
      <c r="E301" s="2" t="s">
        <v>75</v>
      </c>
      <c r="F301" s="2" t="s">
        <v>65</v>
      </c>
      <c r="G301" s="2" t="s">
        <v>17</v>
      </c>
      <c r="H301" s="3" t="s">
        <v>27</v>
      </c>
      <c r="I301" s="4"/>
      <c r="J301" s="4"/>
      <c r="K301" s="4"/>
      <c r="L301" s="4"/>
    </row>
    <row r="302">
      <c r="A302" s="2">
        <v>301.0</v>
      </c>
      <c r="B302" s="2" t="s">
        <v>23</v>
      </c>
      <c r="C302" s="2" t="s">
        <v>339</v>
      </c>
      <c r="D302" s="2" t="s">
        <v>52</v>
      </c>
      <c r="E302" s="2" t="s">
        <v>75</v>
      </c>
      <c r="F302" s="2" t="s">
        <v>65</v>
      </c>
      <c r="G302" s="2" t="s">
        <v>17</v>
      </c>
      <c r="H302" s="3" t="s">
        <v>27</v>
      </c>
      <c r="I302" s="3" t="s">
        <v>53</v>
      </c>
      <c r="J302" s="4"/>
      <c r="K302" s="4"/>
      <c r="L302" s="4"/>
    </row>
    <row r="303">
      <c r="A303" s="2">
        <v>302.0</v>
      </c>
      <c r="B303" s="2" t="s">
        <v>23</v>
      </c>
      <c r="C303" s="2" t="s">
        <v>340</v>
      </c>
      <c r="D303" s="2" t="s">
        <v>261</v>
      </c>
      <c r="E303" s="2" t="s">
        <v>75</v>
      </c>
      <c r="F303" s="2" t="s">
        <v>65</v>
      </c>
      <c r="G303" s="2" t="s">
        <v>17</v>
      </c>
      <c r="H303" s="3" t="s">
        <v>40</v>
      </c>
      <c r="I303" s="3" t="s">
        <v>198</v>
      </c>
      <c r="J303" s="4"/>
      <c r="K303" s="4"/>
      <c r="L303" s="4"/>
    </row>
    <row r="304">
      <c r="A304" s="2">
        <v>303.0</v>
      </c>
      <c r="B304" s="2" t="s">
        <v>23</v>
      </c>
      <c r="C304" s="2" t="s">
        <v>341</v>
      </c>
      <c r="D304" s="2" t="s">
        <v>241</v>
      </c>
      <c r="E304" s="2" t="s">
        <v>75</v>
      </c>
      <c r="F304" s="2" t="s">
        <v>65</v>
      </c>
      <c r="G304" s="2" t="s">
        <v>17</v>
      </c>
      <c r="H304" s="3" t="s">
        <v>40</v>
      </c>
      <c r="I304" s="3" t="s">
        <v>82</v>
      </c>
      <c r="J304" s="3" t="s">
        <v>242</v>
      </c>
      <c r="K304" s="3" t="s">
        <v>241</v>
      </c>
      <c r="L304" s="4"/>
    </row>
    <row r="305">
      <c r="A305" s="2">
        <v>304.0</v>
      </c>
      <c r="B305" s="2" t="s">
        <v>23</v>
      </c>
      <c r="C305" s="2" t="s">
        <v>342</v>
      </c>
      <c r="D305" s="2" t="s">
        <v>151</v>
      </c>
      <c r="E305" s="2" t="s">
        <v>75</v>
      </c>
      <c r="F305" s="2" t="s">
        <v>65</v>
      </c>
      <c r="G305" s="2" t="s">
        <v>17</v>
      </c>
      <c r="H305" s="3" t="s">
        <v>40</v>
      </c>
      <c r="I305" s="3" t="s">
        <v>153</v>
      </c>
      <c r="J305" s="3" t="s">
        <v>151</v>
      </c>
      <c r="K305" s="4"/>
      <c r="L305" s="4"/>
    </row>
    <row r="306">
      <c r="A306" s="2">
        <v>305.0</v>
      </c>
      <c r="B306" s="2" t="s">
        <v>23</v>
      </c>
      <c r="C306" s="2" t="s">
        <v>343</v>
      </c>
      <c r="D306" s="2" t="s">
        <v>198</v>
      </c>
      <c r="E306" s="2" t="s">
        <v>75</v>
      </c>
      <c r="F306" s="2" t="s">
        <v>65</v>
      </c>
      <c r="G306" s="2" t="s">
        <v>17</v>
      </c>
      <c r="H306" s="3" t="s">
        <v>40</v>
      </c>
      <c r="I306" s="3" t="s">
        <v>198</v>
      </c>
      <c r="J306" s="4"/>
      <c r="K306" s="4"/>
      <c r="L306" s="4"/>
    </row>
    <row r="307">
      <c r="A307" s="2">
        <v>306.0</v>
      </c>
      <c r="B307" s="2" t="s">
        <v>300</v>
      </c>
      <c r="C307" s="2" t="s">
        <v>301</v>
      </c>
      <c r="D307" s="2" t="s">
        <v>18</v>
      </c>
      <c r="E307" s="2" t="s">
        <v>75</v>
      </c>
      <c r="F307" s="2" t="s">
        <v>65</v>
      </c>
      <c r="G307" s="2" t="s">
        <v>17</v>
      </c>
      <c r="H307" s="3" t="s">
        <v>18</v>
      </c>
      <c r="I307" s="4"/>
      <c r="J307" s="4"/>
      <c r="K307" s="4"/>
      <c r="L307" s="4"/>
    </row>
    <row r="308">
      <c r="A308" s="2">
        <v>307.0</v>
      </c>
      <c r="B308" s="2" t="s">
        <v>12</v>
      </c>
      <c r="C308" s="2" t="s">
        <v>344</v>
      </c>
      <c r="D308" s="2" t="s">
        <v>18</v>
      </c>
      <c r="E308" s="2" t="s">
        <v>22</v>
      </c>
      <c r="F308" s="2" t="s">
        <v>65</v>
      </c>
      <c r="G308" s="2" t="s">
        <v>17</v>
      </c>
      <c r="H308" s="3" t="s">
        <v>18</v>
      </c>
      <c r="I308" s="4"/>
      <c r="J308" s="4"/>
      <c r="K308" s="4"/>
      <c r="L308" s="4"/>
    </row>
    <row r="309">
      <c r="A309" s="2">
        <v>308.0</v>
      </c>
      <c r="B309" s="2" t="s">
        <v>12</v>
      </c>
      <c r="C309" s="2" t="s">
        <v>345</v>
      </c>
      <c r="D309" s="2" t="s">
        <v>33</v>
      </c>
      <c r="E309" s="2" t="s">
        <v>22</v>
      </c>
      <c r="F309" s="2" t="s">
        <v>65</v>
      </c>
      <c r="G309" s="2" t="s">
        <v>17</v>
      </c>
      <c r="H309" s="3" t="s">
        <v>18</v>
      </c>
      <c r="I309" s="4"/>
      <c r="J309" s="4"/>
      <c r="K309" s="4"/>
      <c r="L309" s="4"/>
    </row>
    <row r="310">
      <c r="A310" s="2">
        <v>309.0</v>
      </c>
      <c r="B310" s="2" t="s">
        <v>23</v>
      </c>
      <c r="C310" s="2" t="s">
        <v>238</v>
      </c>
      <c r="D310" s="2" t="s">
        <v>111</v>
      </c>
      <c r="E310" s="2" t="s">
        <v>72</v>
      </c>
      <c r="F310" s="2" t="s">
        <v>231</v>
      </c>
      <c r="G310" s="2" t="s">
        <v>17</v>
      </c>
      <c r="H310" s="3" t="s">
        <v>40</v>
      </c>
      <c r="I310" s="3" t="s">
        <v>113</v>
      </c>
      <c r="J310" s="3" t="s">
        <v>111</v>
      </c>
      <c r="K310" s="4"/>
      <c r="L310" s="4"/>
    </row>
    <row r="311">
      <c r="A311" s="2">
        <v>310.0</v>
      </c>
      <c r="B311" s="2" t="s">
        <v>23</v>
      </c>
      <c r="C311" s="2" t="s">
        <v>346</v>
      </c>
      <c r="D311" s="2" t="s">
        <v>41</v>
      </c>
      <c r="E311" s="2" t="s">
        <v>75</v>
      </c>
      <c r="F311" s="2" t="s">
        <v>65</v>
      </c>
      <c r="G311" s="2" t="s">
        <v>17</v>
      </c>
      <c r="H311" s="3" t="s">
        <v>40</v>
      </c>
      <c r="I311" s="3" t="s">
        <v>41</v>
      </c>
      <c r="J311" s="4"/>
      <c r="K311" s="4"/>
      <c r="L311" s="4"/>
    </row>
    <row r="312">
      <c r="A312" s="2">
        <v>311.0</v>
      </c>
      <c r="B312" s="2" t="s">
        <v>23</v>
      </c>
      <c r="C312" s="2" t="s">
        <v>347</v>
      </c>
      <c r="D312" s="2" t="s">
        <v>104</v>
      </c>
      <c r="E312" s="2" t="s">
        <v>75</v>
      </c>
      <c r="F312" s="2" t="s">
        <v>65</v>
      </c>
      <c r="G312" s="2" t="s">
        <v>17</v>
      </c>
      <c r="H312" s="3" t="s">
        <v>40</v>
      </c>
      <c r="I312" s="3" t="s">
        <v>104</v>
      </c>
      <c r="J312" s="4"/>
      <c r="K312" s="4"/>
      <c r="L312" s="4"/>
    </row>
    <row r="313">
      <c r="A313" s="2">
        <v>312.0</v>
      </c>
      <c r="B313" s="2" t="s">
        <v>23</v>
      </c>
      <c r="C313" s="2" t="s">
        <v>348</v>
      </c>
      <c r="D313" s="2" t="s">
        <v>241</v>
      </c>
      <c r="E313" s="2" t="s">
        <v>34</v>
      </c>
      <c r="F313" s="2" t="s">
        <v>16</v>
      </c>
      <c r="G313" s="2" t="s">
        <v>20</v>
      </c>
      <c r="H313" s="3" t="s">
        <v>40</v>
      </c>
      <c r="I313" s="3" t="s">
        <v>82</v>
      </c>
      <c r="J313" s="3" t="s">
        <v>242</v>
      </c>
      <c r="K313" s="3" t="s">
        <v>241</v>
      </c>
      <c r="L313" s="4"/>
    </row>
    <row r="314">
      <c r="A314" s="2">
        <v>313.0</v>
      </c>
      <c r="B314" s="2" t="s">
        <v>23</v>
      </c>
      <c r="C314" s="2" t="s">
        <v>326</v>
      </c>
      <c r="D314" s="5" t="s">
        <v>25</v>
      </c>
      <c r="E314" s="2" t="s">
        <v>34</v>
      </c>
      <c r="F314" s="2" t="s">
        <v>16</v>
      </c>
      <c r="G314" s="2" t="s">
        <v>20</v>
      </c>
      <c r="H314" s="3" t="s">
        <v>27</v>
      </c>
      <c r="I314" s="3" t="s">
        <v>25</v>
      </c>
      <c r="J314" s="4"/>
      <c r="K314" s="4"/>
      <c r="L314" s="4"/>
    </row>
    <row r="315">
      <c r="A315" s="2">
        <v>314.0</v>
      </c>
      <c r="B315" s="2" t="s">
        <v>12</v>
      </c>
      <c r="C315" s="2" t="s">
        <v>349</v>
      </c>
      <c r="D315" s="2" t="s">
        <v>14</v>
      </c>
      <c r="E315" s="2" t="s">
        <v>34</v>
      </c>
      <c r="F315" s="2" t="s">
        <v>16</v>
      </c>
      <c r="G315" s="2" t="s">
        <v>20</v>
      </c>
      <c r="H315" s="3" t="s">
        <v>18</v>
      </c>
      <c r="I315" s="4"/>
      <c r="J315" s="4"/>
      <c r="K315" s="4"/>
      <c r="L315" s="4"/>
    </row>
    <row r="316">
      <c r="A316" s="2">
        <v>315.0</v>
      </c>
      <c r="B316" s="2" t="s">
        <v>23</v>
      </c>
      <c r="C316" s="2" t="s">
        <v>35</v>
      </c>
      <c r="D316" s="2" t="s">
        <v>27</v>
      </c>
      <c r="E316" s="2" t="s">
        <v>36</v>
      </c>
      <c r="F316" s="2" t="s">
        <v>16</v>
      </c>
      <c r="G316" s="2" t="s">
        <v>20</v>
      </c>
      <c r="H316" s="3" t="s">
        <v>27</v>
      </c>
      <c r="I316" s="4"/>
      <c r="J316" s="4"/>
      <c r="K316" s="4"/>
      <c r="L316" s="4"/>
    </row>
    <row r="317">
      <c r="A317" s="2">
        <v>316.0</v>
      </c>
      <c r="B317" s="2" t="s">
        <v>23</v>
      </c>
      <c r="C317" s="2" t="s">
        <v>35</v>
      </c>
      <c r="D317" s="2" t="s">
        <v>27</v>
      </c>
      <c r="E317" s="2" t="s">
        <v>36</v>
      </c>
      <c r="F317" s="2" t="s">
        <v>16</v>
      </c>
      <c r="G317" s="2" t="s">
        <v>20</v>
      </c>
      <c r="H317" s="3" t="s">
        <v>27</v>
      </c>
      <c r="I317" s="4"/>
      <c r="J317" s="4"/>
      <c r="K317" s="4"/>
      <c r="L317" s="4"/>
    </row>
    <row r="318">
      <c r="A318" s="2">
        <v>317.0</v>
      </c>
      <c r="B318" s="2" t="s">
        <v>23</v>
      </c>
      <c r="C318" s="2" t="s">
        <v>350</v>
      </c>
      <c r="D318" s="2" t="s">
        <v>27</v>
      </c>
      <c r="E318" s="2" t="s">
        <v>291</v>
      </c>
      <c r="F318" s="2" t="s">
        <v>16</v>
      </c>
      <c r="G318" s="2" t="s">
        <v>20</v>
      </c>
      <c r="H318" s="3" t="s">
        <v>27</v>
      </c>
      <c r="I318" s="4"/>
      <c r="J318" s="4"/>
      <c r="K318" s="4"/>
      <c r="L318" s="4"/>
    </row>
    <row r="319">
      <c r="A319" s="2">
        <v>318.0</v>
      </c>
      <c r="B319" s="2" t="s">
        <v>23</v>
      </c>
      <c r="C319" s="2" t="s">
        <v>199</v>
      </c>
      <c r="D319" s="2" t="s">
        <v>198</v>
      </c>
      <c r="E319" s="2" t="s">
        <v>39</v>
      </c>
      <c r="F319" s="2" t="s">
        <v>16</v>
      </c>
      <c r="G319" s="2" t="s">
        <v>20</v>
      </c>
      <c r="H319" s="3" t="s">
        <v>40</v>
      </c>
      <c r="I319" s="3" t="s">
        <v>198</v>
      </c>
      <c r="J319" s="4"/>
      <c r="K319" s="4"/>
      <c r="L319" s="4"/>
    </row>
    <row r="320">
      <c r="A320" s="2">
        <v>319.0</v>
      </c>
      <c r="B320" s="2" t="s">
        <v>23</v>
      </c>
      <c r="C320" s="2" t="s">
        <v>351</v>
      </c>
      <c r="D320" s="2" t="s">
        <v>194</v>
      </c>
      <c r="E320" s="2" t="s">
        <v>22</v>
      </c>
      <c r="F320" s="2" t="s">
        <v>16</v>
      </c>
      <c r="G320" s="2" t="s">
        <v>20</v>
      </c>
      <c r="H320" s="3" t="s">
        <v>40</v>
      </c>
      <c r="I320" s="3" t="s">
        <v>89</v>
      </c>
      <c r="J320" s="3" t="s">
        <v>195</v>
      </c>
      <c r="K320" s="4"/>
      <c r="L320" s="4"/>
    </row>
    <row r="321">
      <c r="A321" s="2">
        <v>320.0</v>
      </c>
      <c r="B321" s="2" t="s">
        <v>23</v>
      </c>
      <c r="C321" s="2" t="s">
        <v>352</v>
      </c>
      <c r="D321" s="2" t="s">
        <v>27</v>
      </c>
      <c r="E321" s="2" t="s">
        <v>22</v>
      </c>
      <c r="F321" s="2" t="s">
        <v>16</v>
      </c>
      <c r="G321" s="2" t="s">
        <v>20</v>
      </c>
      <c r="H321" s="3" t="s">
        <v>27</v>
      </c>
      <c r="I321" s="4"/>
      <c r="J321" s="4"/>
      <c r="K321" s="4"/>
      <c r="L321" s="4"/>
    </row>
    <row r="322">
      <c r="A322" s="2">
        <v>321.0</v>
      </c>
      <c r="B322" s="2" t="s">
        <v>134</v>
      </c>
      <c r="C322" s="1" t="s">
        <v>353</v>
      </c>
      <c r="D322" s="2" t="s">
        <v>18</v>
      </c>
      <c r="E322" s="2" t="s">
        <v>22</v>
      </c>
      <c r="F322" s="2" t="s">
        <v>16</v>
      </c>
      <c r="G322" s="2" t="s">
        <v>20</v>
      </c>
      <c r="H322" s="3" t="s">
        <v>18</v>
      </c>
      <c r="I322" s="4"/>
      <c r="J322" s="4"/>
      <c r="K322" s="4"/>
      <c r="L322" s="4"/>
    </row>
    <row r="323">
      <c r="A323" s="2">
        <v>322.0</v>
      </c>
      <c r="B323" s="2" t="s">
        <v>12</v>
      </c>
      <c r="C323" s="2" t="s">
        <v>354</v>
      </c>
      <c r="D323" s="2" t="s">
        <v>122</v>
      </c>
      <c r="E323" s="2" t="s">
        <v>22</v>
      </c>
      <c r="F323" s="2" t="s">
        <v>16</v>
      </c>
      <c r="G323" s="2" t="s">
        <v>20</v>
      </c>
      <c r="H323" s="3" t="s">
        <v>18</v>
      </c>
      <c r="I323" s="4"/>
      <c r="J323" s="4"/>
      <c r="K323" s="4"/>
      <c r="L323" s="4"/>
    </row>
    <row r="324">
      <c r="A324" s="2">
        <v>323.0</v>
      </c>
      <c r="B324" s="2" t="s">
        <v>12</v>
      </c>
      <c r="C324" s="2" t="s">
        <v>355</v>
      </c>
      <c r="D324" s="2" t="s">
        <v>14</v>
      </c>
      <c r="E324" s="2" t="s">
        <v>22</v>
      </c>
      <c r="F324" s="2" t="s">
        <v>16</v>
      </c>
      <c r="G324" s="2" t="s">
        <v>20</v>
      </c>
      <c r="H324" s="3" t="s">
        <v>18</v>
      </c>
      <c r="I324" s="4"/>
      <c r="J324" s="4"/>
      <c r="K324" s="4"/>
      <c r="L324" s="4"/>
    </row>
    <row r="325">
      <c r="A325" s="2">
        <v>324.0</v>
      </c>
      <c r="B325" s="2" t="s">
        <v>12</v>
      </c>
      <c r="C325" s="2" t="s">
        <v>355</v>
      </c>
      <c r="D325" s="2" t="s">
        <v>14</v>
      </c>
      <c r="E325" s="2" t="s">
        <v>22</v>
      </c>
      <c r="F325" s="2" t="s">
        <v>16</v>
      </c>
      <c r="G325" s="2" t="s">
        <v>20</v>
      </c>
      <c r="H325" s="3" t="s">
        <v>18</v>
      </c>
      <c r="I325" s="4"/>
      <c r="J325" s="4"/>
      <c r="K325" s="4"/>
      <c r="L325" s="4"/>
    </row>
    <row r="326">
      <c r="A326" s="2">
        <v>325.0</v>
      </c>
      <c r="B326" s="2" t="s">
        <v>12</v>
      </c>
      <c r="C326" s="2" t="s">
        <v>356</v>
      </c>
      <c r="D326" s="2" t="s">
        <v>33</v>
      </c>
      <c r="E326" s="2" t="s">
        <v>22</v>
      </c>
      <c r="F326" s="2" t="s">
        <v>16</v>
      </c>
      <c r="G326" s="2" t="s">
        <v>20</v>
      </c>
      <c r="H326" s="3" t="s">
        <v>18</v>
      </c>
      <c r="I326" s="4"/>
      <c r="J326" s="4"/>
      <c r="K326" s="4"/>
      <c r="L326" s="4"/>
    </row>
    <row r="327">
      <c r="A327" s="2">
        <v>326.0</v>
      </c>
      <c r="B327" s="2" t="s">
        <v>23</v>
      </c>
      <c r="C327" s="2" t="s">
        <v>51</v>
      </c>
      <c r="D327" s="2" t="s">
        <v>52</v>
      </c>
      <c r="E327" s="2" t="s">
        <v>34</v>
      </c>
      <c r="F327" s="2" t="s">
        <v>65</v>
      </c>
      <c r="G327" s="2" t="s">
        <v>17</v>
      </c>
      <c r="H327" s="3" t="s">
        <v>27</v>
      </c>
      <c r="I327" s="3" t="s">
        <v>53</v>
      </c>
      <c r="J327" s="4"/>
      <c r="K327" s="4"/>
      <c r="L327" s="4"/>
    </row>
    <row r="328">
      <c r="A328" s="2">
        <v>327.0</v>
      </c>
      <c r="B328" s="2" t="s">
        <v>23</v>
      </c>
      <c r="C328" s="2" t="s">
        <v>357</v>
      </c>
      <c r="D328" s="2" t="s">
        <v>194</v>
      </c>
      <c r="E328" s="2" t="s">
        <v>72</v>
      </c>
      <c r="F328" s="2" t="s">
        <v>16</v>
      </c>
      <c r="G328" s="2" t="s">
        <v>20</v>
      </c>
      <c r="H328" s="3" t="s">
        <v>40</v>
      </c>
      <c r="I328" s="3" t="s">
        <v>89</v>
      </c>
      <c r="J328" s="3" t="s">
        <v>195</v>
      </c>
      <c r="K328" s="4"/>
      <c r="L328" s="4"/>
    </row>
    <row r="329">
      <c r="A329" s="2">
        <v>328.0</v>
      </c>
      <c r="B329" s="2" t="s">
        <v>12</v>
      </c>
      <c r="C329" s="2" t="s">
        <v>79</v>
      </c>
      <c r="D329" s="2" t="s">
        <v>33</v>
      </c>
      <c r="E329" s="2" t="s">
        <v>22</v>
      </c>
      <c r="F329" s="2" t="s">
        <v>16</v>
      </c>
      <c r="G329" s="2" t="s">
        <v>20</v>
      </c>
      <c r="H329" s="3" t="s">
        <v>18</v>
      </c>
      <c r="I329" s="4"/>
      <c r="J329" s="4"/>
      <c r="K329" s="4"/>
      <c r="L329" s="4"/>
    </row>
    <row r="330">
      <c r="A330" s="2">
        <v>329.0</v>
      </c>
      <c r="B330" s="2" t="s">
        <v>12</v>
      </c>
      <c r="C330" s="2" t="s">
        <v>79</v>
      </c>
      <c r="D330" s="2" t="s">
        <v>33</v>
      </c>
      <c r="E330" s="2" t="s">
        <v>22</v>
      </c>
      <c r="F330" s="2" t="s">
        <v>16</v>
      </c>
      <c r="G330" s="2" t="s">
        <v>20</v>
      </c>
      <c r="H330" s="3" t="s">
        <v>18</v>
      </c>
      <c r="I330" s="4"/>
      <c r="J330" s="4"/>
      <c r="K330" s="4"/>
      <c r="L330" s="4"/>
    </row>
    <row r="331">
      <c r="A331" s="2">
        <v>330.0</v>
      </c>
      <c r="B331" t="s">
        <v>12</v>
      </c>
      <c r="C331" s="2" t="s">
        <v>358</v>
      </c>
      <c r="D331" t="s">
        <v>33</v>
      </c>
      <c r="E331" s="2" t="s">
        <v>22</v>
      </c>
      <c r="F331" s="2" t="s">
        <v>16</v>
      </c>
      <c r="G331" s="2" t="s">
        <v>20</v>
      </c>
      <c r="H331" s="3" t="s">
        <v>18</v>
      </c>
      <c r="I331" s="4"/>
      <c r="J331" s="4"/>
      <c r="K331" s="4"/>
      <c r="L331" s="4"/>
    </row>
    <row r="332">
      <c r="A332" s="2">
        <v>331.0</v>
      </c>
      <c r="B332" t="s">
        <v>12</v>
      </c>
      <c r="C332" s="2" t="s">
        <v>359</v>
      </c>
      <c r="D332" s="2" t="s">
        <v>142</v>
      </c>
      <c r="E332" s="2" t="s">
        <v>22</v>
      </c>
      <c r="F332" s="2" t="s">
        <v>16</v>
      </c>
      <c r="G332" s="2" t="s">
        <v>20</v>
      </c>
      <c r="H332" s="3" t="s">
        <v>18</v>
      </c>
      <c r="I332" s="4"/>
      <c r="J332" s="4"/>
      <c r="K332" s="4"/>
      <c r="L332" s="4"/>
    </row>
    <row r="333">
      <c r="A333" s="2">
        <v>332.0</v>
      </c>
      <c r="B333" s="2" t="s">
        <v>23</v>
      </c>
      <c r="C333" s="2" t="s">
        <v>251</v>
      </c>
      <c r="D333" s="5" t="s">
        <v>25</v>
      </c>
      <c r="E333" s="2" t="s">
        <v>34</v>
      </c>
      <c r="F333" s="2" t="s">
        <v>166</v>
      </c>
      <c r="G333" s="2" t="s">
        <v>20</v>
      </c>
      <c r="H333" s="3" t="s">
        <v>27</v>
      </c>
      <c r="I333" s="3" t="s">
        <v>25</v>
      </c>
      <c r="J333" s="4"/>
      <c r="K333" s="4"/>
      <c r="L333" s="4"/>
    </row>
    <row r="334">
      <c r="A334" s="2">
        <v>333.0</v>
      </c>
      <c r="B334" t="s">
        <v>12</v>
      </c>
      <c r="C334" s="2" t="s">
        <v>358</v>
      </c>
      <c r="D334" t="s">
        <v>33</v>
      </c>
      <c r="E334" s="2" t="s">
        <v>22</v>
      </c>
      <c r="F334" s="2" t="s">
        <v>16</v>
      </c>
      <c r="G334" s="2" t="s">
        <v>20</v>
      </c>
      <c r="H334" s="3" t="s">
        <v>18</v>
      </c>
      <c r="I334" s="4"/>
      <c r="J334" s="4"/>
      <c r="K334" s="4"/>
      <c r="L334" s="4"/>
    </row>
    <row r="335">
      <c r="A335" s="2">
        <v>334.0</v>
      </c>
      <c r="B335" s="2" t="s">
        <v>23</v>
      </c>
      <c r="C335" s="2" t="s">
        <v>360</v>
      </c>
      <c r="D335" s="2" t="s">
        <v>198</v>
      </c>
      <c r="E335" s="2" t="s">
        <v>22</v>
      </c>
      <c r="F335" s="2" t="s">
        <v>16</v>
      </c>
      <c r="G335" s="2" t="s">
        <v>20</v>
      </c>
      <c r="H335" s="3" t="s">
        <v>40</v>
      </c>
      <c r="I335" s="3" t="s">
        <v>198</v>
      </c>
      <c r="J335" s="4"/>
      <c r="K335" s="4"/>
      <c r="L335" s="4"/>
    </row>
    <row r="336">
      <c r="A336" s="2">
        <v>335.0</v>
      </c>
      <c r="B336" s="2" t="s">
        <v>23</v>
      </c>
      <c r="C336" s="2" t="s">
        <v>128</v>
      </c>
      <c r="D336" s="2" t="s">
        <v>111</v>
      </c>
      <c r="E336" s="2" t="s">
        <v>22</v>
      </c>
      <c r="F336" s="2" t="s">
        <v>16</v>
      </c>
      <c r="G336" s="2" t="s">
        <v>20</v>
      </c>
      <c r="H336" s="3" t="s">
        <v>40</v>
      </c>
      <c r="I336" s="3" t="s">
        <v>113</v>
      </c>
      <c r="J336" s="3" t="s">
        <v>111</v>
      </c>
      <c r="K336" s="4"/>
      <c r="L336" s="4"/>
    </row>
    <row r="337">
      <c r="A337" s="2">
        <v>336.0</v>
      </c>
      <c r="B337" t="s">
        <v>12</v>
      </c>
      <c r="C337" s="2" t="s">
        <v>361</v>
      </c>
      <c r="D337" t="s">
        <v>33</v>
      </c>
      <c r="E337" s="2" t="s">
        <v>34</v>
      </c>
      <c r="F337" s="2" t="s">
        <v>16</v>
      </c>
      <c r="G337" s="2" t="s">
        <v>20</v>
      </c>
      <c r="H337" s="3" t="s">
        <v>18</v>
      </c>
      <c r="I337" s="4"/>
      <c r="J337" s="4"/>
      <c r="K337" s="4"/>
      <c r="L337" s="4"/>
    </row>
    <row r="338">
      <c r="A338" s="2">
        <v>337.0</v>
      </c>
      <c r="B338" s="2" t="s">
        <v>23</v>
      </c>
      <c r="C338" s="2" t="s">
        <v>362</v>
      </c>
      <c r="D338" s="2" t="s">
        <v>27</v>
      </c>
      <c r="E338" s="2" t="s">
        <v>291</v>
      </c>
      <c r="F338" s="2" t="s">
        <v>16</v>
      </c>
      <c r="G338" s="2" t="s">
        <v>20</v>
      </c>
      <c r="H338" s="3" t="s">
        <v>27</v>
      </c>
      <c r="I338" s="4"/>
      <c r="J338" s="4"/>
      <c r="K338" s="4"/>
      <c r="L338" s="4"/>
    </row>
    <row r="339">
      <c r="A339" s="2">
        <v>338.0</v>
      </c>
      <c r="B339" s="2" t="s">
        <v>23</v>
      </c>
      <c r="C339" s="2" t="s">
        <v>298</v>
      </c>
      <c r="D339" s="2" t="s">
        <v>27</v>
      </c>
      <c r="E339" s="2" t="s">
        <v>34</v>
      </c>
      <c r="F339" s="2" t="s">
        <v>61</v>
      </c>
      <c r="G339" s="2" t="s">
        <v>20</v>
      </c>
      <c r="H339" s="3" t="s">
        <v>27</v>
      </c>
      <c r="I339" s="4"/>
      <c r="J339" s="4"/>
      <c r="K339" s="4"/>
      <c r="L339" s="4"/>
    </row>
    <row r="340">
      <c r="A340" s="2">
        <v>339.0</v>
      </c>
      <c r="B340" s="2" t="s">
        <v>23</v>
      </c>
      <c r="C340" s="2" t="s">
        <v>363</v>
      </c>
      <c r="D340" s="2" t="s">
        <v>49</v>
      </c>
      <c r="E340" s="2" t="s">
        <v>34</v>
      </c>
      <c r="F340" s="2" t="s">
        <v>65</v>
      </c>
      <c r="G340" s="2" t="s">
        <v>17</v>
      </c>
      <c r="H340" s="3" t="s">
        <v>18</v>
      </c>
      <c r="I340" s="4"/>
      <c r="J340" s="4"/>
      <c r="K340" s="4"/>
      <c r="L340" s="4"/>
    </row>
    <row r="341">
      <c r="A341" s="2">
        <v>340.0</v>
      </c>
      <c r="B341" t="s">
        <v>12</v>
      </c>
      <c r="C341" s="1" t="s">
        <v>364</v>
      </c>
      <c r="D341" s="2" t="s">
        <v>142</v>
      </c>
      <c r="E341" s="2" t="s">
        <v>365</v>
      </c>
      <c r="F341" s="2" t="s">
        <v>16</v>
      </c>
      <c r="G341" s="2" t="s">
        <v>20</v>
      </c>
      <c r="H341" s="3" t="s">
        <v>18</v>
      </c>
      <c r="I341" s="4"/>
      <c r="J341" s="4"/>
      <c r="K341" s="4"/>
      <c r="L341" s="4"/>
    </row>
    <row r="342">
      <c r="A342" s="2">
        <v>341.0</v>
      </c>
      <c r="B342" s="2" t="s">
        <v>23</v>
      </c>
      <c r="C342" s="2" t="s">
        <v>366</v>
      </c>
      <c r="D342" s="2" t="s">
        <v>27</v>
      </c>
      <c r="E342" s="2" t="s">
        <v>72</v>
      </c>
      <c r="F342" s="2" t="s">
        <v>166</v>
      </c>
      <c r="G342" s="2" t="s">
        <v>20</v>
      </c>
      <c r="H342" s="3" t="s">
        <v>27</v>
      </c>
      <c r="I342" s="4"/>
      <c r="J342" s="4"/>
      <c r="K342" s="4"/>
      <c r="L342" s="4"/>
    </row>
    <row r="343">
      <c r="A343" s="2">
        <v>342.0</v>
      </c>
      <c r="B343" s="2" t="s">
        <v>23</v>
      </c>
      <c r="C343" s="2" t="s">
        <v>367</v>
      </c>
      <c r="D343" s="2" t="s">
        <v>368</v>
      </c>
      <c r="E343" s="2" t="s">
        <v>39</v>
      </c>
      <c r="F343" s="2" t="s">
        <v>166</v>
      </c>
      <c r="G343" s="2" t="s">
        <v>20</v>
      </c>
      <c r="H343" s="3" t="s">
        <v>40</v>
      </c>
      <c r="I343" s="3" t="s">
        <v>41</v>
      </c>
      <c r="J343" s="3" t="s">
        <v>42</v>
      </c>
      <c r="K343" s="3" t="s">
        <v>369</v>
      </c>
      <c r="L343" s="4"/>
    </row>
    <row r="344">
      <c r="A344" s="2">
        <v>343.0</v>
      </c>
      <c r="B344" t="s">
        <v>12</v>
      </c>
      <c r="C344" s="2" t="s">
        <v>370</v>
      </c>
      <c r="D344" t="s">
        <v>33</v>
      </c>
      <c r="E344" s="2" t="s">
        <v>22</v>
      </c>
      <c r="F344" s="2" t="s">
        <v>61</v>
      </c>
      <c r="G344" s="2" t="s">
        <v>20</v>
      </c>
      <c r="H344" s="3" t="s">
        <v>18</v>
      </c>
      <c r="I344" s="4"/>
      <c r="J344" s="4"/>
      <c r="K344" s="4"/>
      <c r="L344" s="4"/>
    </row>
    <row r="345">
      <c r="A345" s="2">
        <v>344.0</v>
      </c>
      <c r="B345" s="2" t="s">
        <v>23</v>
      </c>
      <c r="C345" s="2" t="s">
        <v>371</v>
      </c>
      <c r="D345" s="2" t="s">
        <v>198</v>
      </c>
      <c r="E345" s="2" t="s">
        <v>39</v>
      </c>
      <c r="F345" s="2" t="s">
        <v>16</v>
      </c>
      <c r="G345" s="2" t="s">
        <v>20</v>
      </c>
      <c r="H345" s="3" t="s">
        <v>40</v>
      </c>
      <c r="I345" s="3" t="s">
        <v>198</v>
      </c>
      <c r="J345" s="4"/>
      <c r="K345" s="4"/>
      <c r="L345" s="4"/>
    </row>
    <row r="346">
      <c r="A346" s="2">
        <v>345.0</v>
      </c>
      <c r="B346" s="2" t="s">
        <v>23</v>
      </c>
      <c r="C346" s="2" t="s">
        <v>211</v>
      </c>
      <c r="D346" s="2" t="s">
        <v>68</v>
      </c>
      <c r="E346" s="2" t="s">
        <v>72</v>
      </c>
      <c r="F346" s="2" t="s">
        <v>16</v>
      </c>
      <c r="G346" s="2" t="s">
        <v>20</v>
      </c>
      <c r="H346" s="3" t="s">
        <v>18</v>
      </c>
      <c r="I346" s="4"/>
      <c r="J346" s="4"/>
      <c r="K346" s="4"/>
      <c r="L346" s="4"/>
    </row>
    <row r="347">
      <c r="A347" s="2">
        <v>346.0</v>
      </c>
      <c r="B347" s="2" t="s">
        <v>23</v>
      </c>
      <c r="C347" s="2" t="s">
        <v>372</v>
      </c>
      <c r="D347" s="2" t="s">
        <v>27</v>
      </c>
      <c r="E347" s="2" t="s">
        <v>227</v>
      </c>
      <c r="F347" s="2" t="s">
        <v>16</v>
      </c>
      <c r="G347" s="2" t="s">
        <v>20</v>
      </c>
      <c r="H347" s="3" t="s">
        <v>27</v>
      </c>
      <c r="I347" s="4"/>
      <c r="J347" s="4"/>
      <c r="K347" s="4"/>
      <c r="L347" s="4"/>
    </row>
    <row r="348">
      <c r="A348" s="2">
        <v>347.0</v>
      </c>
      <c r="B348" s="2" t="s">
        <v>23</v>
      </c>
      <c r="C348" s="2" t="s">
        <v>373</v>
      </c>
      <c r="D348" s="2" t="s">
        <v>27</v>
      </c>
      <c r="E348" s="2" t="s">
        <v>22</v>
      </c>
      <c r="F348" s="2" t="s">
        <v>16</v>
      </c>
      <c r="G348" s="2" t="s">
        <v>20</v>
      </c>
      <c r="H348" s="3" t="s">
        <v>27</v>
      </c>
      <c r="I348" s="4"/>
      <c r="J348" s="4"/>
      <c r="K348" s="4"/>
      <c r="L348" s="4"/>
    </row>
    <row r="349">
      <c r="A349" s="2">
        <v>348.0</v>
      </c>
      <c r="B349" s="2" t="s">
        <v>23</v>
      </c>
      <c r="C349" s="2" t="s">
        <v>374</v>
      </c>
      <c r="D349" s="5" t="s">
        <v>25</v>
      </c>
      <c r="E349" s="2" t="s">
        <v>34</v>
      </c>
      <c r="F349" s="2" t="s">
        <v>16</v>
      </c>
      <c r="G349" s="2" t="s">
        <v>20</v>
      </c>
      <c r="H349" s="3" t="s">
        <v>27</v>
      </c>
      <c r="I349" s="3" t="s">
        <v>25</v>
      </c>
      <c r="J349" s="4"/>
      <c r="K349" s="4"/>
      <c r="L349" s="4"/>
    </row>
    <row r="350">
      <c r="A350" s="2">
        <v>349.0</v>
      </c>
      <c r="B350" s="2" t="s">
        <v>23</v>
      </c>
      <c r="C350" s="2" t="s">
        <v>375</v>
      </c>
      <c r="D350" s="2" t="s">
        <v>41</v>
      </c>
      <c r="E350" s="2" t="s">
        <v>22</v>
      </c>
      <c r="F350" s="2" t="s">
        <v>16</v>
      </c>
      <c r="G350" s="2" t="s">
        <v>20</v>
      </c>
      <c r="H350" s="3" t="s">
        <v>40</v>
      </c>
      <c r="I350" s="3" t="s">
        <v>41</v>
      </c>
      <c r="J350" s="4"/>
      <c r="K350" s="4"/>
      <c r="L350" s="4"/>
    </row>
    <row r="351">
      <c r="A351" s="2">
        <v>350.0</v>
      </c>
      <c r="B351" s="2" t="s">
        <v>23</v>
      </c>
      <c r="C351" s="2" t="s">
        <v>332</v>
      </c>
      <c r="D351" s="2" t="s">
        <v>68</v>
      </c>
      <c r="E351" s="2" t="s">
        <v>45</v>
      </c>
      <c r="F351" s="2" t="s">
        <v>166</v>
      </c>
      <c r="G351" s="2" t="s">
        <v>17</v>
      </c>
      <c r="H351" s="3" t="s">
        <v>18</v>
      </c>
      <c r="I351" s="4"/>
      <c r="J351" s="4"/>
      <c r="K351" s="4"/>
      <c r="L351" s="4"/>
    </row>
    <row r="352">
      <c r="A352" s="2">
        <v>351.0</v>
      </c>
      <c r="B352" s="2" t="s">
        <v>23</v>
      </c>
      <c r="C352" s="2" t="s">
        <v>376</v>
      </c>
      <c r="D352" s="2" t="s">
        <v>27</v>
      </c>
      <c r="E352" s="2" t="s">
        <v>22</v>
      </c>
      <c r="F352" s="2" t="s">
        <v>16</v>
      </c>
      <c r="G352" s="2" t="s">
        <v>17</v>
      </c>
      <c r="H352" s="3" t="s">
        <v>27</v>
      </c>
      <c r="I352" s="4"/>
      <c r="J352" s="4"/>
      <c r="K352" s="4"/>
      <c r="L352" s="4"/>
    </row>
    <row r="353">
      <c r="A353" s="2">
        <v>352.0</v>
      </c>
      <c r="B353" s="2" t="s">
        <v>12</v>
      </c>
      <c r="C353" s="2" t="s">
        <v>377</v>
      </c>
      <c r="D353" s="2" t="s">
        <v>33</v>
      </c>
      <c r="E353" s="2" t="s">
        <v>72</v>
      </c>
      <c r="F353" s="2" t="s">
        <v>16</v>
      </c>
      <c r="G353" s="2" t="s">
        <v>17</v>
      </c>
      <c r="H353" s="3" t="s">
        <v>18</v>
      </c>
      <c r="I353" s="4"/>
      <c r="J353" s="4"/>
      <c r="K353" s="4"/>
      <c r="L353" s="4"/>
    </row>
    <row r="354">
      <c r="A354" s="2">
        <v>353.0</v>
      </c>
      <c r="B354" s="2" t="s">
        <v>62</v>
      </c>
      <c r="C354" s="2" t="s">
        <v>378</v>
      </c>
      <c r="D354" s="2" t="s">
        <v>18</v>
      </c>
      <c r="E354" s="2" t="s">
        <v>227</v>
      </c>
      <c r="F354" s="2" t="s">
        <v>16</v>
      </c>
      <c r="G354" s="2" t="s">
        <v>17</v>
      </c>
      <c r="H354" s="3" t="s">
        <v>18</v>
      </c>
      <c r="I354" s="4"/>
      <c r="J354" s="4"/>
      <c r="K354" s="4"/>
      <c r="L354" s="4"/>
    </row>
    <row r="355">
      <c r="A355" s="2">
        <v>354.0</v>
      </c>
      <c r="B355" s="2" t="s">
        <v>23</v>
      </c>
      <c r="C355" s="2" t="s">
        <v>90</v>
      </c>
      <c r="D355" s="2" t="s">
        <v>27</v>
      </c>
      <c r="E355" s="2" t="s">
        <v>36</v>
      </c>
      <c r="F355" s="2" t="s">
        <v>16</v>
      </c>
      <c r="G355" s="2" t="s">
        <v>17</v>
      </c>
      <c r="H355" s="3" t="s">
        <v>27</v>
      </c>
      <c r="I355" s="4"/>
      <c r="J355" s="4"/>
      <c r="K355" s="4"/>
      <c r="L355" s="4"/>
    </row>
    <row r="356">
      <c r="A356" s="2">
        <v>355.0</v>
      </c>
      <c r="B356" s="2" t="s">
        <v>23</v>
      </c>
      <c r="C356" s="2" t="s">
        <v>175</v>
      </c>
      <c r="D356" s="1" t="s">
        <v>241</v>
      </c>
      <c r="E356" s="2" t="s">
        <v>34</v>
      </c>
      <c r="F356" s="2" t="s">
        <v>16</v>
      </c>
      <c r="G356" s="2" t="s">
        <v>17</v>
      </c>
      <c r="H356" s="3" t="s">
        <v>40</v>
      </c>
      <c r="I356" s="3" t="s">
        <v>82</v>
      </c>
      <c r="J356" s="3" t="s">
        <v>242</v>
      </c>
      <c r="K356" s="3" t="s">
        <v>241</v>
      </c>
      <c r="L356" s="4"/>
    </row>
    <row r="357">
      <c r="A357" s="2">
        <v>356.0</v>
      </c>
      <c r="B357" s="2" t="s">
        <v>23</v>
      </c>
      <c r="C357" s="2" t="s">
        <v>379</v>
      </c>
      <c r="D357" s="2" t="s">
        <v>151</v>
      </c>
      <c r="E357" s="2" t="s">
        <v>152</v>
      </c>
      <c r="F357" s="2" t="s">
        <v>16</v>
      </c>
      <c r="G357" s="2" t="s">
        <v>17</v>
      </c>
      <c r="H357" s="3" t="s">
        <v>40</v>
      </c>
      <c r="I357" s="3" t="s">
        <v>153</v>
      </c>
      <c r="J357" s="3" t="s">
        <v>151</v>
      </c>
      <c r="K357" s="4"/>
      <c r="L357" s="4"/>
    </row>
    <row r="358">
      <c r="A358" s="2">
        <v>357.0</v>
      </c>
      <c r="B358" s="2" t="s">
        <v>23</v>
      </c>
      <c r="C358" s="2" t="s">
        <v>380</v>
      </c>
      <c r="D358" s="2" t="s">
        <v>27</v>
      </c>
      <c r="E358" s="2" t="s">
        <v>22</v>
      </c>
      <c r="F358" s="2" t="s">
        <v>16</v>
      </c>
      <c r="G358" s="2" t="s">
        <v>17</v>
      </c>
      <c r="H358" s="3" t="s">
        <v>27</v>
      </c>
      <c r="I358" s="4"/>
      <c r="J358" s="4"/>
      <c r="K358" s="4"/>
      <c r="L358" s="4"/>
    </row>
    <row r="359">
      <c r="A359" s="2">
        <v>358.0</v>
      </c>
      <c r="B359" s="2" t="s">
        <v>12</v>
      </c>
      <c r="C359" s="2" t="s">
        <v>381</v>
      </c>
      <c r="D359" s="2" t="s">
        <v>14</v>
      </c>
      <c r="E359" s="2" t="s">
        <v>22</v>
      </c>
      <c r="F359" s="2" t="s">
        <v>16</v>
      </c>
      <c r="G359" s="2" t="s">
        <v>17</v>
      </c>
      <c r="H359" s="3" t="s">
        <v>18</v>
      </c>
      <c r="I359" s="4"/>
      <c r="J359" s="4"/>
      <c r="K359" s="4"/>
      <c r="L359" s="4"/>
    </row>
    <row r="360">
      <c r="A360" s="2">
        <v>359.0</v>
      </c>
      <c r="B360" s="2" t="s">
        <v>23</v>
      </c>
      <c r="C360" s="2" t="s">
        <v>382</v>
      </c>
      <c r="D360" s="2" t="s">
        <v>241</v>
      </c>
      <c r="E360" s="2" t="s">
        <v>34</v>
      </c>
      <c r="F360" s="2" t="s">
        <v>16</v>
      </c>
      <c r="G360" s="2" t="s">
        <v>17</v>
      </c>
      <c r="H360" s="3" t="s">
        <v>40</v>
      </c>
      <c r="I360" s="3" t="s">
        <v>82</v>
      </c>
      <c r="J360" s="3" t="s">
        <v>242</v>
      </c>
      <c r="K360" s="3" t="s">
        <v>241</v>
      </c>
      <c r="L360" s="4"/>
    </row>
    <row r="361">
      <c r="A361" s="2">
        <v>360.0</v>
      </c>
      <c r="B361" s="2" t="s">
        <v>23</v>
      </c>
      <c r="C361" s="2" t="s">
        <v>383</v>
      </c>
      <c r="D361" s="2" t="s">
        <v>241</v>
      </c>
      <c r="E361" s="2" t="s">
        <v>34</v>
      </c>
      <c r="F361" s="2" t="s">
        <v>16</v>
      </c>
      <c r="G361" s="2" t="s">
        <v>17</v>
      </c>
      <c r="H361" s="3" t="s">
        <v>40</v>
      </c>
      <c r="I361" s="3" t="s">
        <v>82</v>
      </c>
      <c r="J361" s="3" t="s">
        <v>242</v>
      </c>
      <c r="K361" s="3" t="s">
        <v>241</v>
      </c>
      <c r="L361" s="4"/>
    </row>
    <row r="362">
      <c r="A362" s="2">
        <v>361.0</v>
      </c>
      <c r="B362" s="2" t="s">
        <v>23</v>
      </c>
      <c r="C362" s="2" t="s">
        <v>90</v>
      </c>
      <c r="D362" s="2" t="s">
        <v>27</v>
      </c>
      <c r="E362" s="2" t="s">
        <v>36</v>
      </c>
      <c r="F362" s="2" t="s">
        <v>16</v>
      </c>
      <c r="G362" s="2" t="s">
        <v>17</v>
      </c>
      <c r="H362" s="3" t="s">
        <v>27</v>
      </c>
      <c r="I362" s="4"/>
      <c r="J362" s="4"/>
      <c r="K362" s="4"/>
      <c r="L362" s="4"/>
    </row>
    <row r="363">
      <c r="A363" s="2">
        <v>362.0</v>
      </c>
      <c r="B363" s="2" t="s">
        <v>23</v>
      </c>
      <c r="C363" s="2" t="s">
        <v>384</v>
      </c>
      <c r="D363" s="1" t="s">
        <v>130</v>
      </c>
      <c r="E363" s="2" t="s">
        <v>72</v>
      </c>
      <c r="F363" s="2" t="s">
        <v>16</v>
      </c>
      <c r="G363" s="2" t="s">
        <v>17</v>
      </c>
      <c r="H363" s="3" t="s">
        <v>40</v>
      </c>
      <c r="I363" s="3" t="s">
        <v>113</v>
      </c>
      <c r="J363" s="3" t="s">
        <v>126</v>
      </c>
      <c r="K363" s="3" t="s">
        <v>130</v>
      </c>
      <c r="L363" s="4"/>
    </row>
    <row r="364">
      <c r="A364" s="2">
        <v>363.0</v>
      </c>
      <c r="B364" s="2" t="s">
        <v>12</v>
      </c>
      <c r="C364" s="2" t="s">
        <v>385</v>
      </c>
      <c r="D364" s="2" t="s">
        <v>33</v>
      </c>
      <c r="E364" s="2" t="s">
        <v>22</v>
      </c>
      <c r="F364" s="2" t="s">
        <v>16</v>
      </c>
      <c r="G364" s="2" t="s">
        <v>17</v>
      </c>
      <c r="H364" s="3" t="s">
        <v>18</v>
      </c>
      <c r="I364" s="4"/>
      <c r="J364" s="4"/>
      <c r="K364" s="4"/>
      <c r="L364" s="4"/>
    </row>
    <row r="365">
      <c r="A365" s="2">
        <v>364.0</v>
      </c>
      <c r="B365" s="2" t="s">
        <v>12</v>
      </c>
      <c r="C365" s="2" t="s">
        <v>386</v>
      </c>
      <c r="D365" s="2" t="s">
        <v>387</v>
      </c>
      <c r="E365" s="2" t="s">
        <v>30</v>
      </c>
      <c r="F365" s="2" t="s">
        <v>16</v>
      </c>
      <c r="G365" s="2" t="s">
        <v>17</v>
      </c>
      <c r="H365" s="3" t="s">
        <v>18</v>
      </c>
      <c r="I365" s="4"/>
      <c r="J365" s="4"/>
      <c r="K365" s="4"/>
      <c r="L365" s="4"/>
    </row>
    <row r="366">
      <c r="A366" s="2">
        <v>365.0</v>
      </c>
      <c r="B366" s="2" t="s">
        <v>12</v>
      </c>
      <c r="C366" s="2" t="s">
        <v>386</v>
      </c>
      <c r="D366" s="2" t="s">
        <v>387</v>
      </c>
      <c r="E366" s="2" t="s">
        <v>30</v>
      </c>
      <c r="F366" s="2" t="s">
        <v>16</v>
      </c>
      <c r="G366" s="2" t="s">
        <v>17</v>
      </c>
      <c r="H366" s="3" t="s">
        <v>18</v>
      </c>
      <c r="I366" s="4"/>
      <c r="J366" s="4"/>
      <c r="K366" s="4"/>
      <c r="L366" s="4"/>
    </row>
    <row r="367">
      <c r="A367" s="2">
        <v>366.0</v>
      </c>
      <c r="B367" s="2" t="s">
        <v>23</v>
      </c>
      <c r="C367" s="2" t="s">
        <v>209</v>
      </c>
      <c r="D367" s="2" t="s">
        <v>198</v>
      </c>
      <c r="E367" s="2" t="s">
        <v>152</v>
      </c>
      <c r="F367" s="2" t="s">
        <v>16</v>
      </c>
      <c r="G367" s="2" t="s">
        <v>17</v>
      </c>
      <c r="H367" s="3" t="s">
        <v>40</v>
      </c>
      <c r="I367" s="3" t="s">
        <v>198</v>
      </c>
      <c r="J367" s="4"/>
      <c r="K367" s="4"/>
      <c r="L367" s="4"/>
    </row>
    <row r="368">
      <c r="A368" s="2">
        <v>367.0</v>
      </c>
      <c r="B368" s="2" t="s">
        <v>23</v>
      </c>
      <c r="C368" s="2" t="s">
        <v>388</v>
      </c>
      <c r="D368" s="1" t="s">
        <v>218</v>
      </c>
      <c r="E368" s="2" t="s">
        <v>75</v>
      </c>
      <c r="F368" s="2" t="s">
        <v>16</v>
      </c>
      <c r="G368" s="2" t="s">
        <v>17</v>
      </c>
      <c r="H368" s="3" t="s">
        <v>40</v>
      </c>
      <c r="I368" s="3" t="s">
        <v>41</v>
      </c>
      <c r="J368" s="3" t="s">
        <v>218</v>
      </c>
      <c r="K368" s="4"/>
      <c r="L368" s="4"/>
    </row>
    <row r="369">
      <c r="A369" s="2">
        <v>368.0</v>
      </c>
      <c r="B369" s="2" t="s">
        <v>188</v>
      </c>
      <c r="C369" s="2" t="s">
        <v>389</v>
      </c>
      <c r="D369" s="2" t="s">
        <v>188</v>
      </c>
      <c r="E369" s="2" t="s">
        <v>75</v>
      </c>
      <c r="F369" s="2" t="s">
        <v>16</v>
      </c>
      <c r="G369" s="2" t="s">
        <v>17</v>
      </c>
      <c r="H369" s="3" t="s">
        <v>18</v>
      </c>
      <c r="I369" s="4"/>
      <c r="J369" s="4"/>
      <c r="K369" s="4"/>
      <c r="L369" s="4"/>
    </row>
    <row r="370">
      <c r="A370" s="2">
        <v>369.0</v>
      </c>
      <c r="B370" s="2" t="s">
        <v>23</v>
      </c>
      <c r="C370" s="2" t="s">
        <v>390</v>
      </c>
      <c r="D370" s="2" t="s">
        <v>391</v>
      </c>
      <c r="E370" s="2" t="s">
        <v>72</v>
      </c>
      <c r="F370" s="2" t="s">
        <v>16</v>
      </c>
      <c r="G370" s="2" t="s">
        <v>17</v>
      </c>
      <c r="H370" s="3" t="s">
        <v>40</v>
      </c>
      <c r="I370" s="3" t="s">
        <v>113</v>
      </c>
      <c r="J370" s="3" t="s">
        <v>140</v>
      </c>
      <c r="K370" s="3" t="s">
        <v>139</v>
      </c>
      <c r="L370" s="3" t="s">
        <v>392</v>
      </c>
    </row>
    <row r="371">
      <c r="A371" s="2">
        <v>370.0</v>
      </c>
      <c r="B371" s="2" t="s">
        <v>12</v>
      </c>
      <c r="C371" s="2" t="s">
        <v>393</v>
      </c>
      <c r="D371" s="2" t="s">
        <v>33</v>
      </c>
      <c r="E371" s="2" t="s">
        <v>75</v>
      </c>
      <c r="F371" s="2" t="s">
        <v>16</v>
      </c>
      <c r="G371" s="2" t="s">
        <v>17</v>
      </c>
      <c r="H371" s="3" t="s">
        <v>18</v>
      </c>
      <c r="I371" s="4"/>
      <c r="J371" s="4"/>
      <c r="K371" s="4"/>
      <c r="L371" s="4"/>
    </row>
    <row r="372">
      <c r="A372" s="2">
        <v>371.0</v>
      </c>
      <c r="B372" s="2" t="s">
        <v>12</v>
      </c>
      <c r="C372" s="2" t="s">
        <v>394</v>
      </c>
      <c r="D372" s="2" t="s">
        <v>142</v>
      </c>
      <c r="E372" s="2" t="s">
        <v>75</v>
      </c>
      <c r="F372" s="2" t="s">
        <v>16</v>
      </c>
      <c r="G372" s="2" t="s">
        <v>17</v>
      </c>
      <c r="H372" s="3" t="s">
        <v>18</v>
      </c>
      <c r="I372" s="4"/>
      <c r="J372" s="4"/>
      <c r="K372" s="4"/>
      <c r="L372" s="4"/>
    </row>
    <row r="373">
      <c r="A373" s="2">
        <v>372.0</v>
      </c>
      <c r="B373" s="2" t="s">
        <v>12</v>
      </c>
      <c r="C373" s="2" t="s">
        <v>395</v>
      </c>
      <c r="D373" s="2" t="s">
        <v>142</v>
      </c>
      <c r="E373" s="2" t="s">
        <v>75</v>
      </c>
      <c r="F373" s="2" t="s">
        <v>16</v>
      </c>
      <c r="G373" s="2" t="s">
        <v>17</v>
      </c>
      <c r="H373" s="3" t="s">
        <v>18</v>
      </c>
      <c r="I373" s="4"/>
      <c r="J373" s="4"/>
      <c r="K373" s="4"/>
      <c r="L373" s="4"/>
    </row>
    <row r="374">
      <c r="A374" s="2">
        <v>373.0</v>
      </c>
      <c r="B374" s="2" t="s">
        <v>12</v>
      </c>
      <c r="C374" s="2" t="s">
        <v>396</v>
      </c>
      <c r="D374" s="2" t="s">
        <v>14</v>
      </c>
      <c r="E374" s="2" t="s">
        <v>75</v>
      </c>
      <c r="F374" s="2" t="s">
        <v>16</v>
      </c>
      <c r="G374" s="2" t="s">
        <v>17</v>
      </c>
      <c r="H374" s="3" t="s">
        <v>18</v>
      </c>
      <c r="I374" s="4"/>
      <c r="J374" s="4"/>
      <c r="K374" s="4"/>
      <c r="L374" s="4"/>
    </row>
    <row r="375">
      <c r="A375" s="2">
        <v>374.0</v>
      </c>
      <c r="B375" s="2" t="s">
        <v>12</v>
      </c>
      <c r="C375" s="1" t="s">
        <v>397</v>
      </c>
      <c r="D375" s="1" t="s">
        <v>33</v>
      </c>
      <c r="E375" s="1" t="s">
        <v>34</v>
      </c>
      <c r="F375" s="1" t="s">
        <v>16</v>
      </c>
      <c r="G375" t="s">
        <v>17</v>
      </c>
      <c r="H375" s="3" t="s">
        <v>18</v>
      </c>
      <c r="I375" s="4"/>
      <c r="J375" s="4"/>
      <c r="K375" s="4"/>
      <c r="L375" s="4"/>
    </row>
    <row r="376">
      <c r="A376" s="2">
        <v>375.0</v>
      </c>
      <c r="B376" s="2" t="s">
        <v>23</v>
      </c>
      <c r="C376" s="2" t="s">
        <v>51</v>
      </c>
      <c r="D376" s="2" t="s">
        <v>52</v>
      </c>
      <c r="E376" s="2" t="s">
        <v>34</v>
      </c>
      <c r="F376" s="2" t="s">
        <v>166</v>
      </c>
      <c r="G376" s="2" t="s">
        <v>17</v>
      </c>
      <c r="H376" s="3" t="s">
        <v>27</v>
      </c>
      <c r="I376" s="3" t="s">
        <v>53</v>
      </c>
      <c r="J376" s="4"/>
      <c r="K376" s="4"/>
      <c r="L376" s="4"/>
    </row>
    <row r="377">
      <c r="A377" s="2">
        <v>376.0</v>
      </c>
      <c r="B377" s="2" t="s">
        <v>23</v>
      </c>
      <c r="C377" s="2" t="s">
        <v>117</v>
      </c>
      <c r="D377" s="5" t="s">
        <v>25</v>
      </c>
      <c r="E377" s="2" t="s">
        <v>118</v>
      </c>
      <c r="F377" s="2" t="s">
        <v>65</v>
      </c>
      <c r="G377" s="2" t="s">
        <v>17</v>
      </c>
      <c r="H377" s="3" t="s">
        <v>27</v>
      </c>
      <c r="I377" s="3" t="s">
        <v>25</v>
      </c>
      <c r="J377" s="4"/>
      <c r="K377" s="4"/>
      <c r="L377" s="4"/>
    </row>
    <row r="378">
      <c r="A378" s="2">
        <v>377.0</v>
      </c>
      <c r="B378" s="2" t="s">
        <v>23</v>
      </c>
      <c r="C378" s="2" t="s">
        <v>398</v>
      </c>
      <c r="D378" s="2" t="s">
        <v>27</v>
      </c>
      <c r="E378" s="2" t="s">
        <v>399</v>
      </c>
      <c r="F378" s="2" t="s">
        <v>16</v>
      </c>
      <c r="G378" s="2" t="s">
        <v>17</v>
      </c>
      <c r="H378" s="3" t="s">
        <v>27</v>
      </c>
      <c r="I378" s="4"/>
      <c r="J378" s="4"/>
      <c r="K378" s="4"/>
      <c r="L378" s="4"/>
    </row>
    <row r="379">
      <c r="A379" s="2">
        <v>378.0</v>
      </c>
      <c r="B379" s="2" t="s">
        <v>23</v>
      </c>
      <c r="C379" s="2" t="s">
        <v>332</v>
      </c>
      <c r="D379" s="2" t="s">
        <v>68</v>
      </c>
      <c r="E379" s="2" t="s">
        <v>45</v>
      </c>
      <c r="F379" s="2" t="s">
        <v>166</v>
      </c>
      <c r="G379" s="2" t="s">
        <v>17</v>
      </c>
      <c r="H379" s="3" t="s">
        <v>18</v>
      </c>
      <c r="I379" s="4"/>
      <c r="J379" s="4"/>
      <c r="K379" s="4"/>
      <c r="L379" s="4"/>
    </row>
    <row r="380">
      <c r="A380" s="2">
        <v>379.0</v>
      </c>
      <c r="B380" s="2" t="s">
        <v>23</v>
      </c>
      <c r="C380" s="2" t="s">
        <v>237</v>
      </c>
      <c r="D380" s="2" t="s">
        <v>27</v>
      </c>
      <c r="E380" s="2" t="s">
        <v>22</v>
      </c>
      <c r="F380" s="2" t="s">
        <v>65</v>
      </c>
      <c r="G380" s="2" t="s">
        <v>17</v>
      </c>
      <c r="H380" s="3" t="s">
        <v>27</v>
      </c>
      <c r="I380" s="4"/>
      <c r="J380" s="4"/>
      <c r="K380" s="4"/>
      <c r="L380" s="4"/>
    </row>
    <row r="381">
      <c r="A381" s="2">
        <v>380.0</v>
      </c>
      <c r="B381" s="2" t="s">
        <v>23</v>
      </c>
      <c r="C381" s="2" t="s">
        <v>44</v>
      </c>
      <c r="D381" s="5" t="s">
        <v>25</v>
      </c>
      <c r="E381" s="2" t="s">
        <v>45</v>
      </c>
      <c r="F381" s="2" t="s">
        <v>65</v>
      </c>
      <c r="G381" s="2" t="s">
        <v>17</v>
      </c>
      <c r="H381" s="3" t="s">
        <v>27</v>
      </c>
      <c r="I381" s="3" t="s">
        <v>25</v>
      </c>
      <c r="J381" s="4"/>
      <c r="K381" s="4"/>
      <c r="L381" s="4"/>
    </row>
    <row r="382">
      <c r="A382" s="2">
        <v>381.0</v>
      </c>
      <c r="B382" s="2" t="s">
        <v>23</v>
      </c>
      <c r="C382" s="2" t="s">
        <v>175</v>
      </c>
      <c r="D382" s="1" t="s">
        <v>241</v>
      </c>
      <c r="E382" s="2" t="s">
        <v>34</v>
      </c>
      <c r="F382" s="2" t="s">
        <v>16</v>
      </c>
      <c r="G382" s="2" t="s">
        <v>17</v>
      </c>
      <c r="H382" s="3" t="s">
        <v>40</v>
      </c>
      <c r="I382" s="3" t="s">
        <v>82</v>
      </c>
      <c r="J382" s="3" t="s">
        <v>242</v>
      </c>
      <c r="K382" s="3" t="s">
        <v>241</v>
      </c>
      <c r="L382" s="4"/>
    </row>
    <row r="383">
      <c r="A383" s="2">
        <v>382.0</v>
      </c>
      <c r="B383" s="2" t="s">
        <v>23</v>
      </c>
      <c r="C383" s="2" t="s">
        <v>35</v>
      </c>
      <c r="D383" s="2" t="s">
        <v>27</v>
      </c>
      <c r="E383" s="2" t="s">
        <v>36</v>
      </c>
      <c r="F383" s="2" t="s">
        <v>16</v>
      </c>
      <c r="G383" s="2" t="s">
        <v>17</v>
      </c>
      <c r="H383" s="3" t="s">
        <v>27</v>
      </c>
      <c r="I383" s="4"/>
      <c r="J383" s="4"/>
      <c r="K383" s="4"/>
      <c r="L383" s="4"/>
    </row>
    <row r="384">
      <c r="A384" s="2">
        <v>383.0</v>
      </c>
      <c r="B384" s="2" t="s">
        <v>23</v>
      </c>
      <c r="C384" s="2" t="s">
        <v>35</v>
      </c>
      <c r="D384" s="2" t="s">
        <v>27</v>
      </c>
      <c r="E384" s="2" t="s">
        <v>36</v>
      </c>
      <c r="F384" s="2" t="s">
        <v>16</v>
      </c>
      <c r="G384" s="2" t="s">
        <v>17</v>
      </c>
      <c r="H384" s="3" t="s">
        <v>27</v>
      </c>
      <c r="I384" s="4"/>
      <c r="J384" s="4"/>
      <c r="K384" s="4"/>
      <c r="L384" s="4"/>
    </row>
    <row r="385">
      <c r="A385" s="2">
        <v>384.0</v>
      </c>
      <c r="B385" s="2" t="s">
        <v>23</v>
      </c>
      <c r="C385" s="2" t="s">
        <v>35</v>
      </c>
      <c r="D385" s="2" t="s">
        <v>27</v>
      </c>
      <c r="E385" s="2" t="s">
        <v>36</v>
      </c>
      <c r="F385" s="2" t="s">
        <v>16</v>
      </c>
      <c r="G385" s="2" t="s">
        <v>17</v>
      </c>
      <c r="H385" s="3" t="s">
        <v>27</v>
      </c>
      <c r="I385" s="4"/>
      <c r="J385" s="4"/>
      <c r="K385" s="4"/>
      <c r="L385" s="4"/>
    </row>
    <row r="386">
      <c r="A386" s="2">
        <v>385.0</v>
      </c>
      <c r="B386" s="2" t="s">
        <v>23</v>
      </c>
      <c r="C386" s="2" t="s">
        <v>90</v>
      </c>
      <c r="D386" s="2" t="s">
        <v>27</v>
      </c>
      <c r="E386" s="2" t="s">
        <v>36</v>
      </c>
      <c r="F386" s="2" t="s">
        <v>16</v>
      </c>
      <c r="G386" s="2" t="s">
        <v>17</v>
      </c>
      <c r="H386" s="3" t="s">
        <v>27</v>
      </c>
      <c r="I386" s="4"/>
      <c r="J386" s="4"/>
      <c r="K386" s="4"/>
      <c r="L386" s="4"/>
    </row>
    <row r="387">
      <c r="A387" s="2">
        <v>386.0</v>
      </c>
      <c r="B387" s="2" t="s">
        <v>23</v>
      </c>
      <c r="C387" s="2" t="s">
        <v>400</v>
      </c>
      <c r="D387" s="5" t="s">
        <v>25</v>
      </c>
      <c r="E387" s="2" t="s">
        <v>45</v>
      </c>
      <c r="F387" s="2" t="s">
        <v>16</v>
      </c>
      <c r="G387" s="2" t="s">
        <v>17</v>
      </c>
      <c r="H387" s="3" t="s">
        <v>27</v>
      </c>
      <c r="I387" s="3" t="s">
        <v>25</v>
      </c>
      <c r="J387" s="4"/>
      <c r="K387" s="4"/>
      <c r="L387" s="4"/>
    </row>
    <row r="388">
      <c r="A388" s="2">
        <v>387.0</v>
      </c>
      <c r="B388" s="2" t="s">
        <v>23</v>
      </c>
      <c r="C388" s="2" t="s">
        <v>400</v>
      </c>
      <c r="D388" s="5" t="s">
        <v>25</v>
      </c>
      <c r="E388" s="2" t="s">
        <v>45</v>
      </c>
      <c r="F388" s="2" t="s">
        <v>16</v>
      </c>
      <c r="G388" s="2" t="s">
        <v>17</v>
      </c>
      <c r="H388" s="3" t="s">
        <v>27</v>
      </c>
      <c r="I388" s="3" t="s">
        <v>25</v>
      </c>
      <c r="J388" s="4"/>
      <c r="K388" s="4"/>
      <c r="L388" s="4"/>
    </row>
    <row r="389">
      <c r="A389" s="2">
        <v>388.0</v>
      </c>
      <c r="B389" s="2" t="s">
        <v>23</v>
      </c>
      <c r="C389" s="2" t="s">
        <v>401</v>
      </c>
      <c r="D389" s="2" t="s">
        <v>27</v>
      </c>
      <c r="E389" s="2" t="s">
        <v>57</v>
      </c>
      <c r="F389" s="2" t="s">
        <v>16</v>
      </c>
      <c r="G389" s="2" t="s">
        <v>17</v>
      </c>
      <c r="H389" s="3" t="s">
        <v>27</v>
      </c>
      <c r="I389" s="4"/>
      <c r="J389" s="4"/>
      <c r="K389" s="4"/>
      <c r="L389" s="4"/>
    </row>
    <row r="390">
      <c r="A390" s="2">
        <v>389.0</v>
      </c>
      <c r="B390" s="2" t="s">
        <v>23</v>
      </c>
      <c r="C390" s="2" t="s">
        <v>281</v>
      </c>
      <c r="D390" s="2" t="s">
        <v>27</v>
      </c>
      <c r="E390" s="2" t="s">
        <v>45</v>
      </c>
      <c r="F390" s="2" t="s">
        <v>16</v>
      </c>
      <c r="G390" s="2" t="s">
        <v>17</v>
      </c>
      <c r="H390" s="3" t="s">
        <v>27</v>
      </c>
      <c r="I390" s="4"/>
      <c r="J390" s="4"/>
      <c r="K390" s="4"/>
      <c r="L390" s="4"/>
    </row>
    <row r="391">
      <c r="A391" s="2">
        <v>390.0</v>
      </c>
      <c r="B391" s="2" t="s">
        <v>23</v>
      </c>
      <c r="C391" s="2" t="s">
        <v>312</v>
      </c>
      <c r="D391" s="2" t="s">
        <v>241</v>
      </c>
      <c r="E391" s="2" t="s">
        <v>22</v>
      </c>
      <c r="F391" s="2" t="s">
        <v>16</v>
      </c>
      <c r="G391" s="2" t="s">
        <v>17</v>
      </c>
      <c r="H391" s="3" t="s">
        <v>40</v>
      </c>
      <c r="I391" s="3" t="s">
        <v>82</v>
      </c>
      <c r="J391" s="3" t="s">
        <v>242</v>
      </c>
      <c r="K391" s="3" t="s">
        <v>241</v>
      </c>
      <c r="L391" s="4"/>
    </row>
    <row r="392">
      <c r="A392" s="2">
        <v>391.0</v>
      </c>
      <c r="B392" s="2" t="s">
        <v>23</v>
      </c>
      <c r="C392" s="2" t="s">
        <v>187</v>
      </c>
      <c r="D392" s="2" t="s">
        <v>27</v>
      </c>
      <c r="E392" s="2" t="s">
        <v>34</v>
      </c>
      <c r="F392" s="2" t="s">
        <v>65</v>
      </c>
      <c r="G392" s="2" t="s">
        <v>17</v>
      </c>
      <c r="H392" s="3" t="s">
        <v>27</v>
      </c>
      <c r="I392" s="4"/>
      <c r="J392" s="4"/>
      <c r="K392" s="4"/>
      <c r="L392" s="4"/>
    </row>
    <row r="393">
      <c r="A393" s="2">
        <v>392.0</v>
      </c>
      <c r="B393" s="2" t="s">
        <v>23</v>
      </c>
      <c r="C393" s="2" t="s">
        <v>35</v>
      </c>
      <c r="D393" s="2" t="s">
        <v>27</v>
      </c>
      <c r="E393" s="2" t="s">
        <v>36</v>
      </c>
      <c r="F393" s="2" t="s">
        <v>16</v>
      </c>
      <c r="G393" s="2" t="s">
        <v>17</v>
      </c>
      <c r="H393" s="3" t="s">
        <v>27</v>
      </c>
      <c r="I393" s="4"/>
      <c r="J393" s="4"/>
      <c r="K393" s="4"/>
      <c r="L393" s="4"/>
    </row>
    <row r="394">
      <c r="A394" s="2">
        <v>393.0</v>
      </c>
      <c r="B394" s="2" t="s">
        <v>23</v>
      </c>
      <c r="C394" s="2" t="s">
        <v>366</v>
      </c>
      <c r="D394" s="2" t="s">
        <v>27</v>
      </c>
      <c r="E394" s="2" t="s">
        <v>72</v>
      </c>
      <c r="F394" s="2" t="s">
        <v>16</v>
      </c>
      <c r="G394" s="2" t="s">
        <v>17</v>
      </c>
      <c r="H394" s="3" t="s">
        <v>27</v>
      </c>
      <c r="I394" s="4"/>
      <c r="J394" s="4"/>
      <c r="K394" s="4"/>
      <c r="L394" s="4"/>
    </row>
    <row r="395">
      <c r="A395" s="2">
        <v>394.0</v>
      </c>
      <c r="B395" s="2" t="s">
        <v>23</v>
      </c>
      <c r="C395" s="2" t="s">
        <v>402</v>
      </c>
      <c r="D395" s="2" t="s">
        <v>241</v>
      </c>
      <c r="E395" s="2" t="s">
        <v>34</v>
      </c>
      <c r="F395" s="2" t="s">
        <v>16</v>
      </c>
      <c r="G395" s="2" t="s">
        <v>17</v>
      </c>
      <c r="H395" s="3" t="s">
        <v>40</v>
      </c>
      <c r="I395" s="3" t="s">
        <v>82</v>
      </c>
      <c r="J395" s="3" t="s">
        <v>242</v>
      </c>
      <c r="K395" s="3" t="s">
        <v>241</v>
      </c>
      <c r="L395" s="4"/>
    </row>
    <row r="396">
      <c r="A396" s="2">
        <v>395.0</v>
      </c>
      <c r="B396" s="2" t="s">
        <v>23</v>
      </c>
      <c r="C396" s="2" t="s">
        <v>403</v>
      </c>
      <c r="D396" s="2" t="s">
        <v>404</v>
      </c>
      <c r="E396" s="2" t="s">
        <v>22</v>
      </c>
      <c r="F396" s="2" t="s">
        <v>16</v>
      </c>
      <c r="G396" s="2" t="s">
        <v>17</v>
      </c>
      <c r="H396" s="3" t="s">
        <v>27</v>
      </c>
      <c r="I396" s="3" t="s">
        <v>405</v>
      </c>
      <c r="J396" s="3" t="s">
        <v>406</v>
      </c>
      <c r="K396" s="3" t="s">
        <v>407</v>
      </c>
      <c r="L396" s="4"/>
    </row>
    <row r="397">
      <c r="A397" s="2">
        <v>396.0</v>
      </c>
      <c r="B397" s="2" t="s">
        <v>12</v>
      </c>
      <c r="C397" s="2" t="s">
        <v>173</v>
      </c>
      <c r="D397" s="2" t="s">
        <v>33</v>
      </c>
      <c r="E397" s="2" t="s">
        <v>22</v>
      </c>
      <c r="F397" s="2" t="s">
        <v>16</v>
      </c>
      <c r="G397" s="2" t="s">
        <v>17</v>
      </c>
      <c r="H397" s="3" t="s">
        <v>18</v>
      </c>
      <c r="I397" s="4"/>
      <c r="J397" s="4"/>
      <c r="K397" s="4"/>
      <c r="L397" s="4"/>
    </row>
    <row r="398">
      <c r="A398" s="2">
        <v>397.0</v>
      </c>
      <c r="B398" s="2" t="s">
        <v>23</v>
      </c>
      <c r="C398" s="2" t="s">
        <v>408</v>
      </c>
      <c r="D398" s="5" t="s">
        <v>25</v>
      </c>
      <c r="E398" s="2" t="s">
        <v>22</v>
      </c>
      <c r="F398" s="2" t="s">
        <v>16</v>
      </c>
      <c r="G398" s="2" t="s">
        <v>17</v>
      </c>
      <c r="H398" s="3" t="s">
        <v>27</v>
      </c>
      <c r="I398" s="3" t="s">
        <v>25</v>
      </c>
      <c r="J398" s="4"/>
      <c r="K398" s="4"/>
      <c r="L398" s="4"/>
    </row>
    <row r="399">
      <c r="A399" s="2">
        <v>398.0</v>
      </c>
      <c r="B399" s="2" t="s">
        <v>23</v>
      </c>
      <c r="C399" s="2" t="s">
        <v>35</v>
      </c>
      <c r="D399" s="2" t="s">
        <v>27</v>
      </c>
      <c r="E399" s="2" t="s">
        <v>36</v>
      </c>
      <c r="F399" s="2" t="s">
        <v>16</v>
      </c>
      <c r="G399" s="2" t="s">
        <v>17</v>
      </c>
      <c r="H399" s="3" t="s">
        <v>27</v>
      </c>
      <c r="I399" s="4"/>
      <c r="J399" s="4"/>
      <c r="K399" s="4"/>
      <c r="L399" s="4"/>
    </row>
    <row r="400">
      <c r="A400" s="2">
        <v>399.0</v>
      </c>
      <c r="B400" s="2" t="s">
        <v>23</v>
      </c>
      <c r="C400" s="2" t="s">
        <v>409</v>
      </c>
      <c r="D400" s="2" t="s">
        <v>27</v>
      </c>
      <c r="E400" s="2" t="s">
        <v>34</v>
      </c>
      <c r="F400" s="2" t="s">
        <v>16</v>
      </c>
      <c r="G400" s="2" t="s">
        <v>17</v>
      </c>
      <c r="H400" s="3" t="s">
        <v>27</v>
      </c>
      <c r="I400" s="4"/>
      <c r="J400" s="4"/>
      <c r="K400" s="4"/>
      <c r="L400" s="4"/>
    </row>
    <row r="401">
      <c r="A401" s="2">
        <v>400.0</v>
      </c>
      <c r="B401" t="s">
        <v>23</v>
      </c>
      <c r="C401" s="2" t="s">
        <v>410</v>
      </c>
      <c r="D401" s="2" t="s">
        <v>411</v>
      </c>
      <c r="E401" s="2" t="s">
        <v>72</v>
      </c>
      <c r="F401" t="s">
        <v>65</v>
      </c>
      <c r="G401" t="s">
        <v>17</v>
      </c>
      <c r="H401" s="3" t="s">
        <v>40</v>
      </c>
      <c r="I401" s="3" t="s">
        <v>41</v>
      </c>
      <c r="J401" s="3" t="s">
        <v>412</v>
      </c>
      <c r="K401" s="3" t="s">
        <v>411</v>
      </c>
      <c r="L401" s="4"/>
    </row>
    <row r="402">
      <c r="A402" s="2">
        <v>401.0</v>
      </c>
      <c r="B402" s="2" t="s">
        <v>23</v>
      </c>
      <c r="C402" s="2" t="s">
        <v>403</v>
      </c>
      <c r="D402" s="2" t="s">
        <v>27</v>
      </c>
      <c r="E402" s="2" t="s">
        <v>22</v>
      </c>
      <c r="F402" s="2" t="s">
        <v>16</v>
      </c>
      <c r="G402" s="2" t="s">
        <v>17</v>
      </c>
      <c r="H402" s="3" t="s">
        <v>27</v>
      </c>
      <c r="I402" s="4"/>
      <c r="J402" s="4"/>
      <c r="K402" s="4"/>
      <c r="L402" s="4"/>
    </row>
    <row r="403">
      <c r="A403" s="2">
        <v>402.0</v>
      </c>
      <c r="B403" t="s">
        <v>23</v>
      </c>
      <c r="C403" s="2" t="s">
        <v>413</v>
      </c>
      <c r="D403" s="2" t="s">
        <v>241</v>
      </c>
      <c r="E403" s="2" t="s">
        <v>34</v>
      </c>
      <c r="F403" s="2" t="s">
        <v>166</v>
      </c>
      <c r="G403" t="s">
        <v>17</v>
      </c>
      <c r="H403" s="3" t="s">
        <v>40</v>
      </c>
      <c r="I403" s="3" t="s">
        <v>82</v>
      </c>
      <c r="J403" s="3" t="s">
        <v>242</v>
      </c>
      <c r="K403" s="3" t="s">
        <v>241</v>
      </c>
      <c r="L403" s="4"/>
    </row>
    <row r="404">
      <c r="A404" s="2">
        <v>403.0</v>
      </c>
      <c r="B404" s="2" t="s">
        <v>414</v>
      </c>
      <c r="C404" s="2" t="s">
        <v>415</v>
      </c>
      <c r="D404" s="2" t="s">
        <v>414</v>
      </c>
      <c r="E404" s="2" t="s">
        <v>22</v>
      </c>
      <c r="F404" s="2" t="s">
        <v>61</v>
      </c>
      <c r="G404" s="2" t="s">
        <v>17</v>
      </c>
      <c r="H404" s="3" t="s">
        <v>18</v>
      </c>
      <c r="I404" s="4"/>
      <c r="J404" s="4"/>
      <c r="K404" s="4"/>
      <c r="L404" s="4"/>
    </row>
    <row r="405">
      <c r="A405" s="2">
        <v>404.0</v>
      </c>
      <c r="B405" s="2" t="s">
        <v>12</v>
      </c>
      <c r="C405" s="2" t="s">
        <v>416</v>
      </c>
      <c r="D405" s="2" t="s">
        <v>33</v>
      </c>
      <c r="E405" s="2" t="s">
        <v>39</v>
      </c>
      <c r="F405" s="2" t="s">
        <v>16</v>
      </c>
      <c r="G405" s="2" t="s">
        <v>17</v>
      </c>
      <c r="H405" s="3" t="s">
        <v>18</v>
      </c>
      <c r="I405" s="4"/>
      <c r="J405" s="4"/>
      <c r="K405" s="4"/>
      <c r="L405" s="4"/>
    </row>
    <row r="406">
      <c r="A406" s="2">
        <v>405.0</v>
      </c>
      <c r="B406" s="2" t="s">
        <v>23</v>
      </c>
      <c r="C406" s="2" t="s">
        <v>265</v>
      </c>
      <c r="D406" s="2" t="s">
        <v>27</v>
      </c>
      <c r="E406" s="2" t="s">
        <v>22</v>
      </c>
      <c r="F406" s="2" t="s">
        <v>16</v>
      </c>
      <c r="G406" s="2" t="s">
        <v>17</v>
      </c>
      <c r="H406" s="3" t="s">
        <v>27</v>
      </c>
      <c r="I406" s="4"/>
      <c r="J406" s="4"/>
      <c r="K406" s="4"/>
      <c r="L406" s="4"/>
    </row>
    <row r="407">
      <c r="A407" s="2">
        <v>406.0</v>
      </c>
      <c r="B407" s="2" t="s">
        <v>313</v>
      </c>
      <c r="C407" s="2" t="s">
        <v>417</v>
      </c>
      <c r="D407" s="2" t="s">
        <v>313</v>
      </c>
      <c r="E407" s="2" t="s">
        <v>75</v>
      </c>
      <c r="F407" s="2" t="s">
        <v>65</v>
      </c>
      <c r="G407" s="2" t="s">
        <v>17</v>
      </c>
      <c r="H407" s="3" t="s">
        <v>18</v>
      </c>
      <c r="I407" s="4"/>
      <c r="J407" s="4"/>
      <c r="K407" s="4"/>
      <c r="L407" s="4"/>
    </row>
    <row r="408">
      <c r="A408" s="2">
        <v>407.0</v>
      </c>
      <c r="B408" s="2" t="s">
        <v>23</v>
      </c>
      <c r="C408" s="2" t="s">
        <v>418</v>
      </c>
      <c r="D408" s="2" t="s">
        <v>27</v>
      </c>
      <c r="E408" s="2" t="s">
        <v>22</v>
      </c>
      <c r="F408" s="2" t="s">
        <v>16</v>
      </c>
      <c r="G408" s="2" t="s">
        <v>17</v>
      </c>
      <c r="H408" s="3" t="s">
        <v>27</v>
      </c>
      <c r="I408" s="4"/>
      <c r="J408" s="4"/>
      <c r="K408" s="4"/>
      <c r="L408" s="4"/>
    </row>
    <row r="409">
      <c r="A409" s="2">
        <v>408.0</v>
      </c>
      <c r="B409" s="2" t="s">
        <v>23</v>
      </c>
      <c r="C409" s="2" t="s">
        <v>44</v>
      </c>
      <c r="D409" s="5" t="s">
        <v>25</v>
      </c>
      <c r="E409" s="2" t="s">
        <v>45</v>
      </c>
      <c r="F409" s="2" t="s">
        <v>16</v>
      </c>
      <c r="G409" s="2" t="s">
        <v>17</v>
      </c>
      <c r="H409" s="3" t="s">
        <v>27</v>
      </c>
      <c r="I409" s="3" t="s">
        <v>25</v>
      </c>
      <c r="J409" s="4"/>
      <c r="K409" s="4"/>
      <c r="L409" s="4"/>
    </row>
    <row r="410">
      <c r="A410" s="2">
        <v>409.0</v>
      </c>
      <c r="B410" s="2" t="s">
        <v>23</v>
      </c>
      <c r="C410" s="2" t="s">
        <v>374</v>
      </c>
      <c r="D410" s="5" t="s">
        <v>25</v>
      </c>
      <c r="E410" s="2" t="s">
        <v>34</v>
      </c>
      <c r="F410" s="2" t="s">
        <v>16</v>
      </c>
      <c r="G410" s="2" t="s">
        <v>17</v>
      </c>
      <c r="H410" s="3" t="s">
        <v>27</v>
      </c>
      <c r="I410" s="3" t="s">
        <v>25</v>
      </c>
      <c r="J410" s="4"/>
      <c r="K410" s="4"/>
      <c r="L410" s="4"/>
    </row>
    <row r="411">
      <c r="A411" s="2">
        <v>410.0</v>
      </c>
      <c r="B411" s="2" t="s">
        <v>23</v>
      </c>
      <c r="C411" s="2" t="s">
        <v>419</v>
      </c>
      <c r="D411" s="2" t="s">
        <v>111</v>
      </c>
      <c r="E411" s="2" t="s">
        <v>72</v>
      </c>
      <c r="F411" s="2" t="s">
        <v>16</v>
      </c>
      <c r="G411" s="2" t="s">
        <v>17</v>
      </c>
      <c r="H411" s="3" t="s">
        <v>40</v>
      </c>
      <c r="I411" s="3" t="s">
        <v>113</v>
      </c>
      <c r="J411" s="3" t="s">
        <v>111</v>
      </c>
      <c r="K411" s="4"/>
      <c r="L411" s="4"/>
    </row>
    <row r="412">
      <c r="A412" s="2">
        <v>411.0</v>
      </c>
      <c r="B412" s="2" t="s">
        <v>23</v>
      </c>
      <c r="C412" s="2" t="s">
        <v>401</v>
      </c>
      <c r="D412" s="2" t="s">
        <v>27</v>
      </c>
      <c r="E412" s="2" t="s">
        <v>57</v>
      </c>
      <c r="F412" s="2" t="s">
        <v>16</v>
      </c>
      <c r="G412" s="2" t="s">
        <v>17</v>
      </c>
      <c r="H412" s="3" t="s">
        <v>27</v>
      </c>
      <c r="I412" s="4"/>
      <c r="J412" s="4"/>
      <c r="K412" s="4"/>
      <c r="L412" s="4"/>
    </row>
    <row r="413">
      <c r="A413" s="2">
        <v>412.0</v>
      </c>
      <c r="B413" s="2" t="s">
        <v>12</v>
      </c>
      <c r="C413" s="2" t="s">
        <v>420</v>
      </c>
      <c r="D413" s="2" t="s">
        <v>33</v>
      </c>
      <c r="E413" s="2" t="s">
        <v>34</v>
      </c>
      <c r="F413" s="2" t="s">
        <v>16</v>
      </c>
      <c r="G413" s="2" t="s">
        <v>17</v>
      </c>
      <c r="H413" s="3" t="s">
        <v>18</v>
      </c>
      <c r="I413" s="4"/>
      <c r="J413" s="4"/>
      <c r="K413" s="4"/>
      <c r="L413" s="4"/>
    </row>
    <row r="414">
      <c r="A414" s="2">
        <v>413.0</v>
      </c>
      <c r="B414" s="2" t="s">
        <v>12</v>
      </c>
      <c r="C414" s="2" t="s">
        <v>173</v>
      </c>
      <c r="D414" s="2" t="s">
        <v>33</v>
      </c>
      <c r="E414" s="2" t="s">
        <v>22</v>
      </c>
      <c r="F414" s="2" t="s">
        <v>16</v>
      </c>
      <c r="G414" s="2" t="s">
        <v>17</v>
      </c>
      <c r="H414" s="3" t="s">
        <v>18</v>
      </c>
      <c r="I414" s="4"/>
      <c r="J414" s="4"/>
      <c r="K414" s="4"/>
      <c r="L414" s="4"/>
    </row>
    <row r="415">
      <c r="A415" s="2">
        <v>414.0</v>
      </c>
      <c r="B415" s="2" t="s">
        <v>12</v>
      </c>
      <c r="C415" s="2" t="s">
        <v>421</v>
      </c>
      <c r="D415" s="2" t="s">
        <v>33</v>
      </c>
      <c r="E415" s="2" t="s">
        <v>75</v>
      </c>
      <c r="F415" s="2" t="s">
        <v>16</v>
      </c>
      <c r="G415" s="2" t="s">
        <v>17</v>
      </c>
      <c r="H415" s="3" t="s">
        <v>18</v>
      </c>
      <c r="I415" s="4"/>
      <c r="J415" s="4"/>
      <c r="K415" s="4"/>
      <c r="L415" s="4"/>
    </row>
    <row r="416">
      <c r="A416" s="2">
        <v>415.0</v>
      </c>
      <c r="B416" s="2" t="s">
        <v>12</v>
      </c>
      <c r="C416" s="2" t="s">
        <v>18</v>
      </c>
      <c r="D416" s="2" t="s">
        <v>18</v>
      </c>
      <c r="E416" s="2" t="s">
        <v>45</v>
      </c>
      <c r="F416" s="2" t="s">
        <v>16</v>
      </c>
      <c r="G416" s="2" t="s">
        <v>17</v>
      </c>
      <c r="H416" s="3" t="s">
        <v>18</v>
      </c>
      <c r="I416" s="4"/>
      <c r="J416" s="4"/>
      <c r="K416" s="4"/>
      <c r="L416" s="4"/>
    </row>
    <row r="417">
      <c r="A417" s="2">
        <v>416.0</v>
      </c>
      <c r="B417" t="s">
        <v>23</v>
      </c>
      <c r="C417" s="2" t="s">
        <v>422</v>
      </c>
      <c r="D417" s="5" t="s">
        <v>25</v>
      </c>
      <c r="E417" s="2" t="s">
        <v>45</v>
      </c>
      <c r="F417" s="2" t="s">
        <v>133</v>
      </c>
      <c r="G417" s="2" t="s">
        <v>17</v>
      </c>
      <c r="H417" s="3" t="s">
        <v>27</v>
      </c>
      <c r="I417" s="3" t="s">
        <v>25</v>
      </c>
      <c r="J417" s="4"/>
      <c r="K417" s="4"/>
      <c r="L417" s="4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2">
        <v>417.0</v>
      </c>
      <c r="B418" t="s">
        <v>23</v>
      </c>
      <c r="C418" t="s">
        <v>69</v>
      </c>
      <c r="D418" t="s">
        <v>52</v>
      </c>
      <c r="E418" t="s">
        <v>34</v>
      </c>
      <c r="F418" t="s">
        <v>65</v>
      </c>
      <c r="G418" t="s">
        <v>17</v>
      </c>
      <c r="H418" s="3" t="s">
        <v>27</v>
      </c>
      <c r="I418" s="3" t="s">
        <v>53</v>
      </c>
      <c r="J418" s="4"/>
      <c r="K418" s="4"/>
      <c r="L418" s="4"/>
    </row>
    <row r="419">
      <c r="A419" s="2">
        <v>418.0</v>
      </c>
      <c r="B419" t="s">
        <v>23</v>
      </c>
      <c r="C419" t="s">
        <v>69</v>
      </c>
      <c r="D419" t="s">
        <v>52</v>
      </c>
      <c r="E419" t="s">
        <v>34</v>
      </c>
      <c r="F419" t="s">
        <v>65</v>
      </c>
      <c r="G419" t="s">
        <v>17</v>
      </c>
      <c r="H419" s="3" t="s">
        <v>27</v>
      </c>
      <c r="I419" s="3" t="s">
        <v>53</v>
      </c>
      <c r="J419" s="4"/>
      <c r="K419" s="4"/>
      <c r="L419" s="4"/>
    </row>
    <row r="420">
      <c r="A420" s="2">
        <v>419.0</v>
      </c>
      <c r="B420" t="s">
        <v>23</v>
      </c>
      <c r="C420" t="s">
        <v>69</v>
      </c>
      <c r="D420" t="s">
        <v>52</v>
      </c>
      <c r="E420" t="s">
        <v>34</v>
      </c>
      <c r="F420" t="s">
        <v>65</v>
      </c>
      <c r="G420" t="s">
        <v>17</v>
      </c>
      <c r="H420" s="3" t="s">
        <v>27</v>
      </c>
      <c r="I420" s="3" t="s">
        <v>53</v>
      </c>
      <c r="J420" s="4"/>
      <c r="K420" s="4"/>
      <c r="L420" s="4"/>
    </row>
    <row r="421">
      <c r="A421" s="2">
        <v>420.0</v>
      </c>
      <c r="B421" t="s">
        <v>23</v>
      </c>
      <c r="C421" t="s">
        <v>69</v>
      </c>
      <c r="D421" t="s">
        <v>52</v>
      </c>
      <c r="E421" t="s">
        <v>34</v>
      </c>
      <c r="F421" t="s">
        <v>65</v>
      </c>
      <c r="G421" t="s">
        <v>17</v>
      </c>
      <c r="H421" s="3" t="s">
        <v>27</v>
      </c>
      <c r="I421" s="3" t="s">
        <v>53</v>
      </c>
      <c r="J421" s="4"/>
      <c r="K421" s="4"/>
      <c r="L421" s="4"/>
    </row>
    <row r="422">
      <c r="A422" s="2">
        <v>421.0</v>
      </c>
      <c r="B422" t="s">
        <v>23</v>
      </c>
      <c r="C422" t="s">
        <v>252</v>
      </c>
      <c r="D422" s="5" t="s">
        <v>25</v>
      </c>
      <c r="E422" t="s">
        <v>45</v>
      </c>
      <c r="F422" t="s">
        <v>65</v>
      </c>
      <c r="G422" t="s">
        <v>17</v>
      </c>
      <c r="H422" s="3" t="s">
        <v>27</v>
      </c>
      <c r="I422" s="3" t="s">
        <v>25</v>
      </c>
      <c r="J422" s="4"/>
      <c r="K422" s="4"/>
      <c r="L422" s="4"/>
    </row>
    <row r="423">
      <c r="A423" s="2">
        <v>422.0</v>
      </c>
      <c r="B423" t="s">
        <v>23</v>
      </c>
      <c r="C423" s="2" t="s">
        <v>296</v>
      </c>
      <c r="D423" s="2" t="s">
        <v>241</v>
      </c>
      <c r="E423" s="2" t="s">
        <v>50</v>
      </c>
      <c r="F423" s="2" t="s">
        <v>65</v>
      </c>
      <c r="G423" s="2" t="s">
        <v>17</v>
      </c>
      <c r="H423" s="3" t="s">
        <v>40</v>
      </c>
      <c r="I423" s="3" t="s">
        <v>82</v>
      </c>
      <c r="J423" s="3" t="s">
        <v>242</v>
      </c>
      <c r="K423" s="3" t="s">
        <v>241</v>
      </c>
      <c r="L423" s="4"/>
    </row>
    <row r="424">
      <c r="A424" s="2">
        <v>423.0</v>
      </c>
      <c r="B424" t="s">
        <v>23</v>
      </c>
      <c r="C424" s="2" t="s">
        <v>423</v>
      </c>
      <c r="D424" s="2" t="s">
        <v>391</v>
      </c>
      <c r="E424" t="s">
        <v>72</v>
      </c>
      <c r="F424" s="2" t="s">
        <v>65</v>
      </c>
      <c r="G424" s="2" t="s">
        <v>17</v>
      </c>
      <c r="H424" s="3" t="s">
        <v>40</v>
      </c>
      <c r="I424" s="3" t="s">
        <v>113</v>
      </c>
      <c r="J424" s="3" t="s">
        <v>140</v>
      </c>
      <c r="K424" s="3" t="s">
        <v>139</v>
      </c>
      <c r="L424" s="3" t="s">
        <v>392</v>
      </c>
    </row>
    <row r="425">
      <c r="A425" s="2">
        <v>424.0</v>
      </c>
      <c r="B425" t="s">
        <v>23</v>
      </c>
      <c r="C425" s="2" t="s">
        <v>423</v>
      </c>
      <c r="D425" s="2" t="s">
        <v>391</v>
      </c>
      <c r="E425" t="s">
        <v>72</v>
      </c>
      <c r="F425" s="2" t="s">
        <v>65</v>
      </c>
      <c r="G425" s="2" t="s">
        <v>17</v>
      </c>
      <c r="H425" s="3" t="s">
        <v>40</v>
      </c>
      <c r="I425" s="3" t="s">
        <v>113</v>
      </c>
      <c r="J425" s="3" t="s">
        <v>140</v>
      </c>
      <c r="K425" s="3" t="s">
        <v>139</v>
      </c>
      <c r="L425" s="3" t="s">
        <v>392</v>
      </c>
    </row>
    <row r="426">
      <c r="A426" s="2">
        <v>425.0</v>
      </c>
      <c r="B426" t="s">
        <v>23</v>
      </c>
      <c r="C426" s="2" t="s">
        <v>424</v>
      </c>
      <c r="D426" s="2" t="s">
        <v>241</v>
      </c>
      <c r="E426" s="2" t="s">
        <v>50</v>
      </c>
      <c r="F426" s="2" t="s">
        <v>65</v>
      </c>
      <c r="G426" s="2" t="s">
        <v>17</v>
      </c>
      <c r="H426" s="3" t="s">
        <v>40</v>
      </c>
      <c r="I426" s="3" t="s">
        <v>82</v>
      </c>
      <c r="J426" s="3" t="s">
        <v>242</v>
      </c>
      <c r="K426" s="3" t="s">
        <v>241</v>
      </c>
      <c r="L426" s="4"/>
    </row>
    <row r="427">
      <c r="A427" s="2">
        <v>426.0</v>
      </c>
      <c r="B427" t="s">
        <v>23</v>
      </c>
      <c r="C427" s="2" t="s">
        <v>425</v>
      </c>
      <c r="D427" s="5" t="s">
        <v>25</v>
      </c>
      <c r="E427" s="2" t="s">
        <v>45</v>
      </c>
      <c r="F427" s="2" t="s">
        <v>61</v>
      </c>
      <c r="G427" t="s">
        <v>17</v>
      </c>
      <c r="H427" s="3" t="s">
        <v>27</v>
      </c>
      <c r="I427" s="3" t="s">
        <v>25</v>
      </c>
      <c r="J427" s="4"/>
      <c r="K427" s="4"/>
      <c r="L427" s="4"/>
    </row>
    <row r="428">
      <c r="A428" s="1">
        <v>427.0</v>
      </c>
      <c r="B428" s="1" t="s">
        <v>12</v>
      </c>
      <c r="C428" s="2" t="s">
        <v>223</v>
      </c>
      <c r="D428" s="1" t="s">
        <v>33</v>
      </c>
      <c r="E428" s="1" t="s">
        <v>22</v>
      </c>
      <c r="F428" s="1" t="s">
        <v>16</v>
      </c>
      <c r="G428" s="1" t="s">
        <v>20</v>
      </c>
      <c r="H428" s="3" t="s">
        <v>18</v>
      </c>
      <c r="I428" s="4"/>
      <c r="J428" s="4"/>
      <c r="K428" s="4"/>
      <c r="L428" s="4"/>
    </row>
    <row r="429">
      <c r="A429" s="1">
        <v>428.0</v>
      </c>
      <c r="B429" s="1" t="s">
        <v>12</v>
      </c>
      <c r="C429" s="2" t="s">
        <v>223</v>
      </c>
      <c r="D429" s="1" t="s">
        <v>33</v>
      </c>
      <c r="E429" s="1" t="s">
        <v>22</v>
      </c>
      <c r="F429" s="1" t="s">
        <v>16</v>
      </c>
      <c r="G429" s="1" t="s">
        <v>20</v>
      </c>
      <c r="H429" s="3" t="s">
        <v>18</v>
      </c>
      <c r="I429" s="4"/>
      <c r="J429" s="4"/>
      <c r="K429" s="4"/>
      <c r="L429" s="4"/>
    </row>
    <row r="430">
      <c r="A430" s="1">
        <v>429.0</v>
      </c>
      <c r="B430" s="1" t="s">
        <v>12</v>
      </c>
      <c r="C430" s="1" t="s">
        <v>426</v>
      </c>
      <c r="D430" s="1" t="s">
        <v>142</v>
      </c>
      <c r="E430" s="1" t="s">
        <v>208</v>
      </c>
      <c r="F430" s="1" t="s">
        <v>16</v>
      </c>
      <c r="G430" t="s">
        <v>17</v>
      </c>
      <c r="H430" s="3" t="s">
        <v>18</v>
      </c>
      <c r="I430" s="4"/>
      <c r="J430" s="4"/>
      <c r="K430" s="4"/>
      <c r="L430" s="4"/>
    </row>
    <row r="431">
      <c r="A431" s="1">
        <v>430.0</v>
      </c>
      <c r="B431" s="1" t="s">
        <v>12</v>
      </c>
      <c r="C431" s="1" t="s">
        <v>427</v>
      </c>
      <c r="D431" s="1" t="s">
        <v>428</v>
      </c>
      <c r="E431" s="1" t="s">
        <v>22</v>
      </c>
      <c r="F431" s="1" t="s">
        <v>16</v>
      </c>
      <c r="G431" t="s">
        <v>17</v>
      </c>
      <c r="H431" s="3" t="s">
        <v>18</v>
      </c>
      <c r="I431" s="4"/>
      <c r="J431" s="4"/>
      <c r="K431" s="4"/>
      <c r="L431" s="4"/>
    </row>
    <row r="432">
      <c r="A432" s="1">
        <v>431.0</v>
      </c>
      <c r="B432" s="1" t="s">
        <v>12</v>
      </c>
      <c r="C432" s="1" t="s">
        <v>429</v>
      </c>
      <c r="D432" s="1" t="s">
        <v>33</v>
      </c>
      <c r="E432" s="1" t="s">
        <v>30</v>
      </c>
      <c r="F432" s="1" t="s">
        <v>16</v>
      </c>
      <c r="G432" t="s">
        <v>17</v>
      </c>
      <c r="H432" s="3" t="s">
        <v>18</v>
      </c>
      <c r="I432" s="4"/>
      <c r="J432" s="4"/>
      <c r="K432" s="4"/>
      <c r="L432" s="4"/>
    </row>
    <row r="433">
      <c r="A433" s="1">
        <v>432.0</v>
      </c>
      <c r="B433" s="1" t="s">
        <v>12</v>
      </c>
      <c r="C433" s="1" t="s">
        <v>430</v>
      </c>
      <c r="D433" s="1" t="s">
        <v>428</v>
      </c>
      <c r="E433" s="1" t="s">
        <v>22</v>
      </c>
      <c r="F433" s="1" t="s">
        <v>16</v>
      </c>
      <c r="G433" t="s">
        <v>17</v>
      </c>
      <c r="H433" s="3" t="s">
        <v>18</v>
      </c>
      <c r="I433" s="4"/>
      <c r="J433" s="4"/>
      <c r="K433" s="4"/>
      <c r="L433" s="4"/>
    </row>
    <row r="434">
      <c r="A434" s="1">
        <v>433.0</v>
      </c>
      <c r="B434" s="1" t="s">
        <v>431</v>
      </c>
      <c r="C434" s="1" t="s">
        <v>432</v>
      </c>
      <c r="D434" s="1" t="s">
        <v>431</v>
      </c>
      <c r="E434" s="1" t="s">
        <v>208</v>
      </c>
      <c r="F434" s="2" t="s">
        <v>65</v>
      </c>
      <c r="G434" s="1" t="s">
        <v>20</v>
      </c>
      <c r="H434" s="3" t="s">
        <v>18</v>
      </c>
      <c r="I434" s="4"/>
      <c r="J434" s="4"/>
      <c r="K434" s="4"/>
      <c r="L434" s="4"/>
    </row>
    <row r="435">
      <c r="A435" s="1">
        <v>434.0</v>
      </c>
      <c r="B435" s="1" t="s">
        <v>23</v>
      </c>
      <c r="C435" s="1" t="s">
        <v>433</v>
      </c>
      <c r="D435" s="1" t="s">
        <v>434</v>
      </c>
      <c r="E435" s="1" t="s">
        <v>72</v>
      </c>
      <c r="F435" s="2" t="s">
        <v>65</v>
      </c>
      <c r="G435" s="1" t="s">
        <v>20</v>
      </c>
      <c r="H435" s="3" t="s">
        <v>40</v>
      </c>
      <c r="I435" s="3" t="s">
        <v>41</v>
      </c>
      <c r="J435" s="3" t="s">
        <v>58</v>
      </c>
      <c r="K435" s="3" t="s">
        <v>434</v>
      </c>
      <c r="L435" s="4"/>
    </row>
    <row r="436">
      <c r="A436" s="1">
        <v>435.0</v>
      </c>
      <c r="B436" s="1" t="s">
        <v>23</v>
      </c>
      <c r="C436" s="1" t="s">
        <v>435</v>
      </c>
      <c r="D436" s="1" t="s">
        <v>225</v>
      </c>
      <c r="E436" s="1" t="s">
        <v>72</v>
      </c>
      <c r="F436" s="2" t="s">
        <v>65</v>
      </c>
      <c r="G436" s="1" t="s">
        <v>20</v>
      </c>
      <c r="H436" s="3" t="s">
        <v>40</v>
      </c>
      <c r="I436" s="3" t="s">
        <v>113</v>
      </c>
      <c r="J436" s="3" t="s">
        <v>127</v>
      </c>
      <c r="K436" s="3" t="s">
        <v>225</v>
      </c>
      <c r="L436" s="4"/>
    </row>
    <row r="437">
      <c r="A437" s="1">
        <v>436.0</v>
      </c>
      <c r="B437" s="1" t="s">
        <v>12</v>
      </c>
      <c r="C437" s="1" t="s">
        <v>436</v>
      </c>
      <c r="D437" s="1" t="s">
        <v>437</v>
      </c>
      <c r="E437" s="1" t="s">
        <v>22</v>
      </c>
      <c r="F437" s="1" t="s">
        <v>16</v>
      </c>
      <c r="G437" t="s">
        <v>17</v>
      </c>
      <c r="H437" s="3" t="s">
        <v>18</v>
      </c>
      <c r="I437" s="4"/>
      <c r="J437" s="4"/>
      <c r="K437" s="4"/>
      <c r="L437" s="4"/>
      <c r="P437" s="1" t="s">
        <v>438</v>
      </c>
    </row>
    <row r="438">
      <c r="A438" s="1">
        <v>437.0</v>
      </c>
      <c r="B438" s="1" t="s">
        <v>12</v>
      </c>
      <c r="C438" s="1" t="s">
        <v>439</v>
      </c>
      <c r="D438" s="1" t="s">
        <v>440</v>
      </c>
      <c r="E438" s="1" t="s">
        <v>30</v>
      </c>
      <c r="F438" s="1" t="s">
        <v>16</v>
      </c>
      <c r="G438" t="s">
        <v>17</v>
      </c>
      <c r="H438" s="3" t="s">
        <v>18</v>
      </c>
      <c r="I438" s="4"/>
      <c r="J438" s="4"/>
      <c r="K438" s="4"/>
      <c r="L438" s="4"/>
    </row>
    <row r="439">
      <c r="A439" s="1">
        <v>438.0</v>
      </c>
      <c r="B439" s="9" t="s">
        <v>23</v>
      </c>
      <c r="C439" s="9" t="s">
        <v>390</v>
      </c>
      <c r="D439" s="9" t="s">
        <v>391</v>
      </c>
      <c r="E439" s="9" t="s">
        <v>72</v>
      </c>
      <c r="F439" s="10" t="s">
        <v>65</v>
      </c>
      <c r="G439" s="9" t="s">
        <v>17</v>
      </c>
      <c r="H439" s="3" t="s">
        <v>40</v>
      </c>
      <c r="I439" s="3" t="s">
        <v>113</v>
      </c>
      <c r="J439" s="3" t="s">
        <v>140</v>
      </c>
      <c r="K439" s="3" t="s">
        <v>139</v>
      </c>
      <c r="L439" s="3" t="s">
        <v>392</v>
      </c>
    </row>
    <row r="440">
      <c r="A440" s="1">
        <v>439.0</v>
      </c>
      <c r="B440" t="s">
        <v>23</v>
      </c>
      <c r="C440" t="s">
        <v>252</v>
      </c>
      <c r="D440" s="5" t="s">
        <v>25</v>
      </c>
      <c r="E440" t="s">
        <v>45</v>
      </c>
      <c r="F440" t="s">
        <v>65</v>
      </c>
      <c r="G440" t="s">
        <v>17</v>
      </c>
      <c r="H440" s="3" t="s">
        <v>27</v>
      </c>
      <c r="I440" s="3" t="s">
        <v>25</v>
      </c>
      <c r="J440" s="4"/>
      <c r="K440" s="4"/>
      <c r="L440" s="4"/>
    </row>
    <row r="441">
      <c r="A441" s="1">
        <v>440.0</v>
      </c>
      <c r="B441" t="s">
        <v>23</v>
      </c>
      <c r="C441" s="1" t="s">
        <v>441</v>
      </c>
      <c r="D441" s="1" t="s">
        <v>139</v>
      </c>
      <c r="E441" s="1" t="s">
        <v>72</v>
      </c>
      <c r="F441" t="s">
        <v>65</v>
      </c>
      <c r="G441" t="s">
        <v>17</v>
      </c>
      <c r="H441" s="3" t="s">
        <v>40</v>
      </c>
      <c r="I441" s="3" t="s">
        <v>113</v>
      </c>
      <c r="J441" s="3" t="s">
        <v>140</v>
      </c>
      <c r="K441" s="3" t="s">
        <v>139</v>
      </c>
      <c r="L441" s="4"/>
    </row>
    <row r="442">
      <c r="A442" s="1">
        <v>441.0</v>
      </c>
      <c r="B442" s="1" t="s">
        <v>12</v>
      </c>
      <c r="C442" s="1" t="s">
        <v>442</v>
      </c>
      <c r="D442" s="1" t="s">
        <v>142</v>
      </c>
      <c r="E442" s="1" t="s">
        <v>39</v>
      </c>
      <c r="F442" t="s">
        <v>65</v>
      </c>
      <c r="G442" t="s">
        <v>17</v>
      </c>
      <c r="H442" s="3" t="s">
        <v>18</v>
      </c>
      <c r="I442" s="4"/>
      <c r="J442" s="4"/>
      <c r="K442" s="4"/>
      <c r="L442" s="4"/>
    </row>
    <row r="443">
      <c r="A443" s="1">
        <v>442.0</v>
      </c>
      <c r="B443" t="s">
        <v>23</v>
      </c>
      <c r="C443" s="1" t="s">
        <v>443</v>
      </c>
      <c r="D443" s="1" t="s">
        <v>180</v>
      </c>
      <c r="E443" s="1" t="s">
        <v>72</v>
      </c>
      <c r="F443" s="1" t="s">
        <v>231</v>
      </c>
      <c r="G443" s="1" t="s">
        <v>20</v>
      </c>
      <c r="H443" s="3" t="s">
        <v>27</v>
      </c>
      <c r="I443" s="3" t="s">
        <v>31</v>
      </c>
      <c r="J443" s="3" t="s">
        <v>180</v>
      </c>
      <c r="K443" s="4"/>
      <c r="L443" s="4"/>
    </row>
    <row r="444">
      <c r="A444" s="1">
        <v>443.0</v>
      </c>
      <c r="B444" s="1" t="s">
        <v>444</v>
      </c>
      <c r="C444" s="1" t="s">
        <v>445</v>
      </c>
      <c r="D444" s="1" t="s">
        <v>18</v>
      </c>
      <c r="E444" s="1" t="s">
        <v>446</v>
      </c>
      <c r="F444" s="1" t="s">
        <v>61</v>
      </c>
      <c r="G444" s="1" t="s">
        <v>17</v>
      </c>
      <c r="H444" s="3" t="s">
        <v>18</v>
      </c>
      <c r="I444" s="4"/>
      <c r="J444" s="4"/>
      <c r="K444" s="4"/>
      <c r="L444" s="4"/>
    </row>
    <row r="445">
      <c r="A445" s="1">
        <v>444.0</v>
      </c>
      <c r="B445" s="1" t="s">
        <v>444</v>
      </c>
      <c r="C445" s="1" t="s">
        <v>18</v>
      </c>
      <c r="D445" s="1" t="s">
        <v>447</v>
      </c>
      <c r="E445" s="1" t="s">
        <v>75</v>
      </c>
      <c r="F445" t="s">
        <v>65</v>
      </c>
      <c r="G445" s="1" t="s">
        <v>20</v>
      </c>
      <c r="H445" s="3" t="s">
        <v>18</v>
      </c>
      <c r="I445" s="4"/>
      <c r="J445" s="4"/>
      <c r="K445" s="4"/>
      <c r="L445" s="4"/>
    </row>
    <row r="446">
      <c r="A446" s="1">
        <v>445.0</v>
      </c>
      <c r="B446" s="2" t="s">
        <v>12</v>
      </c>
      <c r="C446" s="1" t="s">
        <v>448</v>
      </c>
      <c r="D446" s="1" t="s">
        <v>33</v>
      </c>
      <c r="E446" s="1" t="s">
        <v>30</v>
      </c>
      <c r="F446" s="2" t="s">
        <v>65</v>
      </c>
      <c r="G446" s="1" t="s">
        <v>17</v>
      </c>
      <c r="H446" s="3" t="s">
        <v>18</v>
      </c>
      <c r="I446" s="4"/>
      <c r="J446" s="4"/>
      <c r="K446" s="4"/>
      <c r="L446" s="4"/>
    </row>
    <row r="447">
      <c r="A447" s="1">
        <v>446.0</v>
      </c>
      <c r="B447" s="2" t="s">
        <v>23</v>
      </c>
      <c r="C447" s="1" t="s">
        <v>449</v>
      </c>
      <c r="D447" s="11" t="s">
        <v>127</v>
      </c>
      <c r="E447" t="s">
        <v>72</v>
      </c>
      <c r="F447" s="2" t="s">
        <v>65</v>
      </c>
      <c r="G447" s="1" t="s">
        <v>20</v>
      </c>
      <c r="H447" s="3" t="s">
        <v>40</v>
      </c>
      <c r="I447" s="3" t="s">
        <v>113</v>
      </c>
      <c r="J447" s="3" t="s">
        <v>127</v>
      </c>
      <c r="K447" s="4"/>
      <c r="L447" s="4"/>
    </row>
    <row r="448">
      <c r="A448" s="1">
        <v>447.0</v>
      </c>
      <c r="B448" s="2" t="s">
        <v>23</v>
      </c>
      <c r="C448" s="1" t="s">
        <v>450</v>
      </c>
      <c r="D448" s="1" t="s">
        <v>194</v>
      </c>
      <c r="E448" t="s">
        <v>72</v>
      </c>
      <c r="F448" s="2" t="s">
        <v>65</v>
      </c>
      <c r="G448" s="2" t="s">
        <v>20</v>
      </c>
      <c r="H448" s="3" t="s">
        <v>40</v>
      </c>
      <c r="I448" s="3" t="s">
        <v>89</v>
      </c>
      <c r="J448" s="3" t="s">
        <v>195</v>
      </c>
      <c r="K448" s="4"/>
      <c r="L448" s="4"/>
    </row>
    <row r="449">
      <c r="A449" s="1">
        <v>448.0</v>
      </c>
      <c r="B449" s="2" t="s">
        <v>23</v>
      </c>
      <c r="C449" s="1" t="s">
        <v>451</v>
      </c>
      <c r="D449" s="1" t="s">
        <v>225</v>
      </c>
      <c r="E449" t="s">
        <v>72</v>
      </c>
      <c r="F449" s="2" t="s">
        <v>65</v>
      </c>
      <c r="G449" s="2" t="s">
        <v>20</v>
      </c>
      <c r="H449" s="3" t="s">
        <v>40</v>
      </c>
      <c r="I449" s="3" t="s">
        <v>113</v>
      </c>
      <c r="J449" s="3" t="s">
        <v>127</v>
      </c>
      <c r="K449" s="3" t="s">
        <v>225</v>
      </c>
      <c r="L449" s="4"/>
    </row>
    <row r="450">
      <c r="A450" s="1">
        <v>449.0</v>
      </c>
      <c r="B450" s="2" t="s">
        <v>23</v>
      </c>
      <c r="C450" s="1" t="s">
        <v>452</v>
      </c>
      <c r="D450" s="1" t="s">
        <v>194</v>
      </c>
      <c r="E450" t="s">
        <v>72</v>
      </c>
      <c r="F450" s="1" t="s">
        <v>16</v>
      </c>
      <c r="G450" t="s">
        <v>17</v>
      </c>
      <c r="H450" s="3" t="s">
        <v>40</v>
      </c>
      <c r="I450" s="3" t="s">
        <v>89</v>
      </c>
      <c r="J450" s="3" t="s">
        <v>195</v>
      </c>
      <c r="K450" s="4"/>
      <c r="L450" s="4"/>
    </row>
    <row r="451">
      <c r="A451" s="1">
        <v>450.0</v>
      </c>
      <c r="B451" s="2" t="s">
        <v>23</v>
      </c>
      <c r="C451" s="1" t="s">
        <v>453</v>
      </c>
      <c r="D451" s="2" t="s">
        <v>147</v>
      </c>
      <c r="E451" t="s">
        <v>72</v>
      </c>
      <c r="F451" s="1" t="s">
        <v>16</v>
      </c>
      <c r="G451" t="s">
        <v>17</v>
      </c>
      <c r="H451" s="3" t="s">
        <v>40</v>
      </c>
      <c r="I451" s="3" t="s">
        <v>82</v>
      </c>
      <c r="J451" s="3" t="s">
        <v>83</v>
      </c>
      <c r="K451" s="3" t="s">
        <v>148</v>
      </c>
      <c r="L451" s="4"/>
    </row>
    <row r="452">
      <c r="A452" s="1">
        <v>451.0</v>
      </c>
      <c r="B452" s="2" t="s">
        <v>23</v>
      </c>
      <c r="C452" s="1" t="s">
        <v>454</v>
      </c>
      <c r="D452" s="1" t="s">
        <v>455</v>
      </c>
      <c r="E452" s="2" t="s">
        <v>72</v>
      </c>
      <c r="F452" s="2" t="s">
        <v>65</v>
      </c>
      <c r="G452" s="2" t="s">
        <v>20</v>
      </c>
      <c r="H452" s="3" t="s">
        <v>40</v>
      </c>
      <c r="I452" s="3" t="s">
        <v>113</v>
      </c>
      <c r="J452" s="3" t="s">
        <v>140</v>
      </c>
      <c r="K452" s="3" t="s">
        <v>139</v>
      </c>
      <c r="L452" s="3" t="s">
        <v>456</v>
      </c>
    </row>
    <row r="453">
      <c r="A453" s="1">
        <v>452.0</v>
      </c>
      <c r="B453" s="2" t="s">
        <v>23</v>
      </c>
      <c r="C453" s="2" t="s">
        <v>224</v>
      </c>
      <c r="D453" s="1" t="s">
        <v>225</v>
      </c>
      <c r="E453" s="2" t="s">
        <v>72</v>
      </c>
      <c r="F453" s="2" t="s">
        <v>65</v>
      </c>
      <c r="G453" s="2" t="s">
        <v>20</v>
      </c>
      <c r="H453" s="3" t="s">
        <v>40</v>
      </c>
      <c r="I453" s="3" t="s">
        <v>113</v>
      </c>
      <c r="J453" s="3" t="s">
        <v>127</v>
      </c>
      <c r="K453" s="3" t="s">
        <v>225</v>
      </c>
      <c r="L453" s="4"/>
    </row>
    <row r="454">
      <c r="A454" s="1">
        <v>453.0</v>
      </c>
      <c r="B454" s="2" t="s">
        <v>12</v>
      </c>
      <c r="C454" s="1" t="s">
        <v>457</v>
      </c>
      <c r="D454" s="1" t="s">
        <v>33</v>
      </c>
      <c r="E454" s="2" t="s">
        <v>72</v>
      </c>
      <c r="F454" s="2" t="s">
        <v>65</v>
      </c>
      <c r="G454" t="s">
        <v>17</v>
      </c>
      <c r="H454" s="3" t="s">
        <v>18</v>
      </c>
      <c r="I454" s="4"/>
      <c r="J454" s="4"/>
      <c r="K454" s="4"/>
      <c r="L454" s="4"/>
    </row>
    <row r="455">
      <c r="A455" s="1">
        <v>454.0</v>
      </c>
      <c r="B455" s="2" t="s">
        <v>12</v>
      </c>
      <c r="C455" s="1" t="s">
        <v>458</v>
      </c>
      <c r="D455" s="1" t="s">
        <v>33</v>
      </c>
      <c r="E455" s="1" t="s">
        <v>250</v>
      </c>
      <c r="F455" s="1" t="s">
        <v>16</v>
      </c>
      <c r="G455" t="s">
        <v>17</v>
      </c>
      <c r="H455" s="3" t="s">
        <v>18</v>
      </c>
      <c r="I455" s="4"/>
      <c r="J455" s="4"/>
      <c r="K455" s="4"/>
      <c r="L455" s="4"/>
    </row>
    <row r="456">
      <c r="A456" s="1">
        <v>455.0</v>
      </c>
      <c r="B456" s="2" t="s">
        <v>23</v>
      </c>
      <c r="C456" s="2" t="s">
        <v>259</v>
      </c>
      <c r="D456" s="2" t="s">
        <v>38</v>
      </c>
      <c r="E456" s="2" t="s">
        <v>39</v>
      </c>
      <c r="F456" s="2" t="s">
        <v>65</v>
      </c>
      <c r="G456" s="2" t="s">
        <v>17</v>
      </c>
      <c r="H456" s="3" t="s">
        <v>40</v>
      </c>
      <c r="I456" s="3" t="s">
        <v>41</v>
      </c>
      <c r="J456" s="3" t="s">
        <v>42</v>
      </c>
      <c r="K456" s="4"/>
      <c r="L456" s="4"/>
    </row>
    <row r="457">
      <c r="A457" s="1">
        <v>456.0</v>
      </c>
      <c r="B457" s="2" t="s">
        <v>12</v>
      </c>
      <c r="C457" s="1" t="s">
        <v>459</v>
      </c>
      <c r="D457" s="1" t="s">
        <v>201</v>
      </c>
      <c r="E457" s="1" t="s">
        <v>22</v>
      </c>
      <c r="F457" s="1" t="s">
        <v>16</v>
      </c>
      <c r="G457" t="s">
        <v>17</v>
      </c>
      <c r="H457" s="3" t="s">
        <v>18</v>
      </c>
      <c r="I457" s="4"/>
      <c r="J457" s="4"/>
      <c r="K457" s="4"/>
      <c r="L457" s="4"/>
    </row>
    <row r="458">
      <c r="A458" s="1">
        <v>457.0</v>
      </c>
      <c r="B458" s="2" t="s">
        <v>23</v>
      </c>
      <c r="C458" s="1" t="s">
        <v>460</v>
      </c>
      <c r="D458" s="1" t="s">
        <v>225</v>
      </c>
      <c r="E458" s="2" t="s">
        <v>39</v>
      </c>
      <c r="F458" s="2" t="s">
        <v>65</v>
      </c>
      <c r="G458" s="2" t="s">
        <v>17</v>
      </c>
      <c r="H458" s="3" t="s">
        <v>40</v>
      </c>
      <c r="I458" s="3" t="s">
        <v>113</v>
      </c>
      <c r="J458" s="3" t="s">
        <v>127</v>
      </c>
      <c r="K458" s="3" t="s">
        <v>225</v>
      </c>
      <c r="L458" s="4"/>
    </row>
    <row r="459">
      <c r="A459" s="1">
        <v>458.0</v>
      </c>
      <c r="B459" s="2" t="s">
        <v>23</v>
      </c>
      <c r="C459" s="2" t="s">
        <v>209</v>
      </c>
      <c r="D459" s="2" t="s">
        <v>198</v>
      </c>
      <c r="E459" s="2" t="s">
        <v>152</v>
      </c>
      <c r="F459" s="2" t="s">
        <v>65</v>
      </c>
      <c r="G459" s="2" t="s">
        <v>17</v>
      </c>
      <c r="H459" s="3" t="s">
        <v>40</v>
      </c>
      <c r="I459" s="3" t="s">
        <v>198</v>
      </c>
      <c r="J459" s="4"/>
      <c r="K459" s="4"/>
      <c r="L459" s="4"/>
    </row>
    <row r="460">
      <c r="A460" s="1">
        <v>459.0</v>
      </c>
      <c r="B460" s="2" t="s">
        <v>23</v>
      </c>
      <c r="C460" s="2" t="s">
        <v>209</v>
      </c>
      <c r="D460" s="2" t="s">
        <v>198</v>
      </c>
      <c r="E460" s="2" t="s">
        <v>152</v>
      </c>
      <c r="F460" s="2" t="s">
        <v>65</v>
      </c>
      <c r="G460" s="2" t="s">
        <v>17</v>
      </c>
      <c r="H460" s="3" t="s">
        <v>40</v>
      </c>
      <c r="I460" s="3" t="s">
        <v>198</v>
      </c>
      <c r="J460" s="4"/>
      <c r="K460" s="4"/>
      <c r="L460" s="4"/>
    </row>
    <row r="461">
      <c r="A461" s="1">
        <v>460.0</v>
      </c>
      <c r="B461" s="2" t="s">
        <v>12</v>
      </c>
      <c r="C461" s="1" t="s">
        <v>397</v>
      </c>
      <c r="D461" s="1" t="s">
        <v>33</v>
      </c>
      <c r="E461" s="1" t="s">
        <v>34</v>
      </c>
      <c r="F461" s="1" t="s">
        <v>16</v>
      </c>
      <c r="G461" t="s">
        <v>17</v>
      </c>
      <c r="H461" s="3" t="s">
        <v>18</v>
      </c>
      <c r="I461" s="4"/>
      <c r="J461" s="4"/>
      <c r="K461" s="4"/>
      <c r="L461" s="4"/>
    </row>
    <row r="462">
      <c r="A462" s="1">
        <v>461.0</v>
      </c>
      <c r="B462" s="2" t="s">
        <v>23</v>
      </c>
      <c r="C462" s="1" t="s">
        <v>461</v>
      </c>
      <c r="D462" s="1" t="s">
        <v>462</v>
      </c>
      <c r="E462" s="1" t="s">
        <v>34</v>
      </c>
      <c r="F462" s="1" t="s">
        <v>16</v>
      </c>
      <c r="G462" t="s">
        <v>17</v>
      </c>
      <c r="H462" s="3" t="s">
        <v>27</v>
      </c>
      <c r="I462" s="3" t="s">
        <v>31</v>
      </c>
      <c r="J462" s="3" t="s">
        <v>180</v>
      </c>
      <c r="K462" s="3" t="s">
        <v>462</v>
      </c>
      <c r="L462" s="4"/>
    </row>
    <row r="463">
      <c r="A463" s="1">
        <v>462.0</v>
      </c>
      <c r="B463" s="2" t="s">
        <v>23</v>
      </c>
      <c r="C463" s="2" t="s">
        <v>374</v>
      </c>
      <c r="D463" s="5" t="s">
        <v>25</v>
      </c>
      <c r="E463" s="2" t="s">
        <v>34</v>
      </c>
      <c r="F463" s="2" t="s">
        <v>16</v>
      </c>
      <c r="G463" s="2" t="s">
        <v>17</v>
      </c>
      <c r="H463" s="3" t="s">
        <v>27</v>
      </c>
      <c r="I463" s="3" t="s">
        <v>25</v>
      </c>
      <c r="J463" s="4"/>
      <c r="K463" s="4"/>
      <c r="L463" s="4"/>
    </row>
    <row r="464">
      <c r="A464" s="1">
        <v>463.0</v>
      </c>
      <c r="B464" s="2" t="s">
        <v>12</v>
      </c>
      <c r="C464" s="1" t="s">
        <v>463</v>
      </c>
      <c r="D464" s="1" t="s">
        <v>33</v>
      </c>
      <c r="E464" s="1" t="s">
        <v>22</v>
      </c>
      <c r="F464" s="2" t="s">
        <v>16</v>
      </c>
      <c r="G464" s="2" t="s">
        <v>20</v>
      </c>
      <c r="H464" s="3" t="s">
        <v>18</v>
      </c>
      <c r="I464" s="4"/>
      <c r="J464" s="4"/>
      <c r="K464" s="4"/>
      <c r="L464" s="4"/>
    </row>
    <row r="465">
      <c r="A465" s="1">
        <v>464.0</v>
      </c>
      <c r="B465" s="2" t="s">
        <v>23</v>
      </c>
      <c r="C465" s="1" t="s">
        <v>464</v>
      </c>
      <c r="D465" s="2" t="s">
        <v>151</v>
      </c>
      <c r="E465" s="2" t="s">
        <v>152</v>
      </c>
      <c r="F465" s="2" t="s">
        <v>65</v>
      </c>
      <c r="G465" s="2" t="s">
        <v>17</v>
      </c>
      <c r="H465" s="3" t="s">
        <v>40</v>
      </c>
      <c r="I465" s="3" t="s">
        <v>153</v>
      </c>
      <c r="J465" s="3" t="s">
        <v>151</v>
      </c>
      <c r="K465" s="4"/>
      <c r="L465" s="4"/>
    </row>
    <row r="466">
      <c r="A466" s="1">
        <v>465.0</v>
      </c>
      <c r="B466" s="2" t="s">
        <v>12</v>
      </c>
      <c r="C466" s="1" t="s">
        <v>465</v>
      </c>
      <c r="D466" s="1" t="s">
        <v>201</v>
      </c>
      <c r="E466" s="1" t="s">
        <v>22</v>
      </c>
      <c r="F466" s="1" t="s">
        <v>16</v>
      </c>
      <c r="G466" s="2" t="s">
        <v>20</v>
      </c>
      <c r="H466" s="3" t="s">
        <v>18</v>
      </c>
      <c r="I466" s="4"/>
      <c r="J466" s="4"/>
      <c r="K466" s="4"/>
      <c r="L466" s="4"/>
    </row>
    <row r="467">
      <c r="A467" s="1">
        <v>466.0</v>
      </c>
      <c r="B467" s="2" t="s">
        <v>12</v>
      </c>
      <c r="C467" s="1" t="s">
        <v>466</v>
      </c>
      <c r="D467" s="5" t="s">
        <v>33</v>
      </c>
      <c r="E467" s="5" t="s">
        <v>22</v>
      </c>
      <c r="F467" s="5" t="s">
        <v>16</v>
      </c>
      <c r="G467" t="s">
        <v>20</v>
      </c>
      <c r="H467" s="3" t="s">
        <v>18</v>
      </c>
      <c r="I467" s="4"/>
      <c r="J467" s="4"/>
      <c r="K467" s="4"/>
      <c r="L467" s="4"/>
    </row>
    <row r="468">
      <c r="A468" s="1">
        <v>467.0</v>
      </c>
      <c r="B468" s="5" t="s">
        <v>431</v>
      </c>
      <c r="C468" s="1" t="s">
        <v>467</v>
      </c>
      <c r="D468" s="5" t="s">
        <v>431</v>
      </c>
      <c r="E468" s="1" t="s">
        <v>221</v>
      </c>
      <c r="F468" t="s">
        <v>65</v>
      </c>
      <c r="G468" s="5" t="s">
        <v>20</v>
      </c>
      <c r="H468" s="3" t="s">
        <v>18</v>
      </c>
      <c r="I468" s="4"/>
      <c r="J468" s="4"/>
      <c r="K468" s="4"/>
      <c r="L468" s="4"/>
    </row>
    <row r="469">
      <c r="A469" s="1">
        <v>468.0</v>
      </c>
      <c r="B469" s="1" t="s">
        <v>23</v>
      </c>
      <c r="C469" s="1" t="s">
        <v>468</v>
      </c>
      <c r="D469" s="1" t="s">
        <v>68</v>
      </c>
      <c r="E469" s="1" t="s">
        <v>72</v>
      </c>
      <c r="F469" t="s">
        <v>65</v>
      </c>
      <c r="G469" s="5" t="s">
        <v>20</v>
      </c>
      <c r="H469" s="3" t="s">
        <v>18</v>
      </c>
      <c r="I469" s="4"/>
      <c r="J469" s="4"/>
      <c r="K469" s="4"/>
      <c r="L469" s="4"/>
    </row>
    <row r="470">
      <c r="A470" s="1">
        <v>469.0</v>
      </c>
      <c r="B470" s="5" t="s">
        <v>23</v>
      </c>
      <c r="C470" s="1" t="s">
        <v>469</v>
      </c>
      <c r="D470" s="5" t="s">
        <v>81</v>
      </c>
      <c r="E470" s="1" t="s">
        <v>72</v>
      </c>
      <c r="F470" t="s">
        <v>65</v>
      </c>
      <c r="G470" s="5" t="s">
        <v>20</v>
      </c>
      <c r="H470" s="3" t="s">
        <v>40</v>
      </c>
      <c r="I470" s="3" t="s">
        <v>82</v>
      </c>
      <c r="J470" s="3" t="s">
        <v>83</v>
      </c>
      <c r="K470" s="3" t="s">
        <v>81</v>
      </c>
      <c r="L470" s="4"/>
    </row>
    <row r="471">
      <c r="A471" s="1">
        <v>470.0</v>
      </c>
      <c r="B471" s="2" t="s">
        <v>12</v>
      </c>
      <c r="C471" s="1" t="s">
        <v>466</v>
      </c>
      <c r="D471" s="5" t="s">
        <v>33</v>
      </c>
      <c r="E471" s="5" t="s">
        <v>22</v>
      </c>
      <c r="F471" s="5" t="s">
        <v>16</v>
      </c>
      <c r="G471" s="1" t="s">
        <v>17</v>
      </c>
      <c r="H471" s="3" t="s">
        <v>18</v>
      </c>
      <c r="I471" s="4"/>
      <c r="J471" s="4"/>
      <c r="K471" s="4"/>
      <c r="L471" s="4"/>
    </row>
    <row r="472">
      <c r="A472" s="1">
        <v>471.0</v>
      </c>
      <c r="B472" s="2" t="s">
        <v>12</v>
      </c>
      <c r="C472" s="2" t="s">
        <v>327</v>
      </c>
      <c r="D472" s="2" t="s">
        <v>33</v>
      </c>
      <c r="E472" s="2" t="s">
        <v>39</v>
      </c>
      <c r="F472" s="2" t="s">
        <v>65</v>
      </c>
      <c r="G472" s="2" t="s">
        <v>17</v>
      </c>
      <c r="H472" s="3" t="s">
        <v>18</v>
      </c>
      <c r="I472" s="4"/>
      <c r="J472" s="4"/>
      <c r="K472" s="4"/>
      <c r="L472" s="4"/>
    </row>
    <row r="473">
      <c r="A473" s="1">
        <v>472.0</v>
      </c>
      <c r="B473" s="1" t="s">
        <v>23</v>
      </c>
      <c r="C473" s="1" t="s">
        <v>470</v>
      </c>
      <c r="D473" s="2" t="s">
        <v>27</v>
      </c>
      <c r="E473" s="1" t="s">
        <v>227</v>
      </c>
      <c r="F473" s="1" t="s">
        <v>133</v>
      </c>
      <c r="G473" s="2" t="s">
        <v>17</v>
      </c>
      <c r="H473" s="3" t="s">
        <v>27</v>
      </c>
      <c r="I473" s="4"/>
      <c r="J473" s="4"/>
      <c r="K473" s="4"/>
      <c r="L473" s="4"/>
    </row>
    <row r="474">
      <c r="A474" s="1">
        <v>473.0</v>
      </c>
      <c r="B474" s="2" t="s">
        <v>12</v>
      </c>
      <c r="C474" s="1" t="s">
        <v>457</v>
      </c>
      <c r="D474" s="1" t="s">
        <v>33</v>
      </c>
      <c r="E474" s="2" t="s">
        <v>72</v>
      </c>
      <c r="F474" s="2" t="s">
        <v>65</v>
      </c>
      <c r="G474" t="s">
        <v>17</v>
      </c>
      <c r="H474" s="3" t="s">
        <v>18</v>
      </c>
      <c r="I474" s="4"/>
      <c r="J474" s="4"/>
      <c r="K474" s="4"/>
      <c r="L474" s="4"/>
    </row>
    <row r="475">
      <c r="A475" s="1">
        <v>474.0</v>
      </c>
      <c r="B475" s="2" t="s">
        <v>12</v>
      </c>
      <c r="C475" s="1" t="s">
        <v>457</v>
      </c>
      <c r="D475" s="1" t="s">
        <v>33</v>
      </c>
      <c r="E475" s="2" t="s">
        <v>72</v>
      </c>
      <c r="F475" s="2" t="s">
        <v>65</v>
      </c>
      <c r="G475" t="s">
        <v>17</v>
      </c>
      <c r="H475" s="3" t="s">
        <v>18</v>
      </c>
      <c r="I475" s="4"/>
      <c r="J475" s="4"/>
      <c r="K475" s="4"/>
      <c r="L475" s="4"/>
    </row>
    <row r="476">
      <c r="A476" s="1">
        <v>475.0</v>
      </c>
      <c r="B476" s="2" t="s">
        <v>12</v>
      </c>
      <c r="C476" s="1" t="s">
        <v>471</v>
      </c>
      <c r="D476" s="1" t="s">
        <v>33</v>
      </c>
      <c r="E476" s="1" t="s">
        <v>36</v>
      </c>
      <c r="F476" s="1" t="s">
        <v>61</v>
      </c>
      <c r="G476" s="1" t="s">
        <v>20</v>
      </c>
      <c r="H476" s="3" t="s">
        <v>18</v>
      </c>
      <c r="I476" s="4"/>
      <c r="J476" s="4"/>
      <c r="K476" s="4"/>
      <c r="L476" s="4"/>
    </row>
    <row r="477">
      <c r="A477" s="1">
        <v>476.0</v>
      </c>
      <c r="B477" s="1" t="s">
        <v>23</v>
      </c>
      <c r="C477" s="1" t="s">
        <v>472</v>
      </c>
      <c r="D477" s="1" t="s">
        <v>83</v>
      </c>
      <c r="E477" s="2" t="s">
        <v>72</v>
      </c>
      <c r="F477" s="2" t="s">
        <v>65</v>
      </c>
      <c r="G477" s="1" t="s">
        <v>20</v>
      </c>
      <c r="H477" s="3" t="s">
        <v>40</v>
      </c>
      <c r="I477" s="3" t="s">
        <v>82</v>
      </c>
      <c r="J477" s="3" t="s">
        <v>83</v>
      </c>
      <c r="K477" s="4"/>
      <c r="L477" s="4"/>
    </row>
    <row r="478">
      <c r="A478" s="1">
        <v>477.0</v>
      </c>
      <c r="B478" t="s">
        <v>23</v>
      </c>
      <c r="C478" t="s">
        <v>204</v>
      </c>
      <c r="D478" s="2" t="s">
        <v>27</v>
      </c>
      <c r="E478" t="s">
        <v>22</v>
      </c>
      <c r="F478" t="s">
        <v>65</v>
      </c>
      <c r="G478" t="s">
        <v>17</v>
      </c>
      <c r="H478" s="3" t="s">
        <v>27</v>
      </c>
      <c r="I478" s="4"/>
      <c r="J478" s="4"/>
      <c r="K478" s="4"/>
      <c r="L478" s="4"/>
    </row>
    <row r="479">
      <c r="A479" s="1">
        <v>478.0</v>
      </c>
      <c r="B479" s="5" t="s">
        <v>23</v>
      </c>
      <c r="C479" s="5" t="s">
        <v>178</v>
      </c>
      <c r="D479" s="5" t="s">
        <v>179</v>
      </c>
      <c r="E479" t="s">
        <v>34</v>
      </c>
      <c r="F479" t="s">
        <v>16</v>
      </c>
      <c r="G479" t="s">
        <v>17</v>
      </c>
      <c r="H479" s="3" t="s">
        <v>27</v>
      </c>
      <c r="I479" s="3" t="s">
        <v>31</v>
      </c>
      <c r="J479" s="3" t="s">
        <v>180</v>
      </c>
      <c r="K479" s="3" t="s">
        <v>179</v>
      </c>
      <c r="L479" s="4"/>
    </row>
    <row r="480">
      <c r="A480" s="1">
        <v>479.0</v>
      </c>
      <c r="B480" s="5" t="s">
        <v>23</v>
      </c>
      <c r="C480" s="1" t="s">
        <v>473</v>
      </c>
      <c r="D480" s="3" t="s">
        <v>411</v>
      </c>
      <c r="E480" s="2" t="s">
        <v>72</v>
      </c>
      <c r="F480" s="2" t="s">
        <v>65</v>
      </c>
      <c r="G480" s="1" t="s">
        <v>20</v>
      </c>
      <c r="H480" s="3" t="s">
        <v>40</v>
      </c>
      <c r="I480" s="3" t="s">
        <v>41</v>
      </c>
      <c r="J480" s="3" t="s">
        <v>412</v>
      </c>
      <c r="K480" s="3" t="s">
        <v>411</v>
      </c>
      <c r="L480" s="4"/>
    </row>
    <row r="481">
      <c r="A481" s="1">
        <v>480.0</v>
      </c>
      <c r="B481" t="s">
        <v>12</v>
      </c>
      <c r="C481" t="s">
        <v>358</v>
      </c>
      <c r="D481" t="s">
        <v>33</v>
      </c>
      <c r="E481" t="s">
        <v>22</v>
      </c>
      <c r="F481" t="s">
        <v>16</v>
      </c>
      <c r="G481" t="s">
        <v>20</v>
      </c>
      <c r="H481" s="3" t="s">
        <v>18</v>
      </c>
      <c r="I481" s="4"/>
      <c r="J481" s="4"/>
      <c r="K481" s="4"/>
      <c r="L481" s="4"/>
    </row>
    <row r="482">
      <c r="A482" s="1">
        <v>481.0</v>
      </c>
      <c r="B482" t="s">
        <v>12</v>
      </c>
      <c r="C482" s="1" t="s">
        <v>474</v>
      </c>
      <c r="D482" t="s">
        <v>33</v>
      </c>
      <c r="E482" t="s">
        <v>22</v>
      </c>
      <c r="F482" t="s">
        <v>16</v>
      </c>
      <c r="G482" t="s">
        <v>20</v>
      </c>
      <c r="H482" s="3" t="s">
        <v>18</v>
      </c>
      <c r="I482" s="4"/>
      <c r="J482" s="4"/>
      <c r="K482" s="4"/>
      <c r="L482" s="4"/>
    </row>
    <row r="483">
      <c r="A483" s="1">
        <v>482.0</v>
      </c>
      <c r="B483" s="2" t="s">
        <v>12</v>
      </c>
      <c r="C483" s="1" t="s">
        <v>475</v>
      </c>
      <c r="D483" s="1" t="s">
        <v>201</v>
      </c>
      <c r="E483" s="1" t="s">
        <v>22</v>
      </c>
      <c r="F483" s="1" t="s">
        <v>16</v>
      </c>
      <c r="G483" s="2" t="s">
        <v>20</v>
      </c>
      <c r="H483" s="3" t="s">
        <v>18</v>
      </c>
      <c r="I483" s="4"/>
      <c r="J483" s="4"/>
      <c r="K483" s="4"/>
      <c r="L483" s="4"/>
    </row>
    <row r="484">
      <c r="A484" s="1">
        <v>483.0</v>
      </c>
      <c r="B484" s="2" t="s">
        <v>12</v>
      </c>
      <c r="C484" s="1" t="s">
        <v>476</v>
      </c>
      <c r="D484" s="1" t="s">
        <v>437</v>
      </c>
      <c r="E484" s="1" t="s">
        <v>22</v>
      </c>
      <c r="F484" s="1" t="s">
        <v>16</v>
      </c>
      <c r="G484" s="2" t="s">
        <v>20</v>
      </c>
      <c r="H484" s="3" t="s">
        <v>18</v>
      </c>
      <c r="I484" s="4"/>
      <c r="J484" s="4"/>
      <c r="K484" s="4"/>
      <c r="L484" s="4"/>
    </row>
    <row r="485">
      <c r="A485" s="1">
        <v>484.0</v>
      </c>
      <c r="B485" t="s">
        <v>23</v>
      </c>
      <c r="C485" t="s">
        <v>193</v>
      </c>
      <c r="D485" t="s">
        <v>194</v>
      </c>
      <c r="E485" t="s">
        <v>22</v>
      </c>
      <c r="F485" t="s">
        <v>16</v>
      </c>
      <c r="G485" t="s">
        <v>20</v>
      </c>
      <c r="H485" s="3" t="s">
        <v>40</v>
      </c>
      <c r="I485" s="3" t="s">
        <v>89</v>
      </c>
      <c r="J485" s="3" t="s">
        <v>195</v>
      </c>
      <c r="K485" s="4"/>
      <c r="L485" s="4"/>
    </row>
    <row r="486">
      <c r="A486" s="1">
        <v>485.0</v>
      </c>
      <c r="B486" s="2" t="s">
        <v>12</v>
      </c>
      <c r="C486" s="1" t="s">
        <v>476</v>
      </c>
      <c r="D486" s="1" t="s">
        <v>437</v>
      </c>
      <c r="E486" s="1" t="s">
        <v>22</v>
      </c>
      <c r="F486" t="s">
        <v>16</v>
      </c>
      <c r="G486" t="s">
        <v>20</v>
      </c>
      <c r="H486" s="3" t="s">
        <v>18</v>
      </c>
      <c r="I486" s="4"/>
      <c r="J486" s="4"/>
      <c r="K486" s="4"/>
      <c r="L486" s="4"/>
    </row>
    <row r="487">
      <c r="A487" s="1">
        <v>486.0</v>
      </c>
      <c r="B487" s="2" t="s">
        <v>12</v>
      </c>
      <c r="C487" s="2" t="s">
        <v>79</v>
      </c>
      <c r="D487" s="2" t="s">
        <v>33</v>
      </c>
      <c r="E487" s="2" t="s">
        <v>22</v>
      </c>
      <c r="F487" s="2" t="s">
        <v>16</v>
      </c>
      <c r="G487" s="2" t="s">
        <v>20</v>
      </c>
      <c r="H487" s="3" t="s">
        <v>18</v>
      </c>
      <c r="I487" s="4"/>
      <c r="J487" s="4"/>
      <c r="K487" s="4"/>
      <c r="L487" s="4"/>
    </row>
    <row r="488">
      <c r="A488" s="1">
        <v>487.0</v>
      </c>
      <c r="B488" s="2" t="s">
        <v>12</v>
      </c>
      <c r="C488" s="2" t="s">
        <v>79</v>
      </c>
      <c r="D488" s="2" t="s">
        <v>33</v>
      </c>
      <c r="E488" s="2" t="s">
        <v>22</v>
      </c>
      <c r="F488" s="2" t="s">
        <v>16</v>
      </c>
      <c r="G488" s="2" t="s">
        <v>20</v>
      </c>
      <c r="H488" s="3" t="s">
        <v>18</v>
      </c>
      <c r="I488" s="4"/>
      <c r="J488" s="4"/>
      <c r="K488" s="4"/>
      <c r="L488" s="4"/>
    </row>
    <row r="489">
      <c r="A489" s="1">
        <v>488.0</v>
      </c>
      <c r="B489" t="s">
        <v>23</v>
      </c>
      <c r="C489" s="1" t="s">
        <v>477</v>
      </c>
      <c r="D489" s="2" t="s">
        <v>27</v>
      </c>
      <c r="E489" s="1" t="s">
        <v>112</v>
      </c>
      <c r="F489" s="2" t="s">
        <v>65</v>
      </c>
      <c r="G489" s="1" t="s">
        <v>20</v>
      </c>
      <c r="H489" s="3" t="s">
        <v>27</v>
      </c>
      <c r="I489" s="4"/>
      <c r="J489" s="4"/>
      <c r="K489" s="4"/>
      <c r="L489" s="4"/>
    </row>
    <row r="490">
      <c r="A490" s="1">
        <v>489.0</v>
      </c>
      <c r="B490" s="2" t="s">
        <v>23</v>
      </c>
      <c r="C490" s="2" t="s">
        <v>35</v>
      </c>
      <c r="D490" s="2" t="s">
        <v>27</v>
      </c>
      <c r="E490" s="2" t="s">
        <v>36</v>
      </c>
      <c r="F490" s="2" t="s">
        <v>16</v>
      </c>
      <c r="G490" s="2" t="s">
        <v>17</v>
      </c>
      <c r="H490" s="3" t="s">
        <v>27</v>
      </c>
      <c r="I490" s="4"/>
      <c r="J490" s="4"/>
      <c r="K490" s="4"/>
      <c r="L490" s="4"/>
    </row>
    <row r="491">
      <c r="A491" s="1">
        <v>490.0</v>
      </c>
      <c r="B491" s="2" t="s">
        <v>12</v>
      </c>
      <c r="C491" s="1" t="s">
        <v>397</v>
      </c>
      <c r="D491" s="1" t="s">
        <v>33</v>
      </c>
      <c r="E491" s="1" t="s">
        <v>34</v>
      </c>
      <c r="F491" s="1" t="s">
        <v>16</v>
      </c>
      <c r="G491" t="s">
        <v>17</v>
      </c>
      <c r="H491" s="3" t="s">
        <v>18</v>
      </c>
      <c r="I491" s="4"/>
      <c r="J491" s="4"/>
      <c r="K491" s="4"/>
      <c r="L491" s="4"/>
    </row>
    <row r="492">
      <c r="A492" s="1">
        <v>491.0</v>
      </c>
      <c r="B492" t="s">
        <v>23</v>
      </c>
      <c r="C492" t="s">
        <v>297</v>
      </c>
      <c r="D492" s="2" t="s">
        <v>27</v>
      </c>
      <c r="E492" t="s">
        <v>26</v>
      </c>
      <c r="F492" t="s">
        <v>65</v>
      </c>
      <c r="G492" t="s">
        <v>17</v>
      </c>
      <c r="H492" s="3" t="s">
        <v>27</v>
      </c>
      <c r="I492" s="4"/>
      <c r="J492" s="4"/>
      <c r="K492" s="4"/>
      <c r="L492" s="4"/>
    </row>
    <row r="493">
      <c r="A493" s="1">
        <v>492.0</v>
      </c>
      <c r="B493" s="2" t="s">
        <v>12</v>
      </c>
      <c r="C493" s="2" t="s">
        <v>149</v>
      </c>
      <c r="D493" s="2" t="s">
        <v>33</v>
      </c>
      <c r="E493" s="2" t="s">
        <v>22</v>
      </c>
      <c r="F493" s="1" t="s">
        <v>61</v>
      </c>
      <c r="G493" t="s">
        <v>17</v>
      </c>
      <c r="H493" s="3" t="s">
        <v>18</v>
      </c>
      <c r="I493" s="4"/>
      <c r="J493" s="4"/>
      <c r="K493" s="4"/>
      <c r="L493" s="4"/>
    </row>
    <row r="494">
      <c r="A494" s="1">
        <v>493.0</v>
      </c>
      <c r="B494" t="s">
        <v>23</v>
      </c>
      <c r="C494" t="s">
        <v>325</v>
      </c>
      <c r="D494" s="2" t="s">
        <v>27</v>
      </c>
      <c r="E494" s="1" t="s">
        <v>221</v>
      </c>
      <c r="F494" t="s">
        <v>65</v>
      </c>
      <c r="G494" t="s">
        <v>17</v>
      </c>
      <c r="H494" s="3" t="s">
        <v>27</v>
      </c>
      <c r="I494" s="4"/>
      <c r="J494" s="4"/>
      <c r="K494" s="4"/>
      <c r="L494" s="4"/>
    </row>
    <row r="495">
      <c r="A495" s="1">
        <v>494.0</v>
      </c>
      <c r="B495" t="s">
        <v>12</v>
      </c>
      <c r="C495" t="s">
        <v>226</v>
      </c>
      <c r="D495" t="s">
        <v>33</v>
      </c>
      <c r="E495" t="s">
        <v>227</v>
      </c>
      <c r="F495" s="1" t="s">
        <v>133</v>
      </c>
      <c r="G495" t="s">
        <v>17</v>
      </c>
      <c r="H495" s="3" t="s">
        <v>18</v>
      </c>
      <c r="I495" s="4"/>
      <c r="J495" s="4"/>
      <c r="K495" s="4"/>
      <c r="L495" s="4"/>
    </row>
    <row r="496">
      <c r="A496" s="1">
        <v>495.0</v>
      </c>
      <c r="B496" t="s">
        <v>23</v>
      </c>
      <c r="C496" t="s">
        <v>146</v>
      </c>
      <c r="D496" t="s">
        <v>147</v>
      </c>
      <c r="E496" t="s">
        <v>72</v>
      </c>
      <c r="F496" t="s">
        <v>65</v>
      </c>
      <c r="G496" t="s">
        <v>17</v>
      </c>
      <c r="H496" s="3" t="s">
        <v>40</v>
      </c>
      <c r="I496" s="3" t="s">
        <v>82</v>
      </c>
      <c r="J496" s="3" t="s">
        <v>83</v>
      </c>
      <c r="K496" s="3" t="s">
        <v>148</v>
      </c>
      <c r="L496" s="4"/>
    </row>
    <row r="497">
      <c r="A497" s="1">
        <v>496.0</v>
      </c>
      <c r="B497" t="s">
        <v>23</v>
      </c>
      <c r="C497" t="s">
        <v>264</v>
      </c>
      <c r="D497" s="2" t="s">
        <v>27</v>
      </c>
      <c r="E497" t="s">
        <v>250</v>
      </c>
      <c r="F497" t="s">
        <v>65</v>
      </c>
      <c r="G497" t="s">
        <v>20</v>
      </c>
      <c r="H497" s="3" t="s">
        <v>27</v>
      </c>
      <c r="I497" s="4"/>
      <c r="J497" s="4"/>
      <c r="K497" s="4"/>
      <c r="L497" s="4"/>
    </row>
    <row r="498">
      <c r="A498" s="1">
        <v>497.0</v>
      </c>
      <c r="B498" t="s">
        <v>23</v>
      </c>
      <c r="C498" s="1" t="s">
        <v>478</v>
      </c>
      <c r="D498" s="1" t="s">
        <v>479</v>
      </c>
      <c r="E498" s="1" t="s">
        <v>34</v>
      </c>
      <c r="F498" t="s">
        <v>65</v>
      </c>
      <c r="G498" t="s">
        <v>20</v>
      </c>
      <c r="H498" s="3" t="s">
        <v>27</v>
      </c>
      <c r="I498" s="3" t="s">
        <v>25</v>
      </c>
      <c r="J498" s="3" t="s">
        <v>479</v>
      </c>
      <c r="K498" s="4"/>
      <c r="L498" s="4"/>
    </row>
    <row r="499">
      <c r="A499" s="1">
        <v>498.0</v>
      </c>
      <c r="B499" t="s">
        <v>23</v>
      </c>
      <c r="C499" t="s">
        <v>209</v>
      </c>
      <c r="D499" s="2" t="s">
        <v>198</v>
      </c>
      <c r="E499" t="s">
        <v>152</v>
      </c>
      <c r="F499" t="s">
        <v>65</v>
      </c>
      <c r="G499" t="s">
        <v>17</v>
      </c>
      <c r="H499" s="3" t="s">
        <v>40</v>
      </c>
      <c r="I499" s="3" t="s">
        <v>198</v>
      </c>
      <c r="J499" s="4"/>
      <c r="K499" s="4"/>
      <c r="L499" s="4"/>
    </row>
    <row r="500">
      <c r="A500" s="1">
        <v>499.0</v>
      </c>
      <c r="B500" t="s">
        <v>12</v>
      </c>
      <c r="C500" s="1" t="s">
        <v>480</v>
      </c>
      <c r="D500" s="1" t="s">
        <v>14</v>
      </c>
      <c r="E500" s="1" t="s">
        <v>75</v>
      </c>
      <c r="F500" s="1" t="s">
        <v>16</v>
      </c>
      <c r="G500" s="1" t="s">
        <v>17</v>
      </c>
      <c r="H500" s="3" t="s">
        <v>18</v>
      </c>
      <c r="I500" s="4"/>
      <c r="J500" s="4"/>
      <c r="K500" s="4"/>
      <c r="L500" s="4"/>
    </row>
    <row r="501">
      <c r="A501" s="1">
        <v>500.0</v>
      </c>
      <c r="B501" t="s">
        <v>23</v>
      </c>
      <c r="C501" t="s">
        <v>299</v>
      </c>
      <c r="D501" s="2" t="s">
        <v>27</v>
      </c>
      <c r="E501" t="s">
        <v>34</v>
      </c>
      <c r="F501" s="1" t="s">
        <v>166</v>
      </c>
      <c r="G501" t="s">
        <v>17</v>
      </c>
      <c r="H501" s="3" t="s">
        <v>27</v>
      </c>
      <c r="I501" s="4"/>
      <c r="J501" s="4"/>
      <c r="K501" s="4"/>
      <c r="L501" s="4"/>
    </row>
    <row r="502">
      <c r="A502" s="1">
        <v>501.0</v>
      </c>
      <c r="B502" t="s">
        <v>12</v>
      </c>
      <c r="C502" s="1" t="s">
        <v>481</v>
      </c>
      <c r="D502" s="1" t="s">
        <v>201</v>
      </c>
      <c r="E502" s="1" t="s">
        <v>22</v>
      </c>
      <c r="F502" s="1" t="s">
        <v>16</v>
      </c>
      <c r="G502" t="s">
        <v>20</v>
      </c>
      <c r="H502" s="3" t="s">
        <v>18</v>
      </c>
      <c r="I502" s="4"/>
      <c r="J502" s="4"/>
      <c r="K502" s="4"/>
      <c r="L502" s="4"/>
    </row>
    <row r="503">
      <c r="A503" s="1">
        <v>502.0</v>
      </c>
      <c r="B503" t="s">
        <v>12</v>
      </c>
      <c r="C503" t="s">
        <v>232</v>
      </c>
      <c r="D503" t="s">
        <v>87</v>
      </c>
      <c r="E503" s="1" t="s">
        <v>22</v>
      </c>
      <c r="F503" t="s">
        <v>16</v>
      </c>
      <c r="G503" t="s">
        <v>20</v>
      </c>
      <c r="H503" s="3" t="s">
        <v>18</v>
      </c>
      <c r="I503" s="4"/>
      <c r="J503" s="4"/>
      <c r="K503" s="4"/>
      <c r="L503" s="4"/>
    </row>
    <row r="504">
      <c r="A504" s="1">
        <v>503.0</v>
      </c>
      <c r="B504" s="1" t="s">
        <v>23</v>
      </c>
      <c r="C504" s="1" t="s">
        <v>482</v>
      </c>
      <c r="D504" s="3" t="s">
        <v>113</v>
      </c>
      <c r="E504" s="1" t="s">
        <v>72</v>
      </c>
      <c r="F504" s="1" t="s">
        <v>65</v>
      </c>
      <c r="G504" t="s">
        <v>20</v>
      </c>
      <c r="H504" s="3" t="s">
        <v>40</v>
      </c>
      <c r="I504" s="3" t="s">
        <v>113</v>
      </c>
      <c r="J504" s="4"/>
      <c r="K504" s="4"/>
      <c r="L504" s="4"/>
    </row>
    <row r="505">
      <c r="A505" s="1">
        <v>504.0</v>
      </c>
      <c r="B505" t="s">
        <v>23</v>
      </c>
      <c r="C505" s="1" t="s">
        <v>483</v>
      </c>
      <c r="D505" s="5" t="s">
        <v>130</v>
      </c>
      <c r="E505" t="s">
        <v>72</v>
      </c>
      <c r="F505" t="s">
        <v>65</v>
      </c>
      <c r="G505" t="s">
        <v>20</v>
      </c>
      <c r="H505" s="3" t="s">
        <v>40</v>
      </c>
      <c r="I505" s="3" t="s">
        <v>113</v>
      </c>
      <c r="J505" s="3" t="s">
        <v>127</v>
      </c>
      <c r="K505" s="3" t="s">
        <v>126</v>
      </c>
      <c r="L505" s="3" t="s">
        <v>130</v>
      </c>
    </row>
    <row r="506">
      <c r="A506" s="1">
        <v>505.0</v>
      </c>
      <c r="B506" t="s">
        <v>23</v>
      </c>
      <c r="C506" s="1" t="s">
        <v>484</v>
      </c>
      <c r="D506" s="1" t="s">
        <v>29</v>
      </c>
      <c r="E506" t="s">
        <v>45</v>
      </c>
      <c r="F506" t="s">
        <v>65</v>
      </c>
      <c r="G506" t="s">
        <v>17</v>
      </c>
      <c r="H506" s="3" t="s">
        <v>27</v>
      </c>
      <c r="I506" s="3" t="s">
        <v>31</v>
      </c>
      <c r="J506" s="3" t="s">
        <v>29</v>
      </c>
      <c r="K506" s="4"/>
      <c r="L506" s="4"/>
    </row>
    <row r="507">
      <c r="A507" s="1">
        <v>506.0</v>
      </c>
      <c r="B507" t="s">
        <v>12</v>
      </c>
      <c r="C507" s="1" t="s">
        <v>485</v>
      </c>
      <c r="D507" s="5" t="s">
        <v>33</v>
      </c>
      <c r="E507" s="1" t="s">
        <v>19</v>
      </c>
      <c r="F507" t="s">
        <v>65</v>
      </c>
      <c r="G507" t="s">
        <v>17</v>
      </c>
      <c r="H507" s="3" t="s">
        <v>18</v>
      </c>
      <c r="I507" s="4"/>
      <c r="J507" s="4"/>
      <c r="K507" s="4"/>
      <c r="L507" s="4"/>
    </row>
    <row r="508">
      <c r="A508" s="1">
        <v>507.0</v>
      </c>
      <c r="B508" t="s">
        <v>12</v>
      </c>
      <c r="C508" t="s">
        <v>162</v>
      </c>
      <c r="D508" t="s">
        <v>33</v>
      </c>
      <c r="E508" t="s">
        <v>39</v>
      </c>
      <c r="F508" t="s">
        <v>61</v>
      </c>
      <c r="G508" t="s">
        <v>17</v>
      </c>
      <c r="H508" s="3" t="s">
        <v>18</v>
      </c>
      <c r="I508" s="4"/>
      <c r="J508" s="4"/>
      <c r="K508" s="4"/>
      <c r="L508" s="4"/>
    </row>
    <row r="509">
      <c r="A509" s="1">
        <v>508.0</v>
      </c>
      <c r="B509" t="s">
        <v>12</v>
      </c>
      <c r="C509" s="1" t="s">
        <v>486</v>
      </c>
      <c r="D509" s="1" t="s">
        <v>487</v>
      </c>
      <c r="E509" s="1" t="s">
        <v>22</v>
      </c>
      <c r="F509" s="1" t="s">
        <v>133</v>
      </c>
      <c r="G509" t="s">
        <v>17</v>
      </c>
      <c r="H509" s="3" t="s">
        <v>18</v>
      </c>
      <c r="I509" s="4"/>
      <c r="J509" s="4"/>
      <c r="K509" s="4"/>
      <c r="L509" s="4"/>
    </row>
    <row r="510">
      <c r="A510" s="1">
        <v>509.0</v>
      </c>
      <c r="B510" t="s">
        <v>12</v>
      </c>
      <c r="C510" s="1" t="s">
        <v>488</v>
      </c>
      <c r="D510" s="5" t="s">
        <v>487</v>
      </c>
      <c r="E510" s="1" t="s">
        <v>22</v>
      </c>
      <c r="F510" s="1" t="s">
        <v>16</v>
      </c>
      <c r="G510" t="s">
        <v>17</v>
      </c>
      <c r="H510" s="3" t="s">
        <v>18</v>
      </c>
      <c r="I510" s="4"/>
      <c r="J510" s="4"/>
      <c r="K510" s="4"/>
      <c r="L510" s="4"/>
    </row>
    <row r="511">
      <c r="A511" s="1">
        <v>510.0</v>
      </c>
      <c r="B511" t="s">
        <v>12</v>
      </c>
      <c r="C511" s="1" t="s">
        <v>489</v>
      </c>
      <c r="D511" s="1" t="s">
        <v>33</v>
      </c>
      <c r="E511" s="1" t="s">
        <v>75</v>
      </c>
      <c r="F511" s="1" t="s">
        <v>16</v>
      </c>
      <c r="G511" t="s">
        <v>17</v>
      </c>
      <c r="H511" s="3" t="s">
        <v>18</v>
      </c>
      <c r="I511" s="4"/>
      <c r="J511" s="4"/>
      <c r="K511" s="4"/>
      <c r="L511" s="4"/>
    </row>
    <row r="512">
      <c r="A512" s="1">
        <v>511.0</v>
      </c>
      <c r="B512" t="s">
        <v>12</v>
      </c>
      <c r="C512" s="1" t="s">
        <v>490</v>
      </c>
      <c r="D512" s="1" t="s">
        <v>33</v>
      </c>
      <c r="E512" t="s">
        <v>22</v>
      </c>
      <c r="F512" t="s">
        <v>16</v>
      </c>
      <c r="G512" t="s">
        <v>17</v>
      </c>
      <c r="H512" s="3" t="s">
        <v>18</v>
      </c>
      <c r="I512" s="4"/>
      <c r="J512" s="4"/>
      <c r="K512" s="4"/>
      <c r="L512" s="4"/>
    </row>
    <row r="513">
      <c r="A513" s="1">
        <v>512.0</v>
      </c>
      <c r="B513" t="s">
        <v>23</v>
      </c>
      <c r="C513" t="s">
        <v>35</v>
      </c>
      <c r="D513" s="2" t="s">
        <v>27</v>
      </c>
      <c r="E513" t="s">
        <v>36</v>
      </c>
      <c r="F513" t="s">
        <v>16</v>
      </c>
      <c r="G513" t="s">
        <v>17</v>
      </c>
      <c r="H513" s="3" t="s">
        <v>27</v>
      </c>
      <c r="I513" s="4"/>
      <c r="J513" s="4"/>
      <c r="K513" s="4"/>
      <c r="L513" s="4"/>
    </row>
    <row r="514">
      <c r="A514" s="1">
        <v>513.0</v>
      </c>
      <c r="B514" s="1" t="s">
        <v>12</v>
      </c>
      <c r="C514" s="1" t="s">
        <v>491</v>
      </c>
      <c r="D514" s="1" t="s">
        <v>33</v>
      </c>
      <c r="E514" s="1" t="s">
        <v>45</v>
      </c>
      <c r="F514" t="s">
        <v>16</v>
      </c>
      <c r="G514" t="s">
        <v>17</v>
      </c>
      <c r="H514" s="3" t="s">
        <v>18</v>
      </c>
      <c r="I514" s="4"/>
      <c r="J514" s="4"/>
      <c r="K514" s="4"/>
      <c r="L514" s="4"/>
    </row>
    <row r="515">
      <c r="A515" s="1">
        <v>514.0</v>
      </c>
      <c r="B515" t="s">
        <v>12</v>
      </c>
      <c r="C515" t="s">
        <v>175</v>
      </c>
      <c r="D515" t="s">
        <v>33</v>
      </c>
      <c r="E515" t="s">
        <v>34</v>
      </c>
      <c r="F515" t="s">
        <v>16</v>
      </c>
      <c r="G515" t="s">
        <v>17</v>
      </c>
      <c r="H515" s="3" t="s">
        <v>18</v>
      </c>
      <c r="I515" s="4"/>
      <c r="J515" s="4"/>
      <c r="K515" s="4"/>
      <c r="L515" s="4"/>
    </row>
    <row r="516">
      <c r="A516" s="1">
        <v>515.0</v>
      </c>
      <c r="B516" t="s">
        <v>12</v>
      </c>
      <c r="C516" s="1" t="s">
        <v>492</v>
      </c>
      <c r="D516" t="s">
        <v>33</v>
      </c>
      <c r="E516" s="1" t="s">
        <v>22</v>
      </c>
      <c r="F516" t="s">
        <v>16</v>
      </c>
      <c r="G516" t="s">
        <v>20</v>
      </c>
      <c r="H516" s="3" t="s">
        <v>18</v>
      </c>
      <c r="I516" s="4"/>
      <c r="J516" s="4"/>
      <c r="K516" s="4"/>
      <c r="L516" s="4"/>
    </row>
    <row r="517">
      <c r="A517" s="1">
        <v>516.0</v>
      </c>
      <c r="B517" s="1" t="s">
        <v>23</v>
      </c>
      <c r="C517" s="1" t="s">
        <v>493</v>
      </c>
      <c r="D517" s="1" t="s">
        <v>494</v>
      </c>
      <c r="E517" s="1" t="s">
        <v>22</v>
      </c>
      <c r="F517" t="s">
        <v>16</v>
      </c>
      <c r="G517" t="s">
        <v>17</v>
      </c>
      <c r="H517" s="3" t="s">
        <v>40</v>
      </c>
      <c r="I517" s="3" t="s">
        <v>41</v>
      </c>
      <c r="J517" s="3" t="s">
        <v>42</v>
      </c>
      <c r="K517" s="4"/>
      <c r="L517" s="4"/>
    </row>
    <row r="518">
      <c r="A518" s="1">
        <v>517.0</v>
      </c>
      <c r="B518" t="s">
        <v>23</v>
      </c>
      <c r="C518" t="s">
        <v>252</v>
      </c>
      <c r="D518" s="5" t="s">
        <v>25</v>
      </c>
      <c r="E518" t="s">
        <v>45</v>
      </c>
      <c r="F518" t="s">
        <v>65</v>
      </c>
      <c r="G518" t="s">
        <v>17</v>
      </c>
      <c r="H518" s="3" t="s">
        <v>27</v>
      </c>
      <c r="I518" s="3" t="s">
        <v>25</v>
      </c>
      <c r="J518" s="4"/>
      <c r="K518" s="4"/>
      <c r="L518" s="4"/>
    </row>
    <row r="519">
      <c r="A519" s="1">
        <v>518.0</v>
      </c>
      <c r="B519" t="s">
        <v>12</v>
      </c>
      <c r="C519" s="1" t="s">
        <v>495</v>
      </c>
      <c r="D519" s="1" t="s">
        <v>201</v>
      </c>
      <c r="E519" s="1" t="s">
        <v>22</v>
      </c>
      <c r="F519" s="1" t="s">
        <v>16</v>
      </c>
      <c r="G519" t="s">
        <v>20</v>
      </c>
      <c r="H519" s="3" t="s">
        <v>18</v>
      </c>
      <c r="I519" s="4"/>
      <c r="J519" s="4"/>
      <c r="K519" s="4"/>
      <c r="L519" s="4"/>
    </row>
    <row r="520">
      <c r="A520" s="1">
        <v>519.0</v>
      </c>
      <c r="B520" s="1" t="s">
        <v>12</v>
      </c>
      <c r="C520" s="1" t="s">
        <v>496</v>
      </c>
      <c r="D520" s="1" t="s">
        <v>201</v>
      </c>
      <c r="E520" s="1" t="s">
        <v>22</v>
      </c>
      <c r="F520" s="1" t="s">
        <v>16</v>
      </c>
      <c r="G520" t="s">
        <v>20</v>
      </c>
      <c r="H520" s="3" t="s">
        <v>18</v>
      </c>
      <c r="I520" s="4"/>
      <c r="J520" s="4"/>
      <c r="K520" s="4"/>
      <c r="L520" s="4"/>
    </row>
    <row r="521">
      <c r="A521" s="1">
        <v>520.0</v>
      </c>
      <c r="B521" s="1" t="s">
        <v>23</v>
      </c>
      <c r="C521" s="1" t="s">
        <v>497</v>
      </c>
      <c r="D521" s="5" t="s">
        <v>25</v>
      </c>
      <c r="E521" s="1" t="s">
        <v>22</v>
      </c>
      <c r="F521" s="5" t="s">
        <v>16</v>
      </c>
      <c r="G521" t="s">
        <v>20</v>
      </c>
      <c r="H521" s="3" t="s">
        <v>27</v>
      </c>
      <c r="I521" s="3" t="s">
        <v>25</v>
      </c>
      <c r="J521" s="4"/>
      <c r="K521" s="4"/>
      <c r="L521" s="4"/>
    </row>
    <row r="522">
      <c r="A522" s="1">
        <v>521.0</v>
      </c>
      <c r="B522" s="1" t="s">
        <v>23</v>
      </c>
      <c r="C522" s="1" t="s">
        <v>498</v>
      </c>
      <c r="D522" s="5" t="s">
        <v>89</v>
      </c>
      <c r="E522" s="1" t="s">
        <v>72</v>
      </c>
      <c r="F522" s="1" t="s">
        <v>61</v>
      </c>
      <c r="G522" s="1" t="s">
        <v>20</v>
      </c>
      <c r="H522" s="3" t="s">
        <v>40</v>
      </c>
      <c r="I522" s="5" t="s">
        <v>89</v>
      </c>
    </row>
    <row r="523">
      <c r="A523" s="1">
        <v>522.0</v>
      </c>
      <c r="B523" s="1" t="s">
        <v>23</v>
      </c>
      <c r="C523" s="2" t="s">
        <v>238</v>
      </c>
      <c r="D523" s="2" t="s">
        <v>111</v>
      </c>
      <c r="E523" s="2" t="s">
        <v>72</v>
      </c>
      <c r="F523" s="2" t="s">
        <v>231</v>
      </c>
      <c r="G523" s="2" t="s">
        <v>17</v>
      </c>
      <c r="H523" s="3" t="s">
        <v>40</v>
      </c>
      <c r="I523" s="3" t="s">
        <v>113</v>
      </c>
      <c r="J523" s="3" t="s">
        <v>111</v>
      </c>
    </row>
    <row r="524">
      <c r="A524" s="1">
        <v>523.0</v>
      </c>
      <c r="B524" s="1" t="s">
        <v>23</v>
      </c>
      <c r="C524" s="1" t="s">
        <v>321</v>
      </c>
      <c r="D524" s="2" t="s">
        <v>241</v>
      </c>
      <c r="E524" s="2" t="s">
        <v>34</v>
      </c>
      <c r="F524" s="2" t="s">
        <v>65</v>
      </c>
      <c r="G524" s="2" t="s">
        <v>17</v>
      </c>
      <c r="H524" s="3" t="s">
        <v>40</v>
      </c>
      <c r="I524" s="3" t="s">
        <v>82</v>
      </c>
      <c r="J524" s="3" t="s">
        <v>242</v>
      </c>
      <c r="K524" s="3" t="s">
        <v>241</v>
      </c>
    </row>
    <row r="525">
      <c r="A525" s="1">
        <v>524.0</v>
      </c>
      <c r="B525" s="1" t="s">
        <v>23</v>
      </c>
      <c r="C525" s="1" t="s">
        <v>499</v>
      </c>
      <c r="D525" s="1" t="s">
        <v>27</v>
      </c>
      <c r="E525" s="1" t="s">
        <v>22</v>
      </c>
      <c r="F525" s="2" t="s">
        <v>65</v>
      </c>
      <c r="G525" s="2" t="s">
        <v>17</v>
      </c>
      <c r="H525" s="3" t="s">
        <v>27</v>
      </c>
    </row>
    <row r="526">
      <c r="A526" s="1">
        <v>525.0</v>
      </c>
      <c r="B526" s="1" t="s">
        <v>12</v>
      </c>
      <c r="C526" s="1" t="s">
        <v>500</v>
      </c>
      <c r="D526" s="1" t="s">
        <v>33</v>
      </c>
      <c r="E526" s="1" t="s">
        <v>39</v>
      </c>
      <c r="F526" s="2" t="s">
        <v>65</v>
      </c>
      <c r="G526" s="2" t="s">
        <v>17</v>
      </c>
      <c r="H526" s="1" t="s">
        <v>18</v>
      </c>
    </row>
    <row r="527">
      <c r="A527" s="1">
        <v>526.0</v>
      </c>
      <c r="B527" s="1" t="s">
        <v>23</v>
      </c>
      <c r="C527" s="1" t="s">
        <v>501</v>
      </c>
      <c r="D527" s="5" t="s">
        <v>42</v>
      </c>
      <c r="E527" s="1" t="s">
        <v>39</v>
      </c>
      <c r="F527" s="2" t="s">
        <v>65</v>
      </c>
      <c r="G527" s="2" t="s">
        <v>17</v>
      </c>
      <c r="H527" s="5" t="s">
        <v>40</v>
      </c>
      <c r="I527" s="5" t="s">
        <v>41</v>
      </c>
      <c r="J527" s="5" t="s">
        <v>42</v>
      </c>
    </row>
    <row r="528">
      <c r="A528" s="1">
        <v>527.0</v>
      </c>
      <c r="B528" s="1" t="s">
        <v>12</v>
      </c>
      <c r="C528" s="1" t="s">
        <v>502</v>
      </c>
      <c r="D528" s="1" t="s">
        <v>33</v>
      </c>
      <c r="E528" s="1" t="s">
        <v>45</v>
      </c>
      <c r="F528" s="2" t="s">
        <v>65</v>
      </c>
      <c r="G528" s="2" t="s">
        <v>17</v>
      </c>
      <c r="H528" s="1" t="s">
        <v>18</v>
      </c>
    </row>
    <row r="529">
      <c r="A529" s="1">
        <v>528.0</v>
      </c>
      <c r="B529" s="1" t="s">
        <v>23</v>
      </c>
      <c r="C529" s="1" t="s">
        <v>503</v>
      </c>
      <c r="D529" s="5" t="s">
        <v>504</v>
      </c>
      <c r="E529" s="1" t="s">
        <v>152</v>
      </c>
      <c r="F529" s="1" t="s">
        <v>16</v>
      </c>
      <c r="G529" s="2" t="s">
        <v>17</v>
      </c>
      <c r="H529" s="5" t="s">
        <v>40</v>
      </c>
      <c r="I529" s="1" t="s">
        <v>505</v>
      </c>
      <c r="J529" s="5" t="s">
        <v>504</v>
      </c>
      <c r="K529" s="1"/>
      <c r="L529" s="1"/>
    </row>
    <row r="530">
      <c r="A530" s="1">
        <v>529.0</v>
      </c>
      <c r="B530" s="2" t="s">
        <v>23</v>
      </c>
      <c r="C530" s="2" t="s">
        <v>237</v>
      </c>
      <c r="D530" s="2" t="s">
        <v>27</v>
      </c>
      <c r="E530" s="2" t="s">
        <v>22</v>
      </c>
      <c r="F530" s="2" t="s">
        <v>65</v>
      </c>
      <c r="G530" s="2" t="s">
        <v>17</v>
      </c>
      <c r="H530" s="3" t="s">
        <v>27</v>
      </c>
    </row>
    <row r="531">
      <c r="A531" s="1">
        <v>530.0</v>
      </c>
      <c r="B531" s="1" t="s">
        <v>12</v>
      </c>
      <c r="C531" s="1" t="s">
        <v>506</v>
      </c>
      <c r="D531" s="1" t="s">
        <v>33</v>
      </c>
      <c r="E531" s="1" t="s">
        <v>39</v>
      </c>
      <c r="F531" s="2" t="s">
        <v>65</v>
      </c>
      <c r="G531" s="2" t="s">
        <v>17</v>
      </c>
      <c r="H531" s="1" t="s">
        <v>18</v>
      </c>
    </row>
    <row r="532">
      <c r="A532" s="1">
        <v>531.0</v>
      </c>
      <c r="B532" s="2" t="s">
        <v>12</v>
      </c>
      <c r="C532" s="1" t="s">
        <v>476</v>
      </c>
      <c r="D532" s="1" t="s">
        <v>437</v>
      </c>
      <c r="E532" s="1" t="s">
        <v>22</v>
      </c>
      <c r="F532" s="2" t="s">
        <v>65</v>
      </c>
      <c r="G532" s="2" t="s">
        <v>20</v>
      </c>
      <c r="H532" s="3" t="s">
        <v>18</v>
      </c>
    </row>
    <row r="533">
      <c r="A533" s="1">
        <v>532.0</v>
      </c>
      <c r="B533" s="2" t="s">
        <v>12</v>
      </c>
      <c r="C533" s="1" t="s">
        <v>507</v>
      </c>
      <c r="D533" s="1" t="s">
        <v>201</v>
      </c>
      <c r="E533" s="1" t="s">
        <v>22</v>
      </c>
      <c r="F533" s="1" t="s">
        <v>16</v>
      </c>
      <c r="G533" s="2" t="s">
        <v>20</v>
      </c>
      <c r="H533" s="3" t="s">
        <v>18</v>
      </c>
    </row>
    <row r="534">
      <c r="A534" s="1">
        <v>533.0</v>
      </c>
      <c r="B534" s="2" t="s">
        <v>12</v>
      </c>
      <c r="C534" s="1" t="s">
        <v>508</v>
      </c>
      <c r="D534" s="1" t="s">
        <v>509</v>
      </c>
      <c r="E534" s="1" t="s">
        <v>22</v>
      </c>
      <c r="F534" s="1" t="s">
        <v>16</v>
      </c>
      <c r="G534" s="2" t="s">
        <v>20</v>
      </c>
      <c r="H534" s="3" t="s">
        <v>18</v>
      </c>
    </row>
    <row r="535">
      <c r="A535" s="1">
        <v>534.0</v>
      </c>
      <c r="B535" s="1" t="s">
        <v>318</v>
      </c>
      <c r="C535" s="1" t="s">
        <v>510</v>
      </c>
      <c r="D535" s="5" t="s">
        <v>318</v>
      </c>
      <c r="E535" s="1" t="s">
        <v>39</v>
      </c>
      <c r="F535" s="1" t="s">
        <v>16</v>
      </c>
      <c r="G535" s="2" t="s">
        <v>17</v>
      </c>
      <c r="H535" s="3" t="s">
        <v>18</v>
      </c>
    </row>
    <row r="536">
      <c r="A536" s="1">
        <v>535.0</v>
      </c>
      <c r="B536" t="s">
        <v>12</v>
      </c>
      <c r="C536" t="s">
        <v>223</v>
      </c>
      <c r="D536" t="s">
        <v>33</v>
      </c>
      <c r="E536" t="s">
        <v>22</v>
      </c>
      <c r="F536" t="s">
        <v>16</v>
      </c>
      <c r="G536" t="s">
        <v>20</v>
      </c>
      <c r="H536" s="5" t="s">
        <v>18</v>
      </c>
    </row>
    <row r="537">
      <c r="A537" s="1">
        <v>536.0</v>
      </c>
      <c r="B537" t="s">
        <v>23</v>
      </c>
      <c r="C537" t="s">
        <v>125</v>
      </c>
      <c r="D537" t="s">
        <v>126</v>
      </c>
      <c r="E537" t="s">
        <v>72</v>
      </c>
      <c r="F537" t="s">
        <v>65</v>
      </c>
      <c r="G537" t="s">
        <v>20</v>
      </c>
      <c r="H537" s="5" t="s">
        <v>40</v>
      </c>
      <c r="I537" s="5" t="s">
        <v>113</v>
      </c>
      <c r="J537" s="5" t="s">
        <v>127</v>
      </c>
      <c r="K537" s="5" t="s">
        <v>126</v>
      </c>
    </row>
    <row r="538">
      <c r="A538" s="1">
        <v>537.0</v>
      </c>
      <c r="B538" t="s">
        <v>23</v>
      </c>
      <c r="C538" s="1" t="s">
        <v>309</v>
      </c>
      <c r="D538" t="s">
        <v>27</v>
      </c>
      <c r="E538" t="s">
        <v>39</v>
      </c>
      <c r="F538" t="s">
        <v>65</v>
      </c>
      <c r="G538" t="s">
        <v>17</v>
      </c>
      <c r="H538" s="5" t="s">
        <v>27</v>
      </c>
    </row>
    <row r="539">
      <c r="A539" s="1">
        <v>538.0</v>
      </c>
      <c r="B539" t="s">
        <v>23</v>
      </c>
      <c r="C539" s="1" t="s">
        <v>511</v>
      </c>
      <c r="D539" t="s">
        <v>27</v>
      </c>
      <c r="E539" s="1" t="s">
        <v>208</v>
      </c>
      <c r="F539" t="s">
        <v>65</v>
      </c>
      <c r="G539" t="s">
        <v>17</v>
      </c>
      <c r="H539" s="5" t="s">
        <v>27</v>
      </c>
    </row>
    <row r="540">
      <c r="A540" s="1">
        <v>539.0</v>
      </c>
      <c r="B540" t="s">
        <v>23</v>
      </c>
      <c r="C540" s="1" t="s">
        <v>512</v>
      </c>
      <c r="D540" s="5" t="s">
        <v>111</v>
      </c>
      <c r="E540" s="2" t="s">
        <v>72</v>
      </c>
      <c r="F540" s="2" t="s">
        <v>231</v>
      </c>
      <c r="G540" s="2" t="s">
        <v>17</v>
      </c>
      <c r="H540" s="5" t="s">
        <v>40</v>
      </c>
      <c r="I540" s="5" t="s">
        <v>113</v>
      </c>
      <c r="J540" s="5" t="s">
        <v>111</v>
      </c>
    </row>
    <row r="541">
      <c r="A541" s="1">
        <v>540.0</v>
      </c>
      <c r="B541" t="s">
        <v>12</v>
      </c>
      <c r="C541" s="1" t="s">
        <v>513</v>
      </c>
      <c r="D541" s="1" t="s">
        <v>201</v>
      </c>
      <c r="E541" s="1" t="s">
        <v>22</v>
      </c>
      <c r="F541" s="1" t="s">
        <v>16</v>
      </c>
      <c r="G541" s="2" t="s">
        <v>20</v>
      </c>
      <c r="H541" s="3" t="s">
        <v>18</v>
      </c>
    </row>
    <row r="542">
      <c r="A542" s="1">
        <v>541.0</v>
      </c>
      <c r="B542" t="s">
        <v>23</v>
      </c>
      <c r="C542" s="1" t="s">
        <v>514</v>
      </c>
      <c r="D542" s="5" t="s">
        <v>27</v>
      </c>
      <c r="E542" s="5" t="s">
        <v>22</v>
      </c>
      <c r="F542" s="5" t="s">
        <v>16</v>
      </c>
      <c r="G542" t="s">
        <v>20</v>
      </c>
      <c r="H542" s="5" t="s">
        <v>27</v>
      </c>
    </row>
    <row r="543">
      <c r="A543" s="1">
        <v>542.0</v>
      </c>
      <c r="B543" s="1" t="s">
        <v>23</v>
      </c>
      <c r="C543" s="1" t="s">
        <v>515</v>
      </c>
      <c r="D543" s="1" t="s">
        <v>25</v>
      </c>
      <c r="E543" s="1" t="s">
        <v>516</v>
      </c>
      <c r="F543" s="1" t="s">
        <v>65</v>
      </c>
      <c r="G543" s="1" t="s">
        <v>20</v>
      </c>
      <c r="H543" s="5" t="s">
        <v>27</v>
      </c>
      <c r="I543" s="5" t="s">
        <v>25</v>
      </c>
    </row>
    <row r="544">
      <c r="A544" s="1">
        <v>543.0</v>
      </c>
      <c r="B544" s="1" t="s">
        <v>23</v>
      </c>
      <c r="C544" s="1" t="s">
        <v>304</v>
      </c>
      <c r="D544" s="5" t="s">
        <v>27</v>
      </c>
      <c r="E544" s="1" t="s">
        <v>152</v>
      </c>
      <c r="F544" s="1" t="s">
        <v>65</v>
      </c>
      <c r="G544" s="1" t="s">
        <v>20</v>
      </c>
      <c r="H544" s="5" t="s">
        <v>27</v>
      </c>
    </row>
    <row r="545">
      <c r="A545" s="1">
        <v>544.0</v>
      </c>
      <c r="B545" s="1" t="s">
        <v>23</v>
      </c>
      <c r="C545" s="1" t="s">
        <v>517</v>
      </c>
      <c r="D545" s="5" t="s">
        <v>27</v>
      </c>
      <c r="E545" s="1" t="s">
        <v>279</v>
      </c>
      <c r="F545" s="1" t="s">
        <v>65</v>
      </c>
      <c r="G545" s="1" t="s">
        <v>20</v>
      </c>
      <c r="H545" s="5" t="s">
        <v>27</v>
      </c>
    </row>
    <row r="546">
      <c r="A546" s="1">
        <v>545.0</v>
      </c>
      <c r="B546" t="s">
        <v>12</v>
      </c>
      <c r="C546" s="1" t="s">
        <v>518</v>
      </c>
      <c r="D546" s="1" t="s">
        <v>87</v>
      </c>
      <c r="E546" s="1" t="s">
        <v>22</v>
      </c>
      <c r="F546" s="1" t="s">
        <v>65</v>
      </c>
      <c r="G546" s="1" t="s">
        <v>20</v>
      </c>
      <c r="H546" s="3" t="s">
        <v>18</v>
      </c>
    </row>
    <row r="547">
      <c r="A547" s="1">
        <v>546.0</v>
      </c>
      <c r="B547" t="s">
        <v>12</v>
      </c>
      <c r="C547" s="1" t="s">
        <v>519</v>
      </c>
      <c r="D547" s="1" t="s">
        <v>47</v>
      </c>
      <c r="E547" s="1" t="s">
        <v>22</v>
      </c>
      <c r="F547" s="5" t="s">
        <v>16</v>
      </c>
      <c r="G547" t="s">
        <v>20</v>
      </c>
      <c r="H547" s="3" t="s">
        <v>18</v>
      </c>
    </row>
    <row r="548">
      <c r="A548" s="1">
        <v>547.0</v>
      </c>
      <c r="B548" t="s">
        <v>12</v>
      </c>
      <c r="C548" t="s">
        <v>397</v>
      </c>
      <c r="D548" t="s">
        <v>33</v>
      </c>
      <c r="E548" t="s">
        <v>34</v>
      </c>
      <c r="F548" t="s">
        <v>16</v>
      </c>
      <c r="G548" t="s">
        <v>17</v>
      </c>
      <c r="H548" t="s">
        <v>18</v>
      </c>
    </row>
    <row r="549">
      <c r="A549" s="1">
        <v>548.0</v>
      </c>
      <c r="B549" t="s">
        <v>12</v>
      </c>
      <c r="C549" s="5" t="s">
        <v>476</v>
      </c>
      <c r="D549" s="5" t="s">
        <v>437</v>
      </c>
      <c r="E549" s="5" t="s">
        <v>22</v>
      </c>
      <c r="F549" s="5" t="s">
        <v>16</v>
      </c>
      <c r="G549" t="s">
        <v>20</v>
      </c>
      <c r="H549" s="5" t="s">
        <v>18</v>
      </c>
    </row>
    <row r="550">
      <c r="A550" s="1">
        <v>549.0</v>
      </c>
      <c r="B550" t="s">
        <v>12</v>
      </c>
      <c r="C550" s="1" t="s">
        <v>520</v>
      </c>
      <c r="D550" s="1" t="s">
        <v>201</v>
      </c>
      <c r="E550" s="5" t="s">
        <v>22</v>
      </c>
      <c r="F550" s="5" t="s">
        <v>16</v>
      </c>
      <c r="G550" t="s">
        <v>20</v>
      </c>
      <c r="H550" s="5" t="s">
        <v>18</v>
      </c>
    </row>
    <row r="551">
      <c r="A551" s="1">
        <v>550.0</v>
      </c>
      <c r="B551" t="s">
        <v>23</v>
      </c>
      <c r="C551" t="s">
        <v>109</v>
      </c>
      <c r="D551" s="5" t="s">
        <v>25</v>
      </c>
      <c r="E551" t="s">
        <v>36</v>
      </c>
      <c r="F551" t="s">
        <v>16</v>
      </c>
      <c r="G551" t="s">
        <v>17</v>
      </c>
      <c r="H551" s="5" t="s">
        <v>27</v>
      </c>
      <c r="I551" s="5" t="s">
        <v>25</v>
      </c>
    </row>
    <row r="552">
      <c r="A552" s="1">
        <v>551.0</v>
      </c>
      <c r="B552" t="s">
        <v>12</v>
      </c>
      <c r="C552" s="5" t="s">
        <v>474</v>
      </c>
      <c r="D552" t="s">
        <v>33</v>
      </c>
      <c r="E552" t="s">
        <v>22</v>
      </c>
      <c r="F552" t="s">
        <v>16</v>
      </c>
      <c r="G552" t="s">
        <v>20</v>
      </c>
      <c r="H552" s="5" t="s">
        <v>18</v>
      </c>
    </row>
    <row r="553">
      <c r="A553" s="1">
        <v>552.0</v>
      </c>
      <c r="B553" t="s">
        <v>12</v>
      </c>
      <c r="C553" s="1" t="s">
        <v>521</v>
      </c>
      <c r="D553" t="s">
        <v>33</v>
      </c>
      <c r="E553" t="s">
        <v>22</v>
      </c>
      <c r="F553" t="s">
        <v>16</v>
      </c>
      <c r="G553" t="s">
        <v>20</v>
      </c>
      <c r="H553" s="5" t="s">
        <v>18</v>
      </c>
    </row>
    <row r="554">
      <c r="A554" s="1">
        <v>553.0</v>
      </c>
      <c r="B554" t="s">
        <v>12</v>
      </c>
      <c r="C554" s="1" t="s">
        <v>522</v>
      </c>
      <c r="D554" t="s">
        <v>33</v>
      </c>
      <c r="E554" t="s">
        <v>22</v>
      </c>
      <c r="F554" s="1" t="s">
        <v>65</v>
      </c>
      <c r="G554" s="1" t="s">
        <v>17</v>
      </c>
      <c r="H554" s="1" t="s">
        <v>18</v>
      </c>
    </row>
    <row r="555">
      <c r="A555" s="1">
        <v>554.0</v>
      </c>
      <c r="B555" t="s">
        <v>12</v>
      </c>
      <c r="C555" s="5" t="s">
        <v>480</v>
      </c>
      <c r="D555" s="5" t="s">
        <v>14</v>
      </c>
      <c r="E555" s="5" t="s">
        <v>75</v>
      </c>
      <c r="F555" s="5" t="s">
        <v>16</v>
      </c>
      <c r="G555" s="5" t="s">
        <v>17</v>
      </c>
      <c r="H555" s="5" t="s">
        <v>18</v>
      </c>
    </row>
    <row r="556">
      <c r="A556" s="1">
        <v>555.0</v>
      </c>
      <c r="B556" t="s">
        <v>12</v>
      </c>
      <c r="C556" s="1" t="s">
        <v>523</v>
      </c>
      <c r="D556" s="5" t="s">
        <v>14</v>
      </c>
      <c r="E556" t="s">
        <v>22</v>
      </c>
      <c r="F556" t="s">
        <v>16</v>
      </c>
      <c r="G556" t="s">
        <v>20</v>
      </c>
      <c r="H556" s="5" t="s">
        <v>18</v>
      </c>
    </row>
    <row r="557">
      <c r="A557" s="1">
        <v>556.0</v>
      </c>
      <c r="B557" t="s">
        <v>12</v>
      </c>
      <c r="C557" s="1" t="s">
        <v>524</v>
      </c>
      <c r="D557" s="1" t="s">
        <v>142</v>
      </c>
      <c r="E557" s="1" t="s">
        <v>34</v>
      </c>
      <c r="F557" t="s">
        <v>16</v>
      </c>
      <c r="G557" t="s">
        <v>20</v>
      </c>
      <c r="H557" s="5" t="s">
        <v>18</v>
      </c>
    </row>
    <row r="558">
      <c r="A558" s="1">
        <v>557.0</v>
      </c>
      <c r="B558" t="s">
        <v>12</v>
      </c>
      <c r="C558" s="2" t="s">
        <v>79</v>
      </c>
      <c r="D558" t="s">
        <v>33</v>
      </c>
      <c r="E558" t="s">
        <v>22</v>
      </c>
      <c r="F558" t="s">
        <v>16</v>
      </c>
      <c r="G558" t="s">
        <v>20</v>
      </c>
      <c r="H558" s="5" t="s">
        <v>18</v>
      </c>
    </row>
    <row r="559">
      <c r="A559" s="1">
        <v>558.0</v>
      </c>
      <c r="B559" t="s">
        <v>23</v>
      </c>
      <c r="C559" s="1" t="s">
        <v>494</v>
      </c>
      <c r="D559" s="1" t="s">
        <v>38</v>
      </c>
      <c r="E559" s="1" t="s">
        <v>39</v>
      </c>
      <c r="F559" s="1" t="s">
        <v>61</v>
      </c>
      <c r="G559" s="1" t="s">
        <v>20</v>
      </c>
      <c r="H559" s="5" t="s">
        <v>40</v>
      </c>
      <c r="I559" s="5" t="s">
        <v>41</v>
      </c>
      <c r="J559" s="5" t="s">
        <v>42</v>
      </c>
    </row>
    <row r="560">
      <c r="A560" s="1">
        <v>559.0</v>
      </c>
      <c r="B560" t="s">
        <v>23</v>
      </c>
      <c r="C560" s="1" t="s">
        <v>525</v>
      </c>
      <c r="D560" s="1" t="s">
        <v>526</v>
      </c>
      <c r="E560" s="1" t="s">
        <v>34</v>
      </c>
      <c r="F560" s="1" t="s">
        <v>61</v>
      </c>
      <c r="G560" s="1" t="s">
        <v>20</v>
      </c>
      <c r="H560" s="1" t="s">
        <v>526</v>
      </c>
    </row>
    <row r="561">
      <c r="A561" s="1">
        <v>560.0</v>
      </c>
      <c r="B561" t="s">
        <v>23</v>
      </c>
      <c r="C561" s="1" t="s">
        <v>527</v>
      </c>
      <c r="D561" s="5" t="s">
        <v>27</v>
      </c>
      <c r="E561" s="1" t="s">
        <v>34</v>
      </c>
      <c r="F561" s="1" t="s">
        <v>65</v>
      </c>
      <c r="G561" s="1" t="s">
        <v>17</v>
      </c>
      <c r="H561" s="5" t="s">
        <v>27</v>
      </c>
      <c r="I561" s="5" t="s">
        <v>25</v>
      </c>
    </row>
    <row r="562">
      <c r="A562" s="1">
        <v>561.0</v>
      </c>
      <c r="B562" t="s">
        <v>23</v>
      </c>
      <c r="C562" s="1" t="s">
        <v>528</v>
      </c>
      <c r="D562" s="5" t="s">
        <v>27</v>
      </c>
      <c r="E562" s="1" t="s">
        <v>45</v>
      </c>
      <c r="F562" s="1" t="s">
        <v>65</v>
      </c>
      <c r="G562" s="1" t="s">
        <v>17</v>
      </c>
      <c r="H562" s="5" t="s">
        <v>27</v>
      </c>
      <c r="I562" s="5" t="s">
        <v>25</v>
      </c>
    </row>
    <row r="563">
      <c r="A563" s="1">
        <v>562.0</v>
      </c>
      <c r="B563" s="1" t="s">
        <v>182</v>
      </c>
      <c r="C563" s="1" t="s">
        <v>529</v>
      </c>
      <c r="D563" s="1" t="s">
        <v>182</v>
      </c>
      <c r="E563" s="1" t="s">
        <v>34</v>
      </c>
      <c r="F563" s="1" t="s">
        <v>61</v>
      </c>
      <c r="G563" s="1" t="s">
        <v>20</v>
      </c>
      <c r="H563" s="5" t="s">
        <v>18</v>
      </c>
    </row>
    <row r="564">
      <c r="A564" s="1">
        <v>563.0</v>
      </c>
      <c r="B564" t="s">
        <v>23</v>
      </c>
      <c r="C564" s="1" t="s">
        <v>530</v>
      </c>
      <c r="D564" s="1" t="s">
        <v>391</v>
      </c>
      <c r="E564" s="1" t="s">
        <v>72</v>
      </c>
      <c r="F564" s="5" t="s">
        <v>65</v>
      </c>
      <c r="G564" s="5" t="s">
        <v>17</v>
      </c>
      <c r="H564" s="5" t="s">
        <v>40</v>
      </c>
      <c r="I564" s="5" t="s">
        <v>113</v>
      </c>
      <c r="J564" s="5" t="s">
        <v>140</v>
      </c>
      <c r="K564" s="5" t="s">
        <v>139</v>
      </c>
      <c r="L564" s="5" t="s">
        <v>392</v>
      </c>
    </row>
    <row r="565">
      <c r="A565" s="1">
        <v>564.0</v>
      </c>
      <c r="B565" t="s">
        <v>23</v>
      </c>
      <c r="C565" t="s">
        <v>204</v>
      </c>
      <c r="D565" t="s">
        <v>27</v>
      </c>
      <c r="E565" t="s">
        <v>22</v>
      </c>
      <c r="F565" t="s">
        <v>65</v>
      </c>
      <c r="G565" t="s">
        <v>17</v>
      </c>
      <c r="H565" s="5" t="s">
        <v>27</v>
      </c>
    </row>
    <row r="566">
      <c r="A566" s="1">
        <v>565.0</v>
      </c>
      <c r="B566" s="5" t="s">
        <v>23</v>
      </c>
      <c r="C566" s="5" t="s">
        <v>503</v>
      </c>
      <c r="D566" s="5" t="s">
        <v>504</v>
      </c>
      <c r="E566" s="5" t="s">
        <v>152</v>
      </c>
      <c r="F566" s="5" t="s">
        <v>16</v>
      </c>
      <c r="G566" t="s">
        <v>17</v>
      </c>
      <c r="H566" s="5" t="s">
        <v>40</v>
      </c>
      <c r="I566" s="5" t="s">
        <v>505</v>
      </c>
      <c r="J566" s="5" t="s">
        <v>504</v>
      </c>
    </row>
    <row r="567">
      <c r="A567" s="1">
        <v>566.0</v>
      </c>
      <c r="B567" t="s">
        <v>12</v>
      </c>
      <c r="C567" s="1" t="s">
        <v>531</v>
      </c>
      <c r="D567" s="5" t="s">
        <v>201</v>
      </c>
      <c r="E567" s="5" t="s">
        <v>22</v>
      </c>
      <c r="F567" s="5" t="s">
        <v>16</v>
      </c>
      <c r="G567" t="s">
        <v>20</v>
      </c>
      <c r="H567" s="5" t="s">
        <v>18</v>
      </c>
    </row>
    <row r="568">
      <c r="A568" s="1">
        <v>567.0</v>
      </c>
      <c r="B568" t="s">
        <v>12</v>
      </c>
      <c r="C568" s="1" t="s">
        <v>532</v>
      </c>
      <c r="D568" t="s">
        <v>33</v>
      </c>
      <c r="E568" s="1" t="s">
        <v>34</v>
      </c>
      <c r="F568" s="1" t="s">
        <v>166</v>
      </c>
      <c r="G568" s="1" t="s">
        <v>17</v>
      </c>
      <c r="H568" s="1" t="s">
        <v>18</v>
      </c>
    </row>
    <row r="569">
      <c r="A569" s="1">
        <v>568.0</v>
      </c>
      <c r="B569" s="1" t="s">
        <v>134</v>
      </c>
      <c r="C569" s="1" t="s">
        <v>18</v>
      </c>
      <c r="D569" s="1" t="s">
        <v>18</v>
      </c>
      <c r="E569" s="1" t="s">
        <v>22</v>
      </c>
      <c r="F569" s="5" t="s">
        <v>16</v>
      </c>
      <c r="G569" t="s">
        <v>17</v>
      </c>
      <c r="H569" s="1" t="s">
        <v>18</v>
      </c>
    </row>
    <row r="570">
      <c r="A570" s="1">
        <v>569.0</v>
      </c>
      <c r="B570" s="5" t="s">
        <v>23</v>
      </c>
      <c r="C570" s="1" t="s">
        <v>533</v>
      </c>
      <c r="D570" s="1" t="s">
        <v>194</v>
      </c>
      <c r="E570" s="1" t="s">
        <v>72</v>
      </c>
      <c r="F570" s="5" t="s">
        <v>16</v>
      </c>
      <c r="G570" t="s">
        <v>17</v>
      </c>
      <c r="H570" s="5" t="s">
        <v>40</v>
      </c>
      <c r="I570" s="5" t="s">
        <v>89</v>
      </c>
      <c r="J570" s="5" t="s">
        <v>195</v>
      </c>
    </row>
    <row r="571">
      <c r="A571" s="1">
        <v>570.0</v>
      </c>
      <c r="B571" s="5" t="s">
        <v>23</v>
      </c>
      <c r="C571" s="5" t="s">
        <v>497</v>
      </c>
      <c r="D571" s="5" t="s">
        <v>25</v>
      </c>
      <c r="E571" s="5" t="s">
        <v>22</v>
      </c>
      <c r="F571" s="5" t="s">
        <v>16</v>
      </c>
      <c r="G571" t="s">
        <v>20</v>
      </c>
      <c r="H571" s="5" t="s">
        <v>27</v>
      </c>
      <c r="I571" s="5" t="s">
        <v>25</v>
      </c>
    </row>
    <row r="572">
      <c r="A572" s="1">
        <v>571.0</v>
      </c>
      <c r="B572" t="s">
        <v>12</v>
      </c>
      <c r="C572" s="5" t="s">
        <v>490</v>
      </c>
      <c r="D572" s="5" t="s">
        <v>33</v>
      </c>
      <c r="E572" t="s">
        <v>22</v>
      </c>
      <c r="F572" t="s">
        <v>16</v>
      </c>
      <c r="G572" t="s">
        <v>17</v>
      </c>
      <c r="H572" s="5" t="s">
        <v>18</v>
      </c>
    </row>
    <row r="573">
      <c r="A573" s="1">
        <v>572.0</v>
      </c>
      <c r="B573" t="s">
        <v>12</v>
      </c>
      <c r="C573" s="1" t="s">
        <v>521</v>
      </c>
      <c r="D573" t="s">
        <v>33</v>
      </c>
      <c r="E573" t="s">
        <v>22</v>
      </c>
      <c r="F573" t="s">
        <v>16</v>
      </c>
      <c r="G573" t="s">
        <v>20</v>
      </c>
      <c r="H573" s="5" t="s">
        <v>18</v>
      </c>
    </row>
    <row r="574">
      <c r="A574" s="1">
        <v>573.0</v>
      </c>
      <c r="B574" t="s">
        <v>12</v>
      </c>
      <c r="C574" s="5" t="s">
        <v>534</v>
      </c>
      <c r="D574" t="s">
        <v>33</v>
      </c>
      <c r="E574" t="s">
        <v>22</v>
      </c>
      <c r="F574" s="1" t="s">
        <v>65</v>
      </c>
      <c r="G574" t="s">
        <v>20</v>
      </c>
      <c r="H574" s="5" t="s">
        <v>18</v>
      </c>
    </row>
    <row r="575">
      <c r="A575" s="1">
        <v>574.0</v>
      </c>
      <c r="B575" t="s">
        <v>12</v>
      </c>
      <c r="C575" s="5" t="s">
        <v>534</v>
      </c>
      <c r="D575" t="s">
        <v>33</v>
      </c>
      <c r="E575" t="s">
        <v>22</v>
      </c>
      <c r="F575" s="1" t="s">
        <v>65</v>
      </c>
      <c r="G575" t="s">
        <v>20</v>
      </c>
      <c r="H575" s="5" t="s">
        <v>18</v>
      </c>
    </row>
    <row r="576">
      <c r="A576" s="1">
        <v>575.0</v>
      </c>
      <c r="B576" s="12" t="s">
        <v>23</v>
      </c>
      <c r="C576" s="13" t="s">
        <v>535</v>
      </c>
      <c r="D576" s="12" t="s">
        <v>25</v>
      </c>
      <c r="E576" s="14" t="s">
        <v>45</v>
      </c>
      <c r="F576" s="14" t="s">
        <v>65</v>
      </c>
      <c r="G576" s="15" t="s">
        <v>20</v>
      </c>
      <c r="H576" s="12" t="s">
        <v>27</v>
      </c>
      <c r="I576" s="12" t="s">
        <v>25</v>
      </c>
    </row>
    <row r="577">
      <c r="A577" s="1">
        <v>576.0</v>
      </c>
      <c r="B577" s="12" t="s">
        <v>23</v>
      </c>
      <c r="C577" s="13" t="s">
        <v>535</v>
      </c>
      <c r="D577" s="12" t="s">
        <v>25</v>
      </c>
      <c r="E577" s="14" t="s">
        <v>45</v>
      </c>
      <c r="F577" s="14" t="s">
        <v>65</v>
      </c>
      <c r="G577" s="15" t="s">
        <v>20</v>
      </c>
      <c r="H577" s="12" t="s">
        <v>27</v>
      </c>
      <c r="I577" s="12" t="s">
        <v>25</v>
      </c>
    </row>
    <row r="578">
      <c r="A578" s="1">
        <v>577.0</v>
      </c>
      <c r="B578" s="12" t="s">
        <v>23</v>
      </c>
      <c r="C578" s="5" t="s">
        <v>252</v>
      </c>
      <c r="D578" s="12" t="s">
        <v>25</v>
      </c>
      <c r="E578" s="14" t="s">
        <v>45</v>
      </c>
      <c r="F578" s="14" t="s">
        <v>65</v>
      </c>
      <c r="G578" t="s">
        <v>17</v>
      </c>
      <c r="H578" s="12" t="s">
        <v>27</v>
      </c>
      <c r="I578" s="12" t="s">
        <v>25</v>
      </c>
    </row>
    <row r="579">
      <c r="A579" s="1">
        <v>578.0</v>
      </c>
      <c r="B579" s="12" t="s">
        <v>23</v>
      </c>
      <c r="C579" s="5" t="s">
        <v>252</v>
      </c>
      <c r="D579" s="12" t="s">
        <v>25</v>
      </c>
      <c r="E579" s="14" t="s">
        <v>45</v>
      </c>
      <c r="F579" s="14" t="s">
        <v>65</v>
      </c>
      <c r="G579" t="s">
        <v>17</v>
      </c>
      <c r="H579" s="12" t="s">
        <v>27</v>
      </c>
      <c r="I579" s="12" t="s">
        <v>25</v>
      </c>
    </row>
    <row r="580">
      <c r="A580" s="1">
        <v>579.0</v>
      </c>
      <c r="B580" s="12" t="s">
        <v>23</v>
      </c>
      <c r="C580" s="5" t="s">
        <v>252</v>
      </c>
      <c r="D580" s="12" t="s">
        <v>25</v>
      </c>
      <c r="E580" s="14" t="s">
        <v>45</v>
      </c>
      <c r="F580" s="14" t="s">
        <v>65</v>
      </c>
      <c r="G580" t="s">
        <v>17</v>
      </c>
      <c r="H580" s="12" t="s">
        <v>27</v>
      </c>
      <c r="I580" s="12" t="s">
        <v>25</v>
      </c>
    </row>
    <row r="581">
      <c r="A581" s="1">
        <v>580.0</v>
      </c>
      <c r="B581" s="12" t="s">
        <v>23</v>
      </c>
      <c r="C581" s="5" t="s">
        <v>536</v>
      </c>
      <c r="D581" t="s">
        <v>27</v>
      </c>
      <c r="E581" s="14" t="s">
        <v>45</v>
      </c>
      <c r="F581" s="14" t="s">
        <v>65</v>
      </c>
      <c r="G581" t="s">
        <v>17</v>
      </c>
      <c r="H581" s="12" t="s">
        <v>27</v>
      </c>
      <c r="I581" s="12"/>
    </row>
    <row r="582">
      <c r="A582" s="1">
        <v>581.0</v>
      </c>
      <c r="B582" s="12" t="s">
        <v>23</v>
      </c>
      <c r="C582" s="5" t="s">
        <v>252</v>
      </c>
      <c r="D582" s="12" t="s">
        <v>25</v>
      </c>
      <c r="E582" s="14" t="s">
        <v>45</v>
      </c>
      <c r="F582" s="14" t="s">
        <v>65</v>
      </c>
      <c r="G582" t="s">
        <v>17</v>
      </c>
      <c r="H582" s="12" t="s">
        <v>27</v>
      </c>
      <c r="I582" s="12" t="s">
        <v>25</v>
      </c>
    </row>
    <row r="583">
      <c r="A583" s="1">
        <v>582.0</v>
      </c>
      <c r="B583" s="12" t="s">
        <v>23</v>
      </c>
      <c r="C583" s="5" t="s">
        <v>252</v>
      </c>
      <c r="D583" s="12" t="s">
        <v>25</v>
      </c>
      <c r="E583" s="14" t="s">
        <v>45</v>
      </c>
      <c r="F583" s="14" t="s">
        <v>65</v>
      </c>
      <c r="G583" t="s">
        <v>17</v>
      </c>
      <c r="H583" s="12" t="s">
        <v>27</v>
      </c>
      <c r="I583" s="12" t="s">
        <v>25</v>
      </c>
    </row>
    <row r="584">
      <c r="A584" s="1">
        <v>583.0</v>
      </c>
      <c r="B584" s="12" t="s">
        <v>23</v>
      </c>
      <c r="C584" s="5" t="s">
        <v>252</v>
      </c>
      <c r="D584" s="12" t="s">
        <v>25</v>
      </c>
      <c r="E584" s="14" t="s">
        <v>45</v>
      </c>
      <c r="F584" s="14" t="s">
        <v>65</v>
      </c>
      <c r="G584" t="s">
        <v>17</v>
      </c>
      <c r="H584" s="12" t="s">
        <v>27</v>
      </c>
      <c r="I584" s="12" t="s">
        <v>25</v>
      </c>
    </row>
    <row r="585">
      <c r="A585" s="1">
        <v>584.0</v>
      </c>
      <c r="B585" s="12" t="s">
        <v>23</v>
      </c>
      <c r="C585" s="5" t="s">
        <v>252</v>
      </c>
      <c r="D585" s="12" t="s">
        <v>25</v>
      </c>
      <c r="E585" s="14" t="s">
        <v>45</v>
      </c>
      <c r="F585" s="14" t="s">
        <v>65</v>
      </c>
      <c r="G585" t="s">
        <v>17</v>
      </c>
      <c r="H585" s="12" t="s">
        <v>27</v>
      </c>
      <c r="I585" s="12" t="s">
        <v>25</v>
      </c>
    </row>
    <row r="586">
      <c r="A586" s="1">
        <v>585.0</v>
      </c>
      <c r="B586" s="12" t="s">
        <v>23</v>
      </c>
      <c r="C586" s="5" t="s">
        <v>252</v>
      </c>
      <c r="D586" s="12" t="s">
        <v>25</v>
      </c>
      <c r="E586" s="14" t="s">
        <v>45</v>
      </c>
      <c r="F586" s="14" t="s">
        <v>65</v>
      </c>
      <c r="G586" t="s">
        <v>17</v>
      </c>
      <c r="H586" s="12" t="s">
        <v>27</v>
      </c>
      <c r="I586" s="12" t="s">
        <v>25</v>
      </c>
    </row>
    <row r="587">
      <c r="A587" s="1">
        <v>586.0</v>
      </c>
      <c r="B587" s="12" t="s">
        <v>23</v>
      </c>
      <c r="C587" s="5" t="s">
        <v>252</v>
      </c>
      <c r="D587" s="12" t="s">
        <v>25</v>
      </c>
      <c r="E587" s="14" t="s">
        <v>45</v>
      </c>
      <c r="F587" s="14" t="s">
        <v>65</v>
      </c>
      <c r="G587" t="s">
        <v>17</v>
      </c>
      <c r="H587" s="12" t="s">
        <v>27</v>
      </c>
      <c r="I587" s="12" t="s">
        <v>25</v>
      </c>
    </row>
    <row r="588">
      <c r="A588" s="1">
        <v>587.0</v>
      </c>
      <c r="B588" t="s">
        <v>12</v>
      </c>
      <c r="C588" s="5" t="s">
        <v>537</v>
      </c>
      <c r="D588" t="s">
        <v>33</v>
      </c>
      <c r="E588" s="14" t="s">
        <v>45</v>
      </c>
      <c r="F588" s="14" t="s">
        <v>65</v>
      </c>
      <c r="G588" t="s">
        <v>17</v>
      </c>
      <c r="H588" s="5" t="s">
        <v>18</v>
      </c>
    </row>
    <row r="589">
      <c r="A589" s="1">
        <v>588.0</v>
      </c>
      <c r="B589" t="s">
        <v>23</v>
      </c>
      <c r="C589" t="s">
        <v>252</v>
      </c>
      <c r="D589" s="5" t="s">
        <v>25</v>
      </c>
      <c r="E589" t="s">
        <v>45</v>
      </c>
      <c r="F589" t="s">
        <v>65</v>
      </c>
      <c r="G589" t="s">
        <v>17</v>
      </c>
      <c r="H589" s="3" t="s">
        <v>27</v>
      </c>
      <c r="I589" s="3" t="s">
        <v>25</v>
      </c>
    </row>
    <row r="590">
      <c r="A590" s="1">
        <v>589.0</v>
      </c>
      <c r="B590" s="2" t="s">
        <v>23</v>
      </c>
      <c r="C590" s="2" t="s">
        <v>400</v>
      </c>
      <c r="D590" s="5" t="s">
        <v>25</v>
      </c>
      <c r="E590" s="2" t="s">
        <v>45</v>
      </c>
      <c r="F590" s="1" t="s">
        <v>65</v>
      </c>
      <c r="G590" s="2" t="s">
        <v>17</v>
      </c>
      <c r="H590" s="3" t="s">
        <v>27</v>
      </c>
      <c r="I590" s="3" t="s">
        <v>25</v>
      </c>
    </row>
    <row r="591">
      <c r="A591" s="1">
        <v>590.0</v>
      </c>
      <c r="B591" t="s">
        <v>12</v>
      </c>
      <c r="C591" s="1" t="s">
        <v>538</v>
      </c>
      <c r="D591" s="1" t="s">
        <v>201</v>
      </c>
      <c r="E591" s="1" t="s">
        <v>22</v>
      </c>
      <c r="F591" s="2" t="s">
        <v>16</v>
      </c>
      <c r="G591" s="1" t="s">
        <v>20</v>
      </c>
      <c r="H591" s="1" t="s">
        <v>18</v>
      </c>
    </row>
    <row r="592">
      <c r="A592" s="1">
        <v>591.0</v>
      </c>
      <c r="B592" t="s">
        <v>12</v>
      </c>
      <c r="C592" s="13" t="s">
        <v>539</v>
      </c>
      <c r="D592" s="1" t="s">
        <v>142</v>
      </c>
      <c r="E592" s="2" t="s">
        <v>45</v>
      </c>
      <c r="F592" s="2" t="s">
        <v>16</v>
      </c>
      <c r="G592" s="1" t="s">
        <v>20</v>
      </c>
      <c r="H592" s="1" t="s">
        <v>18</v>
      </c>
    </row>
    <row r="593">
      <c r="A593" s="1">
        <v>592.0</v>
      </c>
      <c r="B593" t="s">
        <v>12</v>
      </c>
      <c r="C593" s="1" t="s">
        <v>540</v>
      </c>
      <c r="D593" s="1" t="s">
        <v>541</v>
      </c>
      <c r="E593" s="1" t="s">
        <v>22</v>
      </c>
      <c r="F593" s="2" t="s">
        <v>16</v>
      </c>
      <c r="G593" s="1" t="s">
        <v>20</v>
      </c>
      <c r="H593" s="1" t="s">
        <v>18</v>
      </c>
    </row>
    <row r="594">
      <c r="A594" s="1">
        <v>593.0</v>
      </c>
      <c r="B594" t="s">
        <v>12</v>
      </c>
      <c r="C594" s="1" t="s">
        <v>542</v>
      </c>
      <c r="D594" s="1" t="s">
        <v>428</v>
      </c>
      <c r="E594" s="1" t="s">
        <v>22</v>
      </c>
      <c r="F594" s="2" t="s">
        <v>16</v>
      </c>
      <c r="G594" s="1" t="s">
        <v>20</v>
      </c>
      <c r="H594" s="1" t="s">
        <v>18</v>
      </c>
    </row>
    <row r="595">
      <c r="A595" s="1">
        <v>594.0</v>
      </c>
      <c r="B595" t="s">
        <v>12</v>
      </c>
      <c r="C595" s="1" t="s">
        <v>543</v>
      </c>
      <c r="D595" s="1" t="s">
        <v>142</v>
      </c>
      <c r="E595" s="1" t="s">
        <v>22</v>
      </c>
      <c r="F595" s="2" t="s">
        <v>16</v>
      </c>
      <c r="G595" s="1" t="s">
        <v>20</v>
      </c>
      <c r="H595" s="1" t="s">
        <v>18</v>
      </c>
    </row>
    <row r="596">
      <c r="A596" s="1">
        <v>595.0</v>
      </c>
      <c r="B596" t="s">
        <v>12</v>
      </c>
      <c r="C596" s="1" t="s">
        <v>544</v>
      </c>
      <c r="D596" s="1" t="s">
        <v>201</v>
      </c>
      <c r="E596" s="1" t="s">
        <v>22</v>
      </c>
      <c r="F596" s="2" t="s">
        <v>16</v>
      </c>
      <c r="G596" s="1" t="s">
        <v>20</v>
      </c>
      <c r="H596" s="1" t="s">
        <v>18</v>
      </c>
    </row>
    <row r="597">
      <c r="A597" s="1">
        <v>596.0</v>
      </c>
      <c r="B597" t="s">
        <v>12</v>
      </c>
      <c r="C597" s="1" t="s">
        <v>531</v>
      </c>
      <c r="D597" s="5" t="s">
        <v>201</v>
      </c>
      <c r="E597" s="5" t="s">
        <v>22</v>
      </c>
      <c r="F597" s="5" t="s">
        <v>16</v>
      </c>
      <c r="G597" t="s">
        <v>20</v>
      </c>
      <c r="H597" s="5" t="s">
        <v>18</v>
      </c>
    </row>
    <row r="598">
      <c r="A598" s="1">
        <v>597.0</v>
      </c>
      <c r="B598" s="2" t="s">
        <v>23</v>
      </c>
      <c r="C598" s="5" t="s">
        <v>545</v>
      </c>
      <c r="D598" s="5" t="s">
        <v>25</v>
      </c>
      <c r="E598" t="s">
        <v>45</v>
      </c>
      <c r="F598" s="1" t="s">
        <v>166</v>
      </c>
      <c r="G598" t="s">
        <v>17</v>
      </c>
      <c r="H598" s="3" t="s">
        <v>27</v>
      </c>
      <c r="I598" s="3" t="s">
        <v>25</v>
      </c>
    </row>
    <row r="599">
      <c r="A599" s="1">
        <v>598.0</v>
      </c>
      <c r="B599" s="2" t="s">
        <v>23</v>
      </c>
      <c r="C599" s="5" t="s">
        <v>545</v>
      </c>
      <c r="D599" s="5" t="s">
        <v>25</v>
      </c>
      <c r="E599" t="s">
        <v>45</v>
      </c>
      <c r="F599" s="1" t="s">
        <v>166</v>
      </c>
      <c r="G599" t="s">
        <v>17</v>
      </c>
      <c r="H599" s="3" t="s">
        <v>27</v>
      </c>
      <c r="I599" s="3" t="s">
        <v>25</v>
      </c>
    </row>
    <row r="600">
      <c r="A600" s="1">
        <v>599.0</v>
      </c>
      <c r="B600" s="2" t="s">
        <v>23</v>
      </c>
      <c r="C600" s="5" t="s">
        <v>545</v>
      </c>
      <c r="D600" s="5" t="s">
        <v>25</v>
      </c>
      <c r="E600" t="s">
        <v>45</v>
      </c>
      <c r="F600" s="1" t="s">
        <v>166</v>
      </c>
      <c r="G600" t="s">
        <v>17</v>
      </c>
      <c r="H600" s="3" t="s">
        <v>27</v>
      </c>
      <c r="I600" s="3" t="s">
        <v>25</v>
      </c>
    </row>
    <row r="601">
      <c r="A601" s="1">
        <v>600.0</v>
      </c>
      <c r="B601" t="s">
        <v>12</v>
      </c>
      <c r="C601" s="1" t="s">
        <v>546</v>
      </c>
      <c r="D601" s="1" t="s">
        <v>509</v>
      </c>
      <c r="E601" s="1" t="s">
        <v>26</v>
      </c>
      <c r="F601" s="1" t="s">
        <v>61</v>
      </c>
      <c r="G601" t="s">
        <v>17</v>
      </c>
      <c r="H601" s="1" t="s">
        <v>18</v>
      </c>
    </row>
    <row r="602">
      <c r="A602" s="1">
        <v>601.0</v>
      </c>
      <c r="B602" s="12" t="s">
        <v>23</v>
      </c>
      <c r="C602" s="13" t="s">
        <v>535</v>
      </c>
      <c r="D602" s="12" t="s">
        <v>25</v>
      </c>
      <c r="E602" s="14" t="s">
        <v>45</v>
      </c>
      <c r="F602" s="5" t="s">
        <v>16</v>
      </c>
      <c r="G602" s="14" t="s">
        <v>17</v>
      </c>
      <c r="H602" s="12" t="s">
        <v>27</v>
      </c>
      <c r="I602" s="12" t="s">
        <v>25</v>
      </c>
    </row>
    <row r="603">
      <c r="A603" s="1">
        <v>602.0</v>
      </c>
      <c r="B603" s="12" t="s">
        <v>23</v>
      </c>
      <c r="C603" s="13" t="s">
        <v>535</v>
      </c>
      <c r="D603" s="12" t="s">
        <v>25</v>
      </c>
      <c r="E603" s="14" t="s">
        <v>45</v>
      </c>
      <c r="F603" s="5" t="s">
        <v>16</v>
      </c>
      <c r="G603" s="14" t="s">
        <v>17</v>
      </c>
      <c r="H603" s="12" t="s">
        <v>27</v>
      </c>
      <c r="I603" s="12" t="s">
        <v>25</v>
      </c>
    </row>
    <row r="604">
      <c r="A604" s="1">
        <v>603.0</v>
      </c>
      <c r="B604" s="12" t="s">
        <v>23</v>
      </c>
      <c r="C604" s="13" t="s">
        <v>535</v>
      </c>
      <c r="D604" s="12" t="s">
        <v>25</v>
      </c>
      <c r="E604" s="14" t="s">
        <v>45</v>
      </c>
      <c r="F604" s="5" t="s">
        <v>16</v>
      </c>
      <c r="G604" s="14" t="s">
        <v>17</v>
      </c>
      <c r="H604" s="12" t="s">
        <v>27</v>
      </c>
      <c r="I604" s="12" t="s">
        <v>25</v>
      </c>
    </row>
    <row r="605">
      <c r="A605" s="1">
        <v>604.0</v>
      </c>
      <c r="B605" s="2" t="s">
        <v>23</v>
      </c>
      <c r="C605" s="2" t="s">
        <v>281</v>
      </c>
      <c r="D605" s="2" t="s">
        <v>27</v>
      </c>
      <c r="E605" s="2" t="s">
        <v>45</v>
      </c>
      <c r="F605" s="5" t="s">
        <v>16</v>
      </c>
      <c r="G605" s="14" t="s">
        <v>17</v>
      </c>
      <c r="H605" s="12" t="s">
        <v>27</v>
      </c>
      <c r="I605" s="12" t="s">
        <v>25</v>
      </c>
    </row>
    <row r="606">
      <c r="A606" s="1">
        <v>605.0</v>
      </c>
      <c r="B606" s="2" t="s">
        <v>23</v>
      </c>
      <c r="C606" s="5" t="s">
        <v>547</v>
      </c>
      <c r="D606" s="2" t="s">
        <v>27</v>
      </c>
      <c r="E606" s="2" t="s">
        <v>45</v>
      </c>
      <c r="F606" s="5" t="s">
        <v>16</v>
      </c>
      <c r="G606" s="14" t="s">
        <v>17</v>
      </c>
      <c r="H606" s="12" t="s">
        <v>27</v>
      </c>
      <c r="I606" s="12" t="s">
        <v>25</v>
      </c>
    </row>
    <row r="607">
      <c r="A607" s="1">
        <v>606.0</v>
      </c>
      <c r="B607" s="2" t="s">
        <v>23</v>
      </c>
      <c r="C607" s="2" t="s">
        <v>44</v>
      </c>
      <c r="D607" s="5" t="s">
        <v>25</v>
      </c>
      <c r="E607" s="2" t="s">
        <v>45</v>
      </c>
      <c r="F607" s="2" t="s">
        <v>16</v>
      </c>
      <c r="G607" s="2" t="s">
        <v>17</v>
      </c>
      <c r="H607" s="3" t="s">
        <v>27</v>
      </c>
      <c r="I607" s="3" t="s">
        <v>25</v>
      </c>
    </row>
    <row r="608">
      <c r="A608" s="1">
        <v>607.0</v>
      </c>
      <c r="B608" s="2" t="s">
        <v>23</v>
      </c>
      <c r="C608" s="2" t="s">
        <v>44</v>
      </c>
      <c r="D608" s="5" t="s">
        <v>25</v>
      </c>
      <c r="E608" s="2" t="s">
        <v>45</v>
      </c>
      <c r="F608" s="2" t="s">
        <v>16</v>
      </c>
      <c r="G608" s="2" t="s">
        <v>17</v>
      </c>
      <c r="H608" s="3" t="s">
        <v>27</v>
      </c>
      <c r="I608" s="3" t="s">
        <v>25</v>
      </c>
    </row>
    <row r="609">
      <c r="A609" s="1">
        <v>608.0</v>
      </c>
      <c r="B609" s="2" t="s">
        <v>23</v>
      </c>
      <c r="C609" s="2" t="s">
        <v>44</v>
      </c>
      <c r="D609" s="5" t="s">
        <v>25</v>
      </c>
      <c r="E609" s="2" t="s">
        <v>45</v>
      </c>
      <c r="F609" s="2" t="s">
        <v>16</v>
      </c>
      <c r="G609" s="2" t="s">
        <v>17</v>
      </c>
      <c r="H609" s="3" t="s">
        <v>27</v>
      </c>
      <c r="I609" s="3" t="s">
        <v>25</v>
      </c>
    </row>
    <row r="610">
      <c r="A610" s="1">
        <v>609.0</v>
      </c>
      <c r="B610" t="s">
        <v>12</v>
      </c>
      <c r="C610" s="16" t="s">
        <v>548</v>
      </c>
      <c r="D610" s="1" t="s">
        <v>549</v>
      </c>
      <c r="E610" s="1" t="s">
        <v>22</v>
      </c>
      <c r="F610" s="2" t="s">
        <v>16</v>
      </c>
      <c r="G610" s="2" t="s">
        <v>17</v>
      </c>
      <c r="H610" s="1" t="s">
        <v>18</v>
      </c>
    </row>
    <row r="611">
      <c r="A611" s="1">
        <v>610.0</v>
      </c>
      <c r="B611" t="s">
        <v>12</v>
      </c>
      <c r="C611" s="2" t="s">
        <v>67</v>
      </c>
      <c r="D611" s="1" t="s">
        <v>33</v>
      </c>
      <c r="E611" s="2" t="s">
        <v>45</v>
      </c>
      <c r="F611" s="2" t="s">
        <v>16</v>
      </c>
      <c r="G611" s="2" t="s">
        <v>17</v>
      </c>
      <c r="H611" s="1" t="s">
        <v>18</v>
      </c>
    </row>
    <row r="612">
      <c r="A612" s="1">
        <v>611.0</v>
      </c>
      <c r="B612" t="s">
        <v>12</v>
      </c>
      <c r="C612" s="2" t="s">
        <v>67</v>
      </c>
      <c r="D612" s="1" t="s">
        <v>33</v>
      </c>
      <c r="E612" s="2" t="s">
        <v>45</v>
      </c>
      <c r="F612" s="2" t="s">
        <v>16</v>
      </c>
      <c r="G612" s="2" t="s">
        <v>17</v>
      </c>
      <c r="H612" s="1" t="s">
        <v>18</v>
      </c>
    </row>
    <row r="613">
      <c r="A613" s="1">
        <v>612.0</v>
      </c>
      <c r="B613" t="s">
        <v>12</v>
      </c>
      <c r="C613" s="2" t="s">
        <v>67</v>
      </c>
      <c r="D613" s="1" t="s">
        <v>33</v>
      </c>
      <c r="E613" s="2" t="s">
        <v>45</v>
      </c>
      <c r="F613" s="2" t="s">
        <v>16</v>
      </c>
      <c r="G613" s="2" t="s">
        <v>17</v>
      </c>
      <c r="H613" s="1" t="s">
        <v>18</v>
      </c>
    </row>
    <row r="614">
      <c r="A614" s="1">
        <v>613.0</v>
      </c>
      <c r="B614" s="2" t="s">
        <v>23</v>
      </c>
      <c r="C614" s="5" t="s">
        <v>550</v>
      </c>
      <c r="D614" s="5" t="s">
        <v>25</v>
      </c>
      <c r="E614" s="2" t="s">
        <v>45</v>
      </c>
      <c r="F614" s="2" t="s">
        <v>16</v>
      </c>
      <c r="G614" s="2" t="s">
        <v>17</v>
      </c>
      <c r="H614" s="3" t="s">
        <v>27</v>
      </c>
      <c r="I614" s="3" t="s">
        <v>25</v>
      </c>
    </row>
    <row r="615">
      <c r="A615" s="1">
        <v>614.0</v>
      </c>
      <c r="B615" t="s">
        <v>12</v>
      </c>
      <c r="C615" s="5" t="s">
        <v>551</v>
      </c>
      <c r="D615" s="5" t="s">
        <v>14</v>
      </c>
      <c r="E615" s="2" t="s">
        <v>45</v>
      </c>
      <c r="F615" s="2" t="s">
        <v>16</v>
      </c>
      <c r="G615" s="2" t="s">
        <v>17</v>
      </c>
      <c r="H615" s="1" t="s">
        <v>18</v>
      </c>
    </row>
    <row r="616">
      <c r="A616" s="1">
        <v>615.0</v>
      </c>
      <c r="B616" s="1" t="s">
        <v>23</v>
      </c>
      <c r="C616" s="1" t="s">
        <v>552</v>
      </c>
      <c r="D616" s="5" t="s">
        <v>41</v>
      </c>
      <c r="E616" s="1" t="s">
        <v>72</v>
      </c>
      <c r="F616" s="1" t="s">
        <v>65</v>
      </c>
      <c r="G616" s="2" t="s">
        <v>17</v>
      </c>
      <c r="H616" s="5" t="s">
        <v>40</v>
      </c>
      <c r="I616" s="5" t="s">
        <v>41</v>
      </c>
    </row>
    <row r="617">
      <c r="A617" s="1">
        <v>616.0</v>
      </c>
      <c r="B617" t="s">
        <v>23</v>
      </c>
      <c r="C617" t="s">
        <v>209</v>
      </c>
      <c r="D617" t="s">
        <v>198</v>
      </c>
      <c r="E617" t="s">
        <v>152</v>
      </c>
      <c r="F617" t="s">
        <v>65</v>
      </c>
      <c r="G617" t="s">
        <v>17</v>
      </c>
      <c r="H617" s="5" t="s">
        <v>40</v>
      </c>
      <c r="I617" s="5" t="s">
        <v>198</v>
      </c>
    </row>
    <row r="618">
      <c r="A618" s="1">
        <v>617.0</v>
      </c>
      <c r="B618" t="s">
        <v>23</v>
      </c>
      <c r="C618" t="s">
        <v>296</v>
      </c>
      <c r="D618" t="s">
        <v>242</v>
      </c>
      <c r="E618" t="s">
        <v>50</v>
      </c>
      <c r="F618" t="s">
        <v>65</v>
      </c>
      <c r="G618" t="s">
        <v>17</v>
      </c>
      <c r="H618" s="5" t="s">
        <v>40</v>
      </c>
      <c r="I618" s="5" t="s">
        <v>82</v>
      </c>
      <c r="J618" s="5" t="s">
        <v>242</v>
      </c>
    </row>
    <row r="619">
      <c r="A619" s="1">
        <v>618.0</v>
      </c>
      <c r="B619" t="s">
        <v>23</v>
      </c>
      <c r="C619" s="1" t="s">
        <v>553</v>
      </c>
      <c r="D619" s="5" t="s">
        <v>195</v>
      </c>
      <c r="E619" s="1" t="s">
        <v>72</v>
      </c>
      <c r="F619" t="s">
        <v>65</v>
      </c>
      <c r="G619" s="1" t="s">
        <v>20</v>
      </c>
      <c r="H619" s="5" t="s">
        <v>40</v>
      </c>
      <c r="I619" s="5" t="s">
        <v>89</v>
      </c>
      <c r="J619" s="5" t="s">
        <v>195</v>
      </c>
    </row>
    <row r="620">
      <c r="A620" s="1">
        <v>619.0</v>
      </c>
      <c r="B620" t="s">
        <v>12</v>
      </c>
      <c r="C620" s="1" t="s">
        <v>554</v>
      </c>
      <c r="D620" s="1" t="s">
        <v>33</v>
      </c>
      <c r="E620" s="1" t="s">
        <v>45</v>
      </c>
      <c r="F620" s="1" t="s">
        <v>61</v>
      </c>
      <c r="G620" s="1" t="s">
        <v>17</v>
      </c>
      <c r="H620" s="1" t="s">
        <v>18</v>
      </c>
    </row>
    <row r="621">
      <c r="A621" s="1">
        <v>620.0</v>
      </c>
      <c r="B621" t="s">
        <v>12</v>
      </c>
      <c r="C621" s="1" t="s">
        <v>555</v>
      </c>
      <c r="D621" s="1" t="s">
        <v>33</v>
      </c>
      <c r="E621" s="1" t="s">
        <v>556</v>
      </c>
      <c r="F621" t="s">
        <v>65</v>
      </c>
      <c r="G621" t="s">
        <v>17</v>
      </c>
      <c r="H621" s="1" t="s">
        <v>18</v>
      </c>
    </row>
    <row r="622">
      <c r="A622" s="1">
        <v>621.0</v>
      </c>
      <c r="B622" t="s">
        <v>23</v>
      </c>
      <c r="C622" s="1" t="s">
        <v>468</v>
      </c>
      <c r="D622" s="1" t="s">
        <v>68</v>
      </c>
      <c r="E622" s="1" t="s">
        <v>72</v>
      </c>
      <c r="F622" t="s">
        <v>65</v>
      </c>
      <c r="G622" s="1" t="s">
        <v>20</v>
      </c>
      <c r="H622" s="1" t="s">
        <v>18</v>
      </c>
    </row>
    <row r="623">
      <c r="A623" s="1">
        <v>622.0</v>
      </c>
      <c r="B623" s="1" t="s">
        <v>300</v>
      </c>
      <c r="C623" s="1" t="s">
        <v>557</v>
      </c>
      <c r="D623" s="2" t="s">
        <v>18</v>
      </c>
      <c r="E623" s="1" t="s">
        <v>75</v>
      </c>
      <c r="F623" s="1" t="s">
        <v>61</v>
      </c>
      <c r="G623" s="1" t="s">
        <v>20</v>
      </c>
      <c r="H623" s="1" t="s">
        <v>18</v>
      </c>
    </row>
    <row r="624">
      <c r="A624" s="1">
        <v>623.0</v>
      </c>
      <c r="B624" t="s">
        <v>12</v>
      </c>
      <c r="C624" s="1" t="s">
        <v>558</v>
      </c>
      <c r="D624" s="1" t="s">
        <v>201</v>
      </c>
      <c r="E624" s="1" t="s">
        <v>399</v>
      </c>
      <c r="F624" s="1" t="s">
        <v>16</v>
      </c>
      <c r="G624" s="1" t="s">
        <v>20</v>
      </c>
      <c r="H624" s="1" t="s">
        <v>18</v>
      </c>
    </row>
    <row r="625">
      <c r="A625" s="1">
        <v>624.0</v>
      </c>
      <c r="B625" t="s">
        <v>12</v>
      </c>
      <c r="C625" s="1" t="s">
        <v>559</v>
      </c>
      <c r="D625" s="1" t="s">
        <v>47</v>
      </c>
      <c r="E625" s="1" t="s">
        <v>22</v>
      </c>
      <c r="F625" s="1" t="s">
        <v>16</v>
      </c>
      <c r="G625" s="1" t="s">
        <v>20</v>
      </c>
      <c r="H625" s="1" t="s">
        <v>18</v>
      </c>
    </row>
    <row r="626">
      <c r="A626" s="1">
        <v>625.0</v>
      </c>
      <c r="B626" t="s">
        <v>12</v>
      </c>
      <c r="C626" s="1" t="s">
        <v>560</v>
      </c>
      <c r="D626" s="1" t="s">
        <v>33</v>
      </c>
      <c r="E626" s="1" t="s">
        <v>75</v>
      </c>
      <c r="F626" s="1" t="s">
        <v>16</v>
      </c>
      <c r="G626" s="1" t="s">
        <v>17</v>
      </c>
      <c r="H626" s="1" t="s">
        <v>18</v>
      </c>
    </row>
    <row r="627">
      <c r="A627" s="1">
        <v>626.0</v>
      </c>
      <c r="B627" t="s">
        <v>12</v>
      </c>
      <c r="C627" s="1" t="s">
        <v>561</v>
      </c>
      <c r="D627" s="5" t="s">
        <v>14</v>
      </c>
      <c r="E627" s="1" t="s">
        <v>250</v>
      </c>
      <c r="F627" s="1" t="s">
        <v>16</v>
      </c>
      <c r="G627" s="1" t="s">
        <v>17</v>
      </c>
      <c r="H627" s="1" t="s">
        <v>18</v>
      </c>
    </row>
    <row r="628">
      <c r="A628" s="1">
        <v>627.0</v>
      </c>
      <c r="B628" t="s">
        <v>12</v>
      </c>
      <c r="C628" s="1" t="s">
        <v>562</v>
      </c>
      <c r="D628" s="5" t="s">
        <v>33</v>
      </c>
      <c r="E628" s="1" t="s">
        <v>208</v>
      </c>
      <c r="F628" s="1" t="s">
        <v>16</v>
      </c>
      <c r="G628" s="1" t="s">
        <v>17</v>
      </c>
      <c r="H628" s="1" t="s">
        <v>18</v>
      </c>
    </row>
    <row r="629">
      <c r="A629" s="1">
        <v>628.0</v>
      </c>
      <c r="B629" t="s">
        <v>12</v>
      </c>
      <c r="C629" s="1" t="s">
        <v>562</v>
      </c>
      <c r="D629" s="5" t="s">
        <v>33</v>
      </c>
      <c r="E629" s="1" t="s">
        <v>208</v>
      </c>
      <c r="F629" s="1" t="s">
        <v>16</v>
      </c>
      <c r="G629" s="1" t="s">
        <v>17</v>
      </c>
      <c r="H629" s="1" t="s">
        <v>18</v>
      </c>
    </row>
    <row r="630">
      <c r="A630" s="1">
        <v>629.0</v>
      </c>
      <c r="B630" t="s">
        <v>12</v>
      </c>
      <c r="C630" s="1" t="s">
        <v>563</v>
      </c>
      <c r="D630" s="5" t="s">
        <v>33</v>
      </c>
      <c r="E630" s="1" t="s">
        <v>399</v>
      </c>
      <c r="F630" s="1" t="s">
        <v>16</v>
      </c>
      <c r="G630" s="1" t="s">
        <v>17</v>
      </c>
      <c r="H630" s="1" t="s">
        <v>18</v>
      </c>
    </row>
    <row r="631">
      <c r="A631" s="1">
        <v>630.0</v>
      </c>
      <c r="B631" t="s">
        <v>12</v>
      </c>
      <c r="C631" s="1" t="s">
        <v>564</v>
      </c>
      <c r="D631" s="5" t="s">
        <v>14</v>
      </c>
      <c r="E631" s="1" t="s">
        <v>39</v>
      </c>
      <c r="F631" s="1" t="s">
        <v>16</v>
      </c>
      <c r="G631" s="1" t="s">
        <v>17</v>
      </c>
      <c r="H631" s="1" t="s">
        <v>18</v>
      </c>
    </row>
    <row r="632">
      <c r="A632" s="1">
        <v>631.0</v>
      </c>
      <c r="B632" t="s">
        <v>12</v>
      </c>
      <c r="C632" s="1" t="s">
        <v>565</v>
      </c>
      <c r="D632" s="5" t="s">
        <v>33</v>
      </c>
      <c r="E632" s="1" t="s">
        <v>26</v>
      </c>
      <c r="F632" s="1" t="s">
        <v>16</v>
      </c>
      <c r="G632" s="1" t="s">
        <v>17</v>
      </c>
      <c r="H632" s="1" t="s">
        <v>18</v>
      </c>
    </row>
    <row r="633">
      <c r="A633" s="1">
        <v>632.0</v>
      </c>
      <c r="B633" t="s">
        <v>12</v>
      </c>
      <c r="C633" s="17" t="s">
        <v>566</v>
      </c>
      <c r="D633" s="1" t="s">
        <v>87</v>
      </c>
      <c r="E633" s="1" t="s">
        <v>26</v>
      </c>
      <c r="F633" s="1" t="s">
        <v>16</v>
      </c>
      <c r="G633" s="1" t="s">
        <v>17</v>
      </c>
      <c r="H633" s="1" t="s">
        <v>18</v>
      </c>
    </row>
    <row r="634">
      <c r="A634" s="1">
        <v>633.0</v>
      </c>
      <c r="B634" t="s">
        <v>12</v>
      </c>
      <c r="C634" t="s">
        <v>370</v>
      </c>
      <c r="D634" t="s">
        <v>33</v>
      </c>
      <c r="E634" t="s">
        <v>22</v>
      </c>
      <c r="F634" s="1" t="s">
        <v>16</v>
      </c>
      <c r="G634" s="1" t="s">
        <v>17</v>
      </c>
      <c r="H634" s="5" t="s">
        <v>18</v>
      </c>
    </row>
    <row r="635">
      <c r="A635" s="1">
        <v>634.0</v>
      </c>
      <c r="B635" t="s">
        <v>12</v>
      </c>
      <c r="C635" s="1" t="s">
        <v>567</v>
      </c>
      <c r="D635" s="1" t="s">
        <v>201</v>
      </c>
      <c r="E635" t="s">
        <v>22</v>
      </c>
      <c r="F635" s="1" t="s">
        <v>16</v>
      </c>
      <c r="G635" s="1" t="s">
        <v>20</v>
      </c>
      <c r="H635" s="1" t="s">
        <v>18</v>
      </c>
    </row>
    <row r="636">
      <c r="A636" s="1">
        <v>635.0</v>
      </c>
      <c r="B636" t="s">
        <v>12</v>
      </c>
      <c r="C636" s="1" t="s">
        <v>568</v>
      </c>
      <c r="D636" t="s">
        <v>33</v>
      </c>
      <c r="E636" s="1" t="s">
        <v>22</v>
      </c>
      <c r="F636" s="1" t="s">
        <v>16</v>
      </c>
      <c r="G636" s="1" t="s">
        <v>20</v>
      </c>
      <c r="H636" s="1" t="s">
        <v>18</v>
      </c>
    </row>
    <row r="637">
      <c r="A637" s="1">
        <v>636.0</v>
      </c>
      <c r="B637" t="s">
        <v>12</v>
      </c>
      <c r="C637" s="2" t="s">
        <v>569</v>
      </c>
      <c r="D637" t="s">
        <v>33</v>
      </c>
      <c r="E637" s="1" t="s">
        <v>72</v>
      </c>
      <c r="F637" s="1" t="s">
        <v>16</v>
      </c>
      <c r="G637" s="1" t="s">
        <v>20</v>
      </c>
      <c r="H637" s="1" t="s">
        <v>18</v>
      </c>
    </row>
    <row r="638">
      <c r="A638" s="1">
        <v>637.0</v>
      </c>
      <c r="B638" t="s">
        <v>12</v>
      </c>
      <c r="C638" s="1" t="s">
        <v>490</v>
      </c>
      <c r="D638" s="1" t="s">
        <v>33</v>
      </c>
      <c r="E638" t="s">
        <v>22</v>
      </c>
      <c r="F638" t="s">
        <v>16</v>
      </c>
      <c r="G638" s="1" t="s">
        <v>20</v>
      </c>
      <c r="H638" s="3" t="s">
        <v>18</v>
      </c>
    </row>
    <row r="639">
      <c r="A639" s="1">
        <v>638.0</v>
      </c>
      <c r="B639" t="s">
        <v>12</v>
      </c>
      <c r="C639" s="1" t="s">
        <v>570</v>
      </c>
      <c r="D639" t="s">
        <v>33</v>
      </c>
      <c r="E639" s="1" t="s">
        <v>22</v>
      </c>
      <c r="F639" s="1" t="s">
        <v>16</v>
      </c>
      <c r="G639" s="1" t="s">
        <v>20</v>
      </c>
      <c r="H639" s="1" t="s">
        <v>18</v>
      </c>
    </row>
    <row r="640">
      <c r="A640" s="1">
        <v>639.0</v>
      </c>
      <c r="B640" t="s">
        <v>12</v>
      </c>
      <c r="C640" s="1" t="s">
        <v>571</v>
      </c>
      <c r="D640" s="5" t="s">
        <v>14</v>
      </c>
      <c r="E640" s="1" t="s">
        <v>19</v>
      </c>
      <c r="F640" s="1" t="s">
        <v>16</v>
      </c>
      <c r="G640" s="1" t="s">
        <v>20</v>
      </c>
      <c r="H640" s="1" t="s">
        <v>18</v>
      </c>
    </row>
    <row r="641">
      <c r="A641" s="1">
        <v>640.0</v>
      </c>
      <c r="B641" t="s">
        <v>12</v>
      </c>
      <c r="C641" s="5" t="s">
        <v>521</v>
      </c>
      <c r="D641" t="s">
        <v>33</v>
      </c>
      <c r="E641" t="s">
        <v>22</v>
      </c>
      <c r="F641" t="s">
        <v>16</v>
      </c>
      <c r="G641" t="s">
        <v>20</v>
      </c>
      <c r="H641" s="5" t="s">
        <v>18</v>
      </c>
    </row>
    <row r="642">
      <c r="A642" s="1">
        <v>641.0</v>
      </c>
      <c r="B642" t="s">
        <v>12</v>
      </c>
      <c r="C642" s="1" t="s">
        <v>572</v>
      </c>
      <c r="D642" s="1" t="s">
        <v>573</v>
      </c>
      <c r="E642" t="s">
        <v>22</v>
      </c>
      <c r="F642" t="s">
        <v>16</v>
      </c>
      <c r="G642" t="s">
        <v>20</v>
      </c>
      <c r="H642" s="5" t="s">
        <v>18</v>
      </c>
    </row>
    <row r="643">
      <c r="A643" s="1">
        <v>642.0</v>
      </c>
      <c r="B643" s="1" t="s">
        <v>134</v>
      </c>
      <c r="C643" s="1" t="s">
        <v>18</v>
      </c>
      <c r="D643" s="1" t="s">
        <v>18</v>
      </c>
      <c r="E643" s="1" t="s">
        <v>22</v>
      </c>
      <c r="F643" s="5" t="s">
        <v>16</v>
      </c>
      <c r="G643" t="s">
        <v>20</v>
      </c>
      <c r="H643" s="1" t="s">
        <v>18</v>
      </c>
    </row>
    <row r="644">
      <c r="A644" s="1">
        <v>643.0</v>
      </c>
      <c r="B644" t="s">
        <v>12</v>
      </c>
      <c r="C644" s="1" t="s">
        <v>574</v>
      </c>
      <c r="D644" t="s">
        <v>33</v>
      </c>
      <c r="E644" s="1" t="s">
        <v>22</v>
      </c>
      <c r="F644" s="5" t="s">
        <v>16</v>
      </c>
      <c r="G644" t="s">
        <v>20</v>
      </c>
      <c r="H644" s="1" t="s">
        <v>18</v>
      </c>
    </row>
    <row r="645">
      <c r="A645" s="1">
        <v>644.0</v>
      </c>
      <c r="B645" s="1" t="s">
        <v>23</v>
      </c>
      <c r="C645" s="1" t="s">
        <v>575</v>
      </c>
      <c r="D645" s="5" t="s">
        <v>41</v>
      </c>
      <c r="E645" s="1" t="s">
        <v>22</v>
      </c>
      <c r="F645" s="5" t="s">
        <v>16</v>
      </c>
      <c r="G645" t="s">
        <v>20</v>
      </c>
      <c r="H645" s="5" t="s">
        <v>40</v>
      </c>
      <c r="I645" s="5" t="s">
        <v>41</v>
      </c>
    </row>
    <row r="646">
      <c r="A646" s="1">
        <v>645.0</v>
      </c>
      <c r="B646" t="s">
        <v>23</v>
      </c>
      <c r="C646" t="s">
        <v>92</v>
      </c>
      <c r="D646" t="s">
        <v>27</v>
      </c>
      <c r="E646" t="s">
        <v>22</v>
      </c>
      <c r="F646" t="s">
        <v>16</v>
      </c>
      <c r="G646" t="s">
        <v>20</v>
      </c>
      <c r="H646" s="5" t="s">
        <v>27</v>
      </c>
    </row>
    <row r="647">
      <c r="A647" s="1">
        <v>646.0</v>
      </c>
      <c r="B647" s="1" t="s">
        <v>313</v>
      </c>
      <c r="C647" s="1" t="s">
        <v>576</v>
      </c>
      <c r="D647" s="1" t="s">
        <v>313</v>
      </c>
      <c r="E647" s="1" t="s">
        <v>577</v>
      </c>
      <c r="F647" s="1" t="s">
        <v>16</v>
      </c>
      <c r="G647" s="1" t="s">
        <v>17</v>
      </c>
      <c r="H647" s="1" t="s">
        <v>18</v>
      </c>
    </row>
    <row r="648">
      <c r="A648" s="1">
        <v>647.0</v>
      </c>
      <c r="B648" s="2" t="s">
        <v>313</v>
      </c>
      <c r="C648" s="2" t="s">
        <v>417</v>
      </c>
      <c r="D648" s="2" t="s">
        <v>313</v>
      </c>
      <c r="E648" s="1" t="s">
        <v>577</v>
      </c>
      <c r="F648" s="1" t="s">
        <v>16</v>
      </c>
      <c r="G648" s="1" t="s">
        <v>17</v>
      </c>
      <c r="H648" s="1" t="s">
        <v>18</v>
      </c>
    </row>
    <row r="649">
      <c r="A649" s="1">
        <v>648.0</v>
      </c>
      <c r="B649" t="s">
        <v>23</v>
      </c>
      <c r="C649" s="1" t="s">
        <v>366</v>
      </c>
      <c r="D649" t="s">
        <v>27</v>
      </c>
      <c r="E649" s="1" t="s">
        <v>72</v>
      </c>
      <c r="F649" s="1" t="s">
        <v>16</v>
      </c>
      <c r="G649" s="1" t="s">
        <v>17</v>
      </c>
      <c r="H649" t="s">
        <v>27</v>
      </c>
    </row>
    <row r="650">
      <c r="A650" s="1">
        <v>649.0</v>
      </c>
      <c r="B650" t="s">
        <v>23</v>
      </c>
      <c r="C650" s="1" t="s">
        <v>578</v>
      </c>
      <c r="D650" s="5" t="s">
        <v>111</v>
      </c>
      <c r="E650" s="1" t="s">
        <v>577</v>
      </c>
      <c r="F650" s="1" t="s">
        <v>16</v>
      </c>
      <c r="G650" s="1" t="s">
        <v>17</v>
      </c>
      <c r="H650" s="5" t="s">
        <v>40</v>
      </c>
      <c r="I650" s="5" t="s">
        <v>113</v>
      </c>
      <c r="J650" s="5" t="s">
        <v>111</v>
      </c>
    </row>
    <row r="651">
      <c r="A651" s="1">
        <v>650.0</v>
      </c>
      <c r="B651" t="s">
        <v>12</v>
      </c>
      <c r="C651" s="1" t="s">
        <v>579</v>
      </c>
      <c r="D651" s="1" t="s">
        <v>201</v>
      </c>
      <c r="E651" s="1" t="s">
        <v>22</v>
      </c>
      <c r="F651" s="1" t="s">
        <v>16</v>
      </c>
      <c r="G651" s="1" t="s">
        <v>17</v>
      </c>
      <c r="H651" s="1" t="s">
        <v>18</v>
      </c>
    </row>
    <row r="652">
      <c r="A652" s="1">
        <v>651.0</v>
      </c>
      <c r="B652" t="s">
        <v>12</v>
      </c>
      <c r="C652" s="1" t="s">
        <v>580</v>
      </c>
      <c r="D652" t="s">
        <v>33</v>
      </c>
      <c r="E652" s="1" t="s">
        <v>72</v>
      </c>
      <c r="F652" s="1" t="s">
        <v>16</v>
      </c>
      <c r="G652" s="1" t="s">
        <v>17</v>
      </c>
      <c r="H652" s="1" t="s">
        <v>18</v>
      </c>
    </row>
    <row r="653">
      <c r="A653" s="1">
        <v>652.0</v>
      </c>
      <c r="B653" t="s">
        <v>12</v>
      </c>
      <c r="C653" s="1" t="s">
        <v>581</v>
      </c>
      <c r="D653" s="1" t="s">
        <v>428</v>
      </c>
      <c r="E653" s="1" t="s">
        <v>22</v>
      </c>
      <c r="F653" s="1" t="s">
        <v>16</v>
      </c>
      <c r="G653" s="1" t="s">
        <v>17</v>
      </c>
      <c r="H653" s="1" t="s">
        <v>18</v>
      </c>
    </row>
    <row r="654">
      <c r="A654" s="1">
        <v>653.0</v>
      </c>
      <c r="B654" s="2" t="s">
        <v>23</v>
      </c>
      <c r="C654" s="2" t="s">
        <v>44</v>
      </c>
      <c r="D654" s="5" t="s">
        <v>25</v>
      </c>
      <c r="E654" s="2" t="s">
        <v>45</v>
      </c>
      <c r="F654" s="2" t="s">
        <v>16</v>
      </c>
      <c r="G654" s="2" t="s">
        <v>17</v>
      </c>
      <c r="H654" s="3" t="s">
        <v>27</v>
      </c>
      <c r="I654" s="3" t="s">
        <v>25</v>
      </c>
    </row>
    <row r="655">
      <c r="A655" s="1">
        <v>654.0</v>
      </c>
      <c r="B655" t="s">
        <v>12</v>
      </c>
      <c r="C655" s="1" t="s">
        <v>91</v>
      </c>
      <c r="D655" s="1" t="s">
        <v>142</v>
      </c>
      <c r="E655" s="1" t="s">
        <v>19</v>
      </c>
      <c r="F655" s="1" t="s">
        <v>16</v>
      </c>
      <c r="G655" s="1" t="s">
        <v>17</v>
      </c>
      <c r="H655" s="1" t="s">
        <v>18</v>
      </c>
    </row>
    <row r="656">
      <c r="A656" s="1">
        <v>655.0</v>
      </c>
      <c r="B656" s="2" t="s">
        <v>23</v>
      </c>
      <c r="C656" s="2" t="s">
        <v>44</v>
      </c>
      <c r="D656" s="5" t="s">
        <v>25</v>
      </c>
      <c r="E656" s="2" t="s">
        <v>45</v>
      </c>
      <c r="F656" s="2" t="s">
        <v>16</v>
      </c>
      <c r="G656" s="2" t="s">
        <v>17</v>
      </c>
      <c r="H656" s="3" t="s">
        <v>27</v>
      </c>
      <c r="I656" s="3" t="s">
        <v>25</v>
      </c>
    </row>
    <row r="657">
      <c r="A657" s="1">
        <v>656.0</v>
      </c>
      <c r="B657" s="2" t="s">
        <v>23</v>
      </c>
      <c r="C657" s="2" t="s">
        <v>252</v>
      </c>
      <c r="D657" s="5" t="s">
        <v>25</v>
      </c>
      <c r="E657" s="2" t="s">
        <v>45</v>
      </c>
      <c r="F657" s="2" t="s">
        <v>16</v>
      </c>
      <c r="G657" s="2" t="s">
        <v>17</v>
      </c>
      <c r="H657" s="3" t="s">
        <v>27</v>
      </c>
      <c r="I657" s="3" t="s">
        <v>25</v>
      </c>
    </row>
    <row r="658">
      <c r="A658" s="1">
        <v>657.0</v>
      </c>
      <c r="B658" s="2" t="s">
        <v>23</v>
      </c>
      <c r="C658" s="1" t="s">
        <v>582</v>
      </c>
      <c r="D658" s="1" t="s">
        <v>583</v>
      </c>
      <c r="E658" s="1" t="s">
        <v>30</v>
      </c>
      <c r="F658" s="2" t="s">
        <v>16</v>
      </c>
      <c r="G658" s="2" t="s">
        <v>17</v>
      </c>
      <c r="H658" s="5" t="s">
        <v>27</v>
      </c>
      <c r="I658" s="5" t="s">
        <v>405</v>
      </c>
      <c r="J658" s="5" t="s">
        <v>583</v>
      </c>
    </row>
    <row r="659">
      <c r="A659" s="1">
        <v>658.0</v>
      </c>
      <c r="B659" t="s">
        <v>12</v>
      </c>
      <c r="C659" s="1" t="s">
        <v>584</v>
      </c>
      <c r="D659" s="1" t="s">
        <v>428</v>
      </c>
      <c r="E659" s="1" t="s">
        <v>577</v>
      </c>
      <c r="F659" s="1" t="s">
        <v>231</v>
      </c>
      <c r="G659" s="1" t="s">
        <v>20</v>
      </c>
      <c r="H659" s="1" t="s">
        <v>18</v>
      </c>
    </row>
    <row r="660">
      <c r="A660" s="1">
        <v>659.0</v>
      </c>
      <c r="B660" t="s">
        <v>12</v>
      </c>
      <c r="C660" s="1" t="s">
        <v>585</v>
      </c>
      <c r="D660" s="1" t="s">
        <v>33</v>
      </c>
      <c r="E660" s="1" t="s">
        <v>34</v>
      </c>
      <c r="F660" s="1" t="s">
        <v>166</v>
      </c>
      <c r="G660" s="1" t="s">
        <v>17</v>
      </c>
      <c r="H660" s="1" t="s">
        <v>18</v>
      </c>
    </row>
    <row r="661">
      <c r="A661" s="1">
        <v>660.0</v>
      </c>
      <c r="B661" t="s">
        <v>12</v>
      </c>
      <c r="C661" s="1" t="s">
        <v>586</v>
      </c>
      <c r="D661" s="1" t="s">
        <v>33</v>
      </c>
      <c r="E661" s="1" t="s">
        <v>45</v>
      </c>
      <c r="F661" s="1" t="s">
        <v>61</v>
      </c>
      <c r="G661" s="1" t="s">
        <v>17</v>
      </c>
      <c r="H661" s="1" t="s">
        <v>18</v>
      </c>
    </row>
    <row r="662">
      <c r="A662" s="1">
        <v>661.0</v>
      </c>
      <c r="B662" s="2" t="s">
        <v>12</v>
      </c>
      <c r="C662" s="2" t="s">
        <v>177</v>
      </c>
      <c r="D662" s="2" t="s">
        <v>33</v>
      </c>
      <c r="E662" s="2" t="s">
        <v>72</v>
      </c>
      <c r="F662" s="1" t="s">
        <v>65</v>
      </c>
      <c r="G662" s="2" t="s">
        <v>17</v>
      </c>
      <c r="H662" s="3" t="s">
        <v>18</v>
      </c>
    </row>
    <row r="663">
      <c r="A663" s="1">
        <v>662.0</v>
      </c>
      <c r="B663" t="s">
        <v>12</v>
      </c>
      <c r="C663" s="1" t="s">
        <v>586</v>
      </c>
      <c r="D663" s="1" t="s">
        <v>33</v>
      </c>
      <c r="E663" s="1" t="s">
        <v>45</v>
      </c>
      <c r="F663" s="1" t="s">
        <v>65</v>
      </c>
      <c r="G663" s="1" t="s">
        <v>17</v>
      </c>
      <c r="H663" s="1" t="s">
        <v>18</v>
      </c>
    </row>
    <row r="664">
      <c r="A664" s="1">
        <v>663.0</v>
      </c>
      <c r="B664" t="s">
        <v>12</v>
      </c>
      <c r="C664" s="1" t="s">
        <v>273</v>
      </c>
      <c r="D664" s="5" t="s">
        <v>14</v>
      </c>
      <c r="E664" s="1" t="s">
        <v>45</v>
      </c>
      <c r="F664" s="1" t="s">
        <v>65</v>
      </c>
      <c r="G664" s="1" t="s">
        <v>17</v>
      </c>
      <c r="H664" s="1" t="s">
        <v>18</v>
      </c>
    </row>
    <row r="665">
      <c r="A665" s="1">
        <v>664.0</v>
      </c>
      <c r="B665" t="s">
        <v>12</v>
      </c>
      <c r="C665" s="1" t="s">
        <v>587</v>
      </c>
      <c r="D665" s="1" t="s">
        <v>33</v>
      </c>
      <c r="E665" s="1" t="s">
        <v>50</v>
      </c>
      <c r="F665" s="1" t="s">
        <v>65</v>
      </c>
      <c r="G665" s="1" t="s">
        <v>17</v>
      </c>
      <c r="H665" s="1" t="s">
        <v>18</v>
      </c>
    </row>
    <row r="666">
      <c r="A666" s="1">
        <v>665.0</v>
      </c>
      <c r="B666" t="s">
        <v>12</v>
      </c>
      <c r="C666" s="1" t="s">
        <v>537</v>
      </c>
      <c r="D666" s="1" t="s">
        <v>33</v>
      </c>
      <c r="E666" s="1" t="s">
        <v>45</v>
      </c>
      <c r="F666" s="1" t="s">
        <v>65</v>
      </c>
      <c r="G666" s="1" t="s">
        <v>17</v>
      </c>
      <c r="H666" s="1" t="s">
        <v>18</v>
      </c>
    </row>
    <row r="667">
      <c r="A667" s="1">
        <v>666.0</v>
      </c>
      <c r="B667" s="2" t="s">
        <v>23</v>
      </c>
      <c r="C667" s="2" t="s">
        <v>44</v>
      </c>
      <c r="D667" s="5" t="s">
        <v>25</v>
      </c>
      <c r="E667" s="2" t="s">
        <v>45</v>
      </c>
      <c r="F667" s="1" t="s">
        <v>65</v>
      </c>
      <c r="G667" s="1" t="s">
        <v>17</v>
      </c>
      <c r="H667" s="1" t="s">
        <v>18</v>
      </c>
    </row>
    <row r="668">
      <c r="A668" s="1">
        <v>667.0</v>
      </c>
      <c r="B668" s="2" t="s">
        <v>23</v>
      </c>
      <c r="C668" s="1" t="s">
        <v>588</v>
      </c>
      <c r="D668" s="5" t="s">
        <v>225</v>
      </c>
      <c r="E668" s="1" t="s">
        <v>72</v>
      </c>
      <c r="F668" s="1" t="s">
        <v>65</v>
      </c>
      <c r="G668" s="1" t="s">
        <v>17</v>
      </c>
      <c r="H668" s="5" t="s">
        <v>40</v>
      </c>
      <c r="I668" s="5" t="s">
        <v>113</v>
      </c>
      <c r="J668" s="5" t="s">
        <v>127</v>
      </c>
      <c r="K668" s="5" t="s">
        <v>225</v>
      </c>
    </row>
    <row r="669">
      <c r="A669" s="1">
        <v>668.0</v>
      </c>
      <c r="B669" s="2" t="s">
        <v>23</v>
      </c>
      <c r="C669" s="1" t="s">
        <v>410</v>
      </c>
      <c r="D669" s="5" t="s">
        <v>411</v>
      </c>
      <c r="E669" s="1" t="s">
        <v>72</v>
      </c>
      <c r="F669" s="1" t="s">
        <v>65</v>
      </c>
      <c r="G669" s="1" t="s">
        <v>17</v>
      </c>
      <c r="H669" s="5" t="s">
        <v>40</v>
      </c>
      <c r="I669" s="5" t="s">
        <v>41</v>
      </c>
      <c r="J669" s="5" t="s">
        <v>412</v>
      </c>
      <c r="K669" s="5" t="s">
        <v>411</v>
      </c>
    </row>
    <row r="670">
      <c r="A670" s="1">
        <v>669.0</v>
      </c>
      <c r="B670" t="s">
        <v>23</v>
      </c>
      <c r="C670" t="s">
        <v>317</v>
      </c>
      <c r="D670" t="s">
        <v>104</v>
      </c>
      <c r="E670" t="s">
        <v>39</v>
      </c>
      <c r="F670" t="s">
        <v>65</v>
      </c>
      <c r="G670" t="s">
        <v>17</v>
      </c>
      <c r="H670" s="5" t="s">
        <v>40</v>
      </c>
      <c r="I670" s="5" t="s">
        <v>104</v>
      </c>
    </row>
    <row r="671">
      <c r="A671" s="1">
        <v>670.0</v>
      </c>
      <c r="B671" t="s">
        <v>23</v>
      </c>
      <c r="C671" s="1" t="s">
        <v>589</v>
      </c>
      <c r="D671" s="5" t="s">
        <v>225</v>
      </c>
      <c r="E671" s="1" t="s">
        <v>72</v>
      </c>
      <c r="F671" t="s">
        <v>65</v>
      </c>
      <c r="G671" t="s">
        <v>17</v>
      </c>
      <c r="H671" s="5" t="s">
        <v>40</v>
      </c>
      <c r="I671" s="5" t="s">
        <v>113</v>
      </c>
      <c r="J671" s="5" t="s">
        <v>127</v>
      </c>
      <c r="K671" s="5" t="s">
        <v>225</v>
      </c>
    </row>
    <row r="672">
      <c r="A672" s="1">
        <v>671.0</v>
      </c>
      <c r="B672" s="2" t="s">
        <v>23</v>
      </c>
      <c r="C672" s="2" t="s">
        <v>390</v>
      </c>
      <c r="D672" s="2" t="s">
        <v>391</v>
      </c>
      <c r="E672" s="2" t="s">
        <v>72</v>
      </c>
      <c r="F672" t="s">
        <v>65</v>
      </c>
      <c r="G672" s="2" t="s">
        <v>17</v>
      </c>
      <c r="H672" s="3" t="s">
        <v>40</v>
      </c>
      <c r="I672" s="3" t="s">
        <v>113</v>
      </c>
      <c r="J672" s="3" t="s">
        <v>140</v>
      </c>
      <c r="K672" s="3" t="s">
        <v>139</v>
      </c>
      <c r="L672" s="3" t="s">
        <v>392</v>
      </c>
    </row>
    <row r="673">
      <c r="A673" s="1">
        <v>672.0</v>
      </c>
      <c r="B673" s="1" t="s">
        <v>12</v>
      </c>
      <c r="C673" s="1" t="s">
        <v>590</v>
      </c>
      <c r="D673" s="1" t="s">
        <v>33</v>
      </c>
      <c r="E673" s="1" t="s">
        <v>30</v>
      </c>
      <c r="F673" s="1" t="s">
        <v>65</v>
      </c>
      <c r="G673" s="1" t="s">
        <v>17</v>
      </c>
      <c r="H673" s="1" t="s">
        <v>18</v>
      </c>
    </row>
    <row r="674">
      <c r="A674" s="1">
        <v>673.0</v>
      </c>
      <c r="B674" s="12" t="s">
        <v>23</v>
      </c>
      <c r="C674" s="13" t="s">
        <v>535</v>
      </c>
      <c r="D674" s="12" t="s">
        <v>25</v>
      </c>
      <c r="E674" s="14" t="s">
        <v>45</v>
      </c>
      <c r="F674" s="14" t="s">
        <v>65</v>
      </c>
      <c r="G674" s="1" t="s">
        <v>17</v>
      </c>
      <c r="H674" s="12" t="s">
        <v>27</v>
      </c>
      <c r="I674" s="12" t="s">
        <v>25</v>
      </c>
    </row>
    <row r="675">
      <c r="A675" s="1">
        <v>674.0</v>
      </c>
      <c r="B675" s="12" t="s">
        <v>23</v>
      </c>
      <c r="C675" s="1" t="s">
        <v>591</v>
      </c>
      <c r="D675" s="1" t="s">
        <v>68</v>
      </c>
      <c r="E675" s="1" t="s">
        <v>72</v>
      </c>
      <c r="F675" s="1" t="s">
        <v>65</v>
      </c>
      <c r="G675" s="1" t="s">
        <v>17</v>
      </c>
      <c r="H675" s="1" t="s">
        <v>18</v>
      </c>
    </row>
    <row r="676">
      <c r="A676" s="1">
        <v>675.0</v>
      </c>
      <c r="B676" s="12" t="s">
        <v>23</v>
      </c>
      <c r="C676" s="1" t="s">
        <v>592</v>
      </c>
      <c r="D676" s="3" t="s">
        <v>195</v>
      </c>
      <c r="E676" s="1" t="s">
        <v>72</v>
      </c>
      <c r="F676" s="1" t="s">
        <v>65</v>
      </c>
      <c r="G676" s="1" t="s">
        <v>20</v>
      </c>
      <c r="H676" s="3" t="s">
        <v>40</v>
      </c>
      <c r="I676" s="3" t="s">
        <v>89</v>
      </c>
      <c r="J676" s="3" t="s">
        <v>195</v>
      </c>
    </row>
    <row r="677">
      <c r="A677" s="1">
        <v>676.0</v>
      </c>
      <c r="B677" t="s">
        <v>12</v>
      </c>
      <c r="C677" s="5" t="s">
        <v>537</v>
      </c>
      <c r="D677" s="5" t="s">
        <v>33</v>
      </c>
      <c r="E677" s="5" t="s">
        <v>45</v>
      </c>
      <c r="F677" s="5" t="s">
        <v>65</v>
      </c>
      <c r="G677" s="1" t="s">
        <v>20</v>
      </c>
      <c r="H677" s="1" t="s">
        <v>18</v>
      </c>
    </row>
    <row r="678">
      <c r="A678" s="1">
        <v>677.0</v>
      </c>
      <c r="B678" t="s">
        <v>12</v>
      </c>
      <c r="C678" s="1" t="s">
        <v>593</v>
      </c>
      <c r="D678" s="5" t="s">
        <v>14</v>
      </c>
      <c r="E678" s="1" t="s">
        <v>399</v>
      </c>
      <c r="F678" s="5" t="s">
        <v>65</v>
      </c>
      <c r="G678" s="1" t="s">
        <v>20</v>
      </c>
      <c r="H678" s="1" t="s">
        <v>18</v>
      </c>
    </row>
    <row r="679">
      <c r="A679" s="1">
        <v>678.0</v>
      </c>
      <c r="B679" t="s">
        <v>12</v>
      </c>
      <c r="C679" s="1" t="s">
        <v>594</v>
      </c>
      <c r="D679" s="1" t="s">
        <v>14</v>
      </c>
      <c r="E679" s="1" t="s">
        <v>22</v>
      </c>
      <c r="F679" s="5" t="s">
        <v>65</v>
      </c>
      <c r="G679" s="1" t="s">
        <v>20</v>
      </c>
      <c r="H679" s="1" t="s">
        <v>18</v>
      </c>
    </row>
    <row r="680">
      <c r="A680" s="1">
        <v>679.0</v>
      </c>
      <c r="B680" t="s">
        <v>12</v>
      </c>
      <c r="C680" s="1" t="s">
        <v>594</v>
      </c>
      <c r="D680" s="1" t="s">
        <v>14</v>
      </c>
      <c r="E680" s="1" t="s">
        <v>22</v>
      </c>
      <c r="F680" s="5" t="s">
        <v>65</v>
      </c>
      <c r="G680" s="1" t="s">
        <v>20</v>
      </c>
      <c r="H680" s="1" t="s">
        <v>18</v>
      </c>
    </row>
    <row r="681">
      <c r="A681" s="1">
        <v>680.0</v>
      </c>
      <c r="B681" t="s">
        <v>12</v>
      </c>
      <c r="C681" s="1" t="s">
        <v>594</v>
      </c>
      <c r="D681" s="1" t="s">
        <v>14</v>
      </c>
      <c r="E681" s="1" t="s">
        <v>22</v>
      </c>
      <c r="F681" s="5" t="s">
        <v>65</v>
      </c>
      <c r="G681" s="1" t="s">
        <v>20</v>
      </c>
      <c r="H681" s="1" t="s">
        <v>18</v>
      </c>
    </row>
    <row r="682">
      <c r="A682" s="1">
        <v>681.0</v>
      </c>
      <c r="B682" t="s">
        <v>12</v>
      </c>
      <c r="C682" s="5" t="s">
        <v>522</v>
      </c>
      <c r="D682" t="s">
        <v>33</v>
      </c>
      <c r="E682" t="s">
        <v>22</v>
      </c>
      <c r="F682" s="5" t="s">
        <v>65</v>
      </c>
      <c r="G682" s="5" t="s">
        <v>17</v>
      </c>
      <c r="H682" s="5" t="s">
        <v>18</v>
      </c>
    </row>
    <row r="683">
      <c r="A683" s="1">
        <v>682.0</v>
      </c>
      <c r="B683" t="s">
        <v>12</v>
      </c>
      <c r="C683" s="1" t="s">
        <v>595</v>
      </c>
      <c r="D683" s="1" t="s">
        <v>428</v>
      </c>
      <c r="E683" s="1" t="s">
        <v>577</v>
      </c>
      <c r="F683" s="1" t="s">
        <v>133</v>
      </c>
      <c r="G683" s="5" t="s">
        <v>17</v>
      </c>
      <c r="H683" s="5" t="s">
        <v>18</v>
      </c>
    </row>
    <row r="684">
      <c r="A684" s="1">
        <v>683.0</v>
      </c>
      <c r="B684" s="2" t="s">
        <v>23</v>
      </c>
      <c r="C684" s="2" t="s">
        <v>238</v>
      </c>
      <c r="D684" s="2" t="s">
        <v>111</v>
      </c>
      <c r="E684" s="2" t="s">
        <v>72</v>
      </c>
      <c r="F684" s="2" t="s">
        <v>231</v>
      </c>
      <c r="G684" s="2" t="s">
        <v>17</v>
      </c>
      <c r="H684" s="3" t="s">
        <v>40</v>
      </c>
      <c r="I684" s="3" t="s">
        <v>113</v>
      </c>
      <c r="J684" s="3" t="s">
        <v>111</v>
      </c>
    </row>
    <row r="685">
      <c r="A685" s="1">
        <v>684.0</v>
      </c>
      <c r="B685" s="1" t="s">
        <v>313</v>
      </c>
      <c r="C685" s="1" t="s">
        <v>596</v>
      </c>
      <c r="D685" s="1" t="s">
        <v>597</v>
      </c>
      <c r="E685" s="1" t="s">
        <v>30</v>
      </c>
      <c r="F685" s="1" t="s">
        <v>166</v>
      </c>
      <c r="G685" s="1" t="s">
        <v>17</v>
      </c>
      <c r="H685" s="1" t="s">
        <v>18</v>
      </c>
    </row>
    <row r="686">
      <c r="A686" s="1">
        <v>685.0</v>
      </c>
      <c r="B686" s="2" t="s">
        <v>23</v>
      </c>
      <c r="C686" s="1" t="s">
        <v>598</v>
      </c>
      <c r="D686" s="1" t="s">
        <v>218</v>
      </c>
      <c r="E686" s="1" t="s">
        <v>227</v>
      </c>
      <c r="F686" s="1" t="s">
        <v>16</v>
      </c>
      <c r="G686" s="1" t="s">
        <v>17</v>
      </c>
      <c r="H686" s="5" t="s">
        <v>40</v>
      </c>
      <c r="I686" s="5" t="s">
        <v>41</v>
      </c>
      <c r="J686" s="5" t="s">
        <v>218</v>
      </c>
    </row>
    <row r="687">
      <c r="A687" s="1">
        <v>686.0</v>
      </c>
      <c r="B687" s="1" t="s">
        <v>599</v>
      </c>
      <c r="C687" s="1" t="s">
        <v>600</v>
      </c>
      <c r="D687" s="1" t="s">
        <v>599</v>
      </c>
      <c r="E687" s="1" t="s">
        <v>601</v>
      </c>
      <c r="F687" s="1" t="s">
        <v>16</v>
      </c>
      <c r="G687" s="1" t="s">
        <v>17</v>
      </c>
      <c r="H687" s="1" t="s">
        <v>18</v>
      </c>
    </row>
    <row r="688">
      <c r="A688" s="1">
        <v>687.0</v>
      </c>
      <c r="B688" t="s">
        <v>12</v>
      </c>
      <c r="C688" s="1" t="s">
        <v>602</v>
      </c>
      <c r="D688" s="1" t="s">
        <v>142</v>
      </c>
      <c r="E688" s="1" t="s">
        <v>22</v>
      </c>
      <c r="F688" s="1" t="s">
        <v>16</v>
      </c>
      <c r="G688" s="1" t="s">
        <v>20</v>
      </c>
      <c r="H688" s="1" t="s">
        <v>18</v>
      </c>
    </row>
    <row r="689">
      <c r="A689" s="1">
        <v>688.0</v>
      </c>
      <c r="B689" t="s">
        <v>12</v>
      </c>
      <c r="C689" s="1" t="s">
        <v>603</v>
      </c>
      <c r="D689" t="s">
        <v>33</v>
      </c>
      <c r="E689" s="1" t="s">
        <v>22</v>
      </c>
      <c r="F689" s="1" t="s">
        <v>61</v>
      </c>
      <c r="G689" s="1" t="s">
        <v>17</v>
      </c>
      <c r="H689" s="1" t="s">
        <v>18</v>
      </c>
    </row>
    <row r="690">
      <c r="A690" s="1">
        <v>689.0</v>
      </c>
      <c r="B690" t="s">
        <v>12</v>
      </c>
      <c r="C690" s="1" t="s">
        <v>604</v>
      </c>
      <c r="D690" t="s">
        <v>33</v>
      </c>
      <c r="E690" s="1" t="s">
        <v>22</v>
      </c>
      <c r="F690" s="1" t="s">
        <v>16</v>
      </c>
      <c r="G690" s="1" t="s">
        <v>20</v>
      </c>
      <c r="H690" s="1" t="s">
        <v>18</v>
      </c>
    </row>
    <row r="691">
      <c r="A691" s="1">
        <v>690.0</v>
      </c>
      <c r="B691" t="s">
        <v>12</v>
      </c>
      <c r="C691" s="1" t="s">
        <v>605</v>
      </c>
      <c r="D691" s="1" t="s">
        <v>87</v>
      </c>
      <c r="E691" s="1" t="s">
        <v>22</v>
      </c>
      <c r="F691" s="5" t="s">
        <v>65</v>
      </c>
      <c r="G691" s="5" t="s">
        <v>17</v>
      </c>
      <c r="H691" s="5" t="s">
        <v>18</v>
      </c>
    </row>
    <row r="692">
      <c r="A692" s="1">
        <v>691.0</v>
      </c>
      <c r="B692" t="s">
        <v>12</v>
      </c>
      <c r="C692" s="1" t="s">
        <v>606</v>
      </c>
      <c r="D692" s="1" t="s">
        <v>14</v>
      </c>
      <c r="E692" s="1" t="s">
        <v>22</v>
      </c>
      <c r="F692" s="1" t="s">
        <v>166</v>
      </c>
      <c r="G692" s="5" t="s">
        <v>17</v>
      </c>
      <c r="H692" s="5" t="s">
        <v>18</v>
      </c>
    </row>
    <row r="693">
      <c r="A693" s="1">
        <v>692.0</v>
      </c>
      <c r="B693" t="s">
        <v>12</v>
      </c>
      <c r="C693" s="1" t="s">
        <v>605</v>
      </c>
      <c r="D693" s="1" t="s">
        <v>87</v>
      </c>
      <c r="E693" s="1" t="s">
        <v>22</v>
      </c>
      <c r="F693" s="1" t="s">
        <v>16</v>
      </c>
      <c r="G693" s="5" t="s">
        <v>17</v>
      </c>
      <c r="H693" s="5" t="s">
        <v>18</v>
      </c>
    </row>
    <row r="694">
      <c r="A694" s="1">
        <v>693.0</v>
      </c>
      <c r="B694" t="s">
        <v>23</v>
      </c>
      <c r="C694" t="s">
        <v>302</v>
      </c>
      <c r="D694" s="5" t="s">
        <v>25</v>
      </c>
      <c r="E694" t="s">
        <v>45</v>
      </c>
      <c r="F694" t="s">
        <v>65</v>
      </c>
      <c r="G694" t="s">
        <v>17</v>
      </c>
      <c r="H694" s="5" t="s">
        <v>27</v>
      </c>
      <c r="I694" s="5" t="s">
        <v>25</v>
      </c>
    </row>
    <row r="695">
      <c r="A695" s="1">
        <v>694.0</v>
      </c>
      <c r="B695" s="2" t="s">
        <v>23</v>
      </c>
      <c r="C695" s="2" t="s">
        <v>204</v>
      </c>
      <c r="D695" s="2" t="s">
        <v>27</v>
      </c>
      <c r="E695" s="2" t="s">
        <v>22</v>
      </c>
      <c r="F695" s="2" t="s">
        <v>65</v>
      </c>
      <c r="G695" s="2" t="s">
        <v>17</v>
      </c>
      <c r="H695" s="3" t="s">
        <v>27</v>
      </c>
    </row>
    <row r="696">
      <c r="A696" s="1">
        <v>695.0</v>
      </c>
      <c r="B696" t="s">
        <v>12</v>
      </c>
      <c r="C696" s="1" t="s">
        <v>607</v>
      </c>
      <c r="D696" s="1" t="s">
        <v>201</v>
      </c>
      <c r="E696" s="2" t="s">
        <v>22</v>
      </c>
      <c r="F696" s="2" t="s">
        <v>65</v>
      </c>
      <c r="G696" s="2" t="s">
        <v>17</v>
      </c>
      <c r="H696" s="5" t="s">
        <v>18</v>
      </c>
    </row>
    <row r="697">
      <c r="A697" s="1">
        <v>696.0</v>
      </c>
      <c r="B697" s="2" t="s">
        <v>23</v>
      </c>
      <c r="C697" s="1" t="s">
        <v>608</v>
      </c>
      <c r="D697" s="5" t="s">
        <v>411</v>
      </c>
      <c r="E697" s="1" t="s">
        <v>75</v>
      </c>
      <c r="F697" s="2" t="s">
        <v>65</v>
      </c>
      <c r="G697" s="2" t="s">
        <v>17</v>
      </c>
      <c r="H697" s="5" t="s">
        <v>40</v>
      </c>
      <c r="I697" s="5" t="s">
        <v>41</v>
      </c>
      <c r="J697" s="5" t="s">
        <v>412</v>
      </c>
      <c r="K697" s="5" t="s">
        <v>411</v>
      </c>
    </row>
    <row r="698">
      <c r="A698" s="1">
        <v>697.0</v>
      </c>
      <c r="B698" t="s">
        <v>23</v>
      </c>
      <c r="C698" t="s">
        <v>44</v>
      </c>
      <c r="D698" s="5" t="s">
        <v>25</v>
      </c>
      <c r="E698" t="s">
        <v>45</v>
      </c>
      <c r="F698" s="2" t="s">
        <v>65</v>
      </c>
      <c r="G698" t="s">
        <v>17</v>
      </c>
      <c r="H698" s="5" t="s">
        <v>27</v>
      </c>
      <c r="I698" s="5" t="s">
        <v>25</v>
      </c>
    </row>
    <row r="699">
      <c r="A699" s="1">
        <v>698.0</v>
      </c>
      <c r="B699" t="s">
        <v>23</v>
      </c>
      <c r="C699" s="1" t="s">
        <v>443</v>
      </c>
      <c r="D699" s="1" t="s">
        <v>180</v>
      </c>
      <c r="E699" s="1" t="s">
        <v>72</v>
      </c>
      <c r="F699" s="1" t="s">
        <v>231</v>
      </c>
      <c r="G699" s="1" t="s">
        <v>17</v>
      </c>
      <c r="H699" s="3" t="s">
        <v>27</v>
      </c>
      <c r="I699" s="3" t="s">
        <v>31</v>
      </c>
      <c r="J699" s="3" t="s">
        <v>180</v>
      </c>
    </row>
    <row r="700">
      <c r="A700" s="1">
        <v>699.0</v>
      </c>
      <c r="B700" s="2" t="s">
        <v>12</v>
      </c>
      <c r="C700" s="2" t="s">
        <v>377</v>
      </c>
      <c r="D700" s="2" t="s">
        <v>33</v>
      </c>
      <c r="E700" s="2" t="s">
        <v>72</v>
      </c>
      <c r="F700" s="2" t="s">
        <v>65</v>
      </c>
      <c r="G700" t="s">
        <v>17</v>
      </c>
      <c r="H700" s="3" t="s">
        <v>18</v>
      </c>
    </row>
    <row r="701">
      <c r="A701" s="1">
        <v>700.0</v>
      </c>
      <c r="B701" s="2" t="s">
        <v>12</v>
      </c>
      <c r="C701" s="2" t="s">
        <v>226</v>
      </c>
      <c r="D701" s="2" t="s">
        <v>33</v>
      </c>
      <c r="E701" s="2" t="s">
        <v>227</v>
      </c>
      <c r="F701" s="2" t="s">
        <v>65</v>
      </c>
      <c r="G701" s="2" t="s">
        <v>17</v>
      </c>
      <c r="H701" s="3" t="s">
        <v>18</v>
      </c>
    </row>
    <row r="702">
      <c r="A702" s="1">
        <v>701.0</v>
      </c>
      <c r="B702" s="2" t="s">
        <v>12</v>
      </c>
      <c r="C702" s="1" t="s">
        <v>609</v>
      </c>
      <c r="D702" s="2" t="s">
        <v>33</v>
      </c>
      <c r="E702" s="1" t="s">
        <v>365</v>
      </c>
      <c r="F702" s="1" t="s">
        <v>61</v>
      </c>
      <c r="G702" s="1" t="s">
        <v>17</v>
      </c>
      <c r="H702" s="1" t="s">
        <v>18</v>
      </c>
    </row>
    <row r="703">
      <c r="A703" s="1">
        <v>702.0</v>
      </c>
      <c r="B703" s="2" t="s">
        <v>23</v>
      </c>
      <c r="C703" s="2" t="s">
        <v>238</v>
      </c>
      <c r="D703" s="2" t="s">
        <v>111</v>
      </c>
      <c r="E703" s="2" t="s">
        <v>72</v>
      </c>
      <c r="F703" s="2" t="s">
        <v>231</v>
      </c>
      <c r="G703" s="2" t="s">
        <v>17</v>
      </c>
      <c r="H703" s="3" t="s">
        <v>40</v>
      </c>
      <c r="I703" s="3" t="s">
        <v>113</v>
      </c>
      <c r="J703" s="3" t="s">
        <v>111</v>
      </c>
    </row>
    <row r="704">
      <c r="A704" s="1">
        <v>703.0</v>
      </c>
      <c r="B704" s="2" t="s">
        <v>23</v>
      </c>
      <c r="C704" s="2" t="s">
        <v>332</v>
      </c>
      <c r="D704" s="2" t="s">
        <v>68</v>
      </c>
      <c r="E704" s="2" t="s">
        <v>45</v>
      </c>
      <c r="F704" s="2" t="s">
        <v>65</v>
      </c>
      <c r="G704" s="2" t="s">
        <v>17</v>
      </c>
      <c r="H704" s="3" t="s">
        <v>18</v>
      </c>
    </row>
    <row r="705">
      <c r="A705" s="1">
        <v>704.0</v>
      </c>
      <c r="B705" s="2" t="s">
        <v>23</v>
      </c>
      <c r="C705" s="2" t="s">
        <v>383</v>
      </c>
      <c r="D705" s="2" t="s">
        <v>241</v>
      </c>
      <c r="E705" s="2" t="s">
        <v>34</v>
      </c>
      <c r="F705" s="2" t="s">
        <v>16</v>
      </c>
      <c r="G705" s="2" t="s">
        <v>17</v>
      </c>
      <c r="H705" s="3" t="s">
        <v>40</v>
      </c>
      <c r="I705" s="3" t="s">
        <v>82</v>
      </c>
      <c r="J705" s="3" t="s">
        <v>242</v>
      </c>
      <c r="K705" s="3" t="s">
        <v>241</v>
      </c>
    </row>
    <row r="706">
      <c r="A706" s="1">
        <v>705.0</v>
      </c>
      <c r="B706" s="1" t="s">
        <v>214</v>
      </c>
      <c r="C706" s="1" t="s">
        <v>610</v>
      </c>
      <c r="D706" t="s">
        <v>216</v>
      </c>
      <c r="E706" s="1" t="s">
        <v>22</v>
      </c>
      <c r="F706" s="1" t="s">
        <v>61</v>
      </c>
      <c r="G706" s="2" t="s">
        <v>17</v>
      </c>
      <c r="H706" s="3" t="s">
        <v>18</v>
      </c>
    </row>
    <row r="707">
      <c r="A707" s="1">
        <v>706.0</v>
      </c>
      <c r="B707" s="2" t="s">
        <v>12</v>
      </c>
      <c r="C707" s="1" t="s">
        <v>611</v>
      </c>
      <c r="D707" t="s">
        <v>33</v>
      </c>
      <c r="E707" s="2" t="s">
        <v>45</v>
      </c>
      <c r="F707" s="1" t="s">
        <v>61</v>
      </c>
      <c r="G707" s="1" t="s">
        <v>20</v>
      </c>
      <c r="H707" s="3" t="s">
        <v>18</v>
      </c>
    </row>
    <row r="708">
      <c r="A708" s="1">
        <v>707.0</v>
      </c>
      <c r="B708" s="2" t="s">
        <v>23</v>
      </c>
      <c r="C708" s="2" t="s">
        <v>390</v>
      </c>
      <c r="D708" s="2" t="s">
        <v>391</v>
      </c>
      <c r="E708" s="2" t="s">
        <v>72</v>
      </c>
      <c r="F708" s="2" t="s">
        <v>65</v>
      </c>
      <c r="G708" s="2" t="s">
        <v>17</v>
      </c>
      <c r="H708" s="3" t="s">
        <v>40</v>
      </c>
      <c r="I708" s="3" t="s">
        <v>113</v>
      </c>
      <c r="J708" s="3" t="s">
        <v>140</v>
      </c>
      <c r="K708" s="3" t="s">
        <v>139</v>
      </c>
      <c r="L708" s="3" t="s">
        <v>392</v>
      </c>
    </row>
    <row r="709">
      <c r="A709" s="1">
        <v>708.0</v>
      </c>
      <c r="B709" s="5" t="s">
        <v>214</v>
      </c>
      <c r="C709" s="1" t="s">
        <v>612</v>
      </c>
      <c r="D709" t="s">
        <v>216</v>
      </c>
      <c r="E709" s="1" t="s">
        <v>39</v>
      </c>
      <c r="F709" t="s">
        <v>65</v>
      </c>
      <c r="G709" t="s">
        <v>17</v>
      </c>
      <c r="H709" s="3" t="s">
        <v>18</v>
      </c>
    </row>
    <row r="710">
      <c r="A710" s="1">
        <v>709.0</v>
      </c>
      <c r="B710" t="s">
        <v>23</v>
      </c>
      <c r="C710" t="s">
        <v>252</v>
      </c>
      <c r="D710" s="5" t="s">
        <v>25</v>
      </c>
      <c r="E710" t="s">
        <v>45</v>
      </c>
      <c r="F710" t="s">
        <v>65</v>
      </c>
      <c r="G710" t="s">
        <v>17</v>
      </c>
      <c r="H710" s="5" t="s">
        <v>27</v>
      </c>
      <c r="I710" s="5" t="s">
        <v>25</v>
      </c>
    </row>
    <row r="711">
      <c r="A711" s="1">
        <v>710.0</v>
      </c>
      <c r="B711" s="2" t="s">
        <v>12</v>
      </c>
      <c r="C711" s="2" t="s">
        <v>355</v>
      </c>
      <c r="D711" s="2" t="s">
        <v>14</v>
      </c>
      <c r="E711" s="2" t="s">
        <v>22</v>
      </c>
      <c r="F711" s="1" t="s">
        <v>133</v>
      </c>
      <c r="G711" s="2" t="s">
        <v>20</v>
      </c>
      <c r="H711" s="3" t="s">
        <v>18</v>
      </c>
    </row>
    <row r="712">
      <c r="A712" s="1">
        <v>711.0</v>
      </c>
      <c r="B712" s="2" t="s">
        <v>12</v>
      </c>
      <c r="C712" s="1" t="s">
        <v>609</v>
      </c>
      <c r="D712" s="2" t="s">
        <v>33</v>
      </c>
      <c r="E712" s="1" t="s">
        <v>365</v>
      </c>
      <c r="F712" t="s">
        <v>65</v>
      </c>
      <c r="G712" s="1" t="s">
        <v>17</v>
      </c>
      <c r="H712" s="1" t="s">
        <v>18</v>
      </c>
    </row>
    <row r="713">
      <c r="A713" s="1">
        <v>712.0</v>
      </c>
      <c r="B713" s="2" t="s">
        <v>12</v>
      </c>
      <c r="C713" s="1" t="s">
        <v>613</v>
      </c>
      <c r="D713" s="2" t="s">
        <v>33</v>
      </c>
      <c r="E713" s="1" t="s">
        <v>50</v>
      </c>
      <c r="F713" t="s">
        <v>65</v>
      </c>
      <c r="G713" s="1" t="s">
        <v>17</v>
      </c>
      <c r="H713" s="1" t="s">
        <v>18</v>
      </c>
    </row>
    <row r="714">
      <c r="A714" s="1">
        <v>713.0</v>
      </c>
      <c r="B714" s="2" t="s">
        <v>12</v>
      </c>
      <c r="C714" s="1" t="s">
        <v>614</v>
      </c>
      <c r="D714" s="1" t="s">
        <v>142</v>
      </c>
      <c r="E714" s="5" t="s">
        <v>365</v>
      </c>
      <c r="F714" t="s">
        <v>65</v>
      </c>
      <c r="G714" s="1" t="s">
        <v>17</v>
      </c>
      <c r="H714" s="1" t="s">
        <v>18</v>
      </c>
    </row>
    <row r="715">
      <c r="A715" s="1">
        <v>714.0</v>
      </c>
      <c r="B715" t="s">
        <v>23</v>
      </c>
      <c r="C715" s="1" t="s">
        <v>615</v>
      </c>
      <c r="D715" s="1" t="s">
        <v>616</v>
      </c>
      <c r="E715" s="1" t="s">
        <v>72</v>
      </c>
      <c r="F715" t="s">
        <v>65</v>
      </c>
      <c r="G715" s="1" t="s">
        <v>17</v>
      </c>
      <c r="H715" s="1" t="s">
        <v>40</v>
      </c>
      <c r="I715" s="5" t="s">
        <v>113</v>
      </c>
      <c r="J715" s="5" t="s">
        <v>127</v>
      </c>
      <c r="K715" s="5" t="s">
        <v>126</v>
      </c>
      <c r="L715" s="5" t="s">
        <v>130</v>
      </c>
    </row>
    <row r="716">
      <c r="A716" s="1">
        <v>715.0</v>
      </c>
      <c r="B716" s="2" t="s">
        <v>12</v>
      </c>
      <c r="C716" s="1" t="s">
        <v>617</v>
      </c>
      <c r="D716" s="1" t="s">
        <v>142</v>
      </c>
      <c r="E716" s="1" t="s">
        <v>315</v>
      </c>
      <c r="F716" t="s">
        <v>65</v>
      </c>
      <c r="G716" s="1" t="s">
        <v>17</v>
      </c>
      <c r="H716" s="1" t="s">
        <v>18</v>
      </c>
    </row>
    <row r="717">
      <c r="A717" s="1">
        <v>716.0</v>
      </c>
      <c r="B717" s="2" t="s">
        <v>12</v>
      </c>
      <c r="C717" s="1" t="s">
        <v>617</v>
      </c>
      <c r="D717" s="1" t="s">
        <v>142</v>
      </c>
      <c r="E717" s="1" t="s">
        <v>315</v>
      </c>
      <c r="F717" t="s">
        <v>65</v>
      </c>
      <c r="G717" s="1" t="s">
        <v>17</v>
      </c>
      <c r="H717" s="1" t="s">
        <v>18</v>
      </c>
    </row>
    <row r="718">
      <c r="A718" s="1">
        <v>717.0</v>
      </c>
      <c r="B718" s="2" t="s">
        <v>12</v>
      </c>
      <c r="C718" s="1" t="s">
        <v>617</v>
      </c>
      <c r="D718" s="1" t="s">
        <v>142</v>
      </c>
      <c r="E718" s="1" t="s">
        <v>315</v>
      </c>
      <c r="F718" t="s">
        <v>65</v>
      </c>
      <c r="G718" s="1" t="s">
        <v>17</v>
      </c>
      <c r="H718" s="1" t="s">
        <v>18</v>
      </c>
    </row>
    <row r="719">
      <c r="A719" s="1">
        <v>718.0</v>
      </c>
      <c r="B719" s="2" t="s">
        <v>12</v>
      </c>
      <c r="C719" s="1" t="s">
        <v>617</v>
      </c>
      <c r="D719" s="1" t="s">
        <v>142</v>
      </c>
      <c r="E719" s="1" t="s">
        <v>315</v>
      </c>
      <c r="F719" t="s">
        <v>65</v>
      </c>
      <c r="G719" s="1" t="s">
        <v>17</v>
      </c>
      <c r="H719" s="1" t="s">
        <v>18</v>
      </c>
    </row>
    <row r="720">
      <c r="A720" s="1">
        <v>719.0</v>
      </c>
      <c r="B720" s="2" t="s">
        <v>12</v>
      </c>
      <c r="C720" s="1" t="s">
        <v>617</v>
      </c>
      <c r="D720" s="1" t="s">
        <v>142</v>
      </c>
      <c r="E720" s="1" t="s">
        <v>315</v>
      </c>
      <c r="F720" t="s">
        <v>65</v>
      </c>
      <c r="G720" s="1" t="s">
        <v>17</v>
      </c>
      <c r="H720" s="1" t="s">
        <v>18</v>
      </c>
    </row>
    <row r="721">
      <c r="A721" s="1">
        <v>720.0</v>
      </c>
      <c r="B721" s="2" t="s">
        <v>12</v>
      </c>
      <c r="C721" s="1" t="s">
        <v>18</v>
      </c>
      <c r="D721" s="1" t="s">
        <v>428</v>
      </c>
      <c r="E721" s="1" t="s">
        <v>365</v>
      </c>
      <c r="F721" t="s">
        <v>65</v>
      </c>
      <c r="G721" s="2" t="s">
        <v>20</v>
      </c>
      <c r="H721" s="1" t="s">
        <v>18</v>
      </c>
    </row>
    <row r="722">
      <c r="A722" s="1">
        <v>721.0</v>
      </c>
      <c r="B722" s="2" t="s">
        <v>12</v>
      </c>
      <c r="C722" s="1" t="s">
        <v>18</v>
      </c>
      <c r="D722" s="1" t="s">
        <v>428</v>
      </c>
      <c r="E722" s="1" t="s">
        <v>365</v>
      </c>
      <c r="F722" t="s">
        <v>65</v>
      </c>
      <c r="G722" s="2" t="s">
        <v>20</v>
      </c>
      <c r="H722" s="1" t="s">
        <v>18</v>
      </c>
    </row>
    <row r="723">
      <c r="A723" s="1">
        <v>722.0</v>
      </c>
      <c r="B723" s="1" t="s">
        <v>23</v>
      </c>
      <c r="C723" s="1" t="s">
        <v>618</v>
      </c>
      <c r="D723" s="5" t="s">
        <v>41</v>
      </c>
      <c r="E723" s="1" t="s">
        <v>72</v>
      </c>
      <c r="F723" t="s">
        <v>65</v>
      </c>
      <c r="G723" s="2" t="s">
        <v>20</v>
      </c>
      <c r="H723" s="5" t="s">
        <v>40</v>
      </c>
      <c r="I723" s="5" t="s">
        <v>41</v>
      </c>
    </row>
    <row r="724">
      <c r="A724" s="1">
        <v>723.0</v>
      </c>
      <c r="B724" s="2" t="s">
        <v>12</v>
      </c>
      <c r="C724" s="1" t="s">
        <v>200</v>
      </c>
      <c r="D724" s="1" t="s">
        <v>201</v>
      </c>
      <c r="E724" s="1" t="s">
        <v>22</v>
      </c>
      <c r="F724" t="s">
        <v>65</v>
      </c>
      <c r="G724" s="2" t="s">
        <v>20</v>
      </c>
      <c r="H724" s="1" t="s">
        <v>18</v>
      </c>
    </row>
    <row r="725">
      <c r="A725" s="1">
        <v>724.0</v>
      </c>
      <c r="B725" s="2" t="s">
        <v>12</v>
      </c>
      <c r="C725" s="1" t="s">
        <v>200</v>
      </c>
      <c r="D725" s="1" t="s">
        <v>201</v>
      </c>
      <c r="E725" s="1" t="s">
        <v>22</v>
      </c>
      <c r="F725" t="s">
        <v>65</v>
      </c>
      <c r="G725" s="2" t="s">
        <v>20</v>
      </c>
      <c r="H725" s="1" t="s">
        <v>18</v>
      </c>
    </row>
    <row r="726">
      <c r="A726" s="1">
        <v>725.0</v>
      </c>
      <c r="B726" s="5" t="s">
        <v>23</v>
      </c>
      <c r="C726" s="5" t="s">
        <v>499</v>
      </c>
      <c r="D726" s="5" t="s">
        <v>27</v>
      </c>
      <c r="E726" s="5" t="s">
        <v>22</v>
      </c>
      <c r="F726" t="s">
        <v>65</v>
      </c>
      <c r="G726" t="s">
        <v>17</v>
      </c>
      <c r="H726" s="5" t="s">
        <v>27</v>
      </c>
    </row>
    <row r="727">
      <c r="A727" s="1">
        <v>726.0</v>
      </c>
      <c r="B727" s="5" t="s">
        <v>23</v>
      </c>
      <c r="C727" s="1" t="s">
        <v>619</v>
      </c>
      <c r="D727" s="5" t="s">
        <v>41</v>
      </c>
      <c r="E727" s="1" t="s">
        <v>365</v>
      </c>
      <c r="F727" t="s">
        <v>65</v>
      </c>
      <c r="G727" t="s">
        <v>17</v>
      </c>
      <c r="H727" s="5" t="s">
        <v>40</v>
      </c>
      <c r="I727" s="5" t="s">
        <v>41</v>
      </c>
    </row>
    <row r="728">
      <c r="A728" s="1">
        <v>727.0</v>
      </c>
      <c r="B728" t="s">
        <v>23</v>
      </c>
      <c r="C728" t="s">
        <v>44</v>
      </c>
      <c r="D728" s="5" t="s">
        <v>25</v>
      </c>
      <c r="E728" t="s">
        <v>45</v>
      </c>
      <c r="F728" t="s">
        <v>16</v>
      </c>
      <c r="G728" t="s">
        <v>17</v>
      </c>
      <c r="H728" s="5" t="s">
        <v>27</v>
      </c>
      <c r="I728" s="5" t="s">
        <v>25</v>
      </c>
    </row>
    <row r="729">
      <c r="A729" s="1">
        <v>728.0</v>
      </c>
      <c r="B729" s="2" t="s">
        <v>12</v>
      </c>
      <c r="C729" s="1" t="s">
        <v>620</v>
      </c>
      <c r="D729" s="2" t="s">
        <v>33</v>
      </c>
      <c r="E729" t="s">
        <v>45</v>
      </c>
      <c r="F729" t="s">
        <v>16</v>
      </c>
      <c r="G729" t="s">
        <v>17</v>
      </c>
      <c r="H729" s="1" t="s">
        <v>18</v>
      </c>
    </row>
    <row r="730">
      <c r="A730" s="1">
        <v>729.0</v>
      </c>
      <c r="B730" s="2" t="s">
        <v>12</v>
      </c>
      <c r="C730" s="1" t="s">
        <v>621</v>
      </c>
      <c r="D730" s="2" t="s">
        <v>33</v>
      </c>
      <c r="E730" s="5" t="s">
        <v>365</v>
      </c>
      <c r="F730" t="s">
        <v>16</v>
      </c>
      <c r="G730" t="s">
        <v>17</v>
      </c>
      <c r="H730" s="1" t="s">
        <v>18</v>
      </c>
    </row>
    <row r="731">
      <c r="A731" s="1">
        <v>730.0</v>
      </c>
      <c r="B731" s="2" t="s">
        <v>12</v>
      </c>
      <c r="C731" s="1" t="s">
        <v>622</v>
      </c>
      <c r="D731" s="1" t="s">
        <v>623</v>
      </c>
      <c r="E731" t="s">
        <v>45</v>
      </c>
      <c r="F731" t="s">
        <v>16</v>
      </c>
      <c r="G731" t="s">
        <v>17</v>
      </c>
      <c r="H731" s="1" t="s">
        <v>18</v>
      </c>
    </row>
    <row r="732">
      <c r="A732" s="1">
        <v>731.0</v>
      </c>
      <c r="B732" t="s">
        <v>23</v>
      </c>
      <c r="C732" t="s">
        <v>332</v>
      </c>
      <c r="D732" t="s">
        <v>68</v>
      </c>
      <c r="E732" t="s">
        <v>45</v>
      </c>
      <c r="F732" t="s">
        <v>16</v>
      </c>
      <c r="G732" t="s">
        <v>17</v>
      </c>
      <c r="H732" s="5" t="s">
        <v>18</v>
      </c>
    </row>
    <row r="733">
      <c r="A733" s="1">
        <v>732.0</v>
      </c>
      <c r="B733" s="2" t="s">
        <v>12</v>
      </c>
      <c r="C733" s="1" t="s">
        <v>624</v>
      </c>
      <c r="D733" s="1" t="s">
        <v>201</v>
      </c>
      <c r="E733" t="s">
        <v>45</v>
      </c>
      <c r="F733" t="s">
        <v>16</v>
      </c>
      <c r="G733" t="s">
        <v>17</v>
      </c>
      <c r="H733" s="5" t="s">
        <v>18</v>
      </c>
    </row>
    <row r="734">
      <c r="A734" s="1">
        <v>733.0</v>
      </c>
      <c r="B734" s="5" t="s">
        <v>23</v>
      </c>
      <c r="C734" s="5" t="s">
        <v>535</v>
      </c>
      <c r="D734" s="5" t="s">
        <v>25</v>
      </c>
      <c r="E734" s="5" t="s">
        <v>45</v>
      </c>
      <c r="F734" t="s">
        <v>16</v>
      </c>
      <c r="G734" s="1" t="s">
        <v>17</v>
      </c>
      <c r="H734" s="5" t="s">
        <v>27</v>
      </c>
      <c r="I734" s="5" t="s">
        <v>25</v>
      </c>
    </row>
    <row r="735">
      <c r="A735" s="1">
        <v>734.0</v>
      </c>
      <c r="B735" s="2" t="s">
        <v>12</v>
      </c>
      <c r="C735" s="1" t="s">
        <v>625</v>
      </c>
      <c r="D735" s="2" t="s">
        <v>33</v>
      </c>
      <c r="E735" s="5" t="s">
        <v>22</v>
      </c>
      <c r="F735" t="s">
        <v>16</v>
      </c>
      <c r="G735" t="s">
        <v>20</v>
      </c>
      <c r="H735" s="5" t="s">
        <v>18</v>
      </c>
    </row>
    <row r="736">
      <c r="A736" s="1">
        <v>735.0</v>
      </c>
      <c r="B736" s="2" t="s">
        <v>12</v>
      </c>
      <c r="C736" s="1" t="s">
        <v>626</v>
      </c>
      <c r="D736" s="1" t="s">
        <v>428</v>
      </c>
      <c r="E736" s="5" t="s">
        <v>22</v>
      </c>
      <c r="F736" t="s">
        <v>16</v>
      </c>
      <c r="G736" s="1" t="s">
        <v>17</v>
      </c>
      <c r="H736" s="5" t="s">
        <v>18</v>
      </c>
    </row>
    <row r="737">
      <c r="A737" s="1">
        <v>736.0</v>
      </c>
      <c r="B737" s="1" t="s">
        <v>627</v>
      </c>
      <c r="C737" s="1" t="s">
        <v>628</v>
      </c>
      <c r="D737" s="1" t="s">
        <v>132</v>
      </c>
      <c r="E737" s="5" t="s">
        <v>22</v>
      </c>
      <c r="F737" t="s">
        <v>16</v>
      </c>
      <c r="G737" t="s">
        <v>20</v>
      </c>
      <c r="H737" s="5" t="s">
        <v>18</v>
      </c>
    </row>
    <row r="738">
      <c r="A738" s="1">
        <v>737.0</v>
      </c>
      <c r="B738" s="2" t="s">
        <v>12</v>
      </c>
      <c r="C738" s="1" t="s">
        <v>629</v>
      </c>
      <c r="D738" s="1" t="s">
        <v>142</v>
      </c>
      <c r="E738" s="5" t="s">
        <v>45</v>
      </c>
      <c r="F738" t="s">
        <v>16</v>
      </c>
      <c r="G738" s="1" t="s">
        <v>17</v>
      </c>
      <c r="H738" s="1" t="s">
        <v>18</v>
      </c>
    </row>
    <row r="739">
      <c r="A739" s="1">
        <v>738.0</v>
      </c>
      <c r="B739" s="2" t="s">
        <v>12</v>
      </c>
      <c r="C739" s="1" t="s">
        <v>630</v>
      </c>
      <c r="D739" s="2" t="s">
        <v>33</v>
      </c>
      <c r="E739" s="1" t="s">
        <v>399</v>
      </c>
      <c r="F739" t="s">
        <v>16</v>
      </c>
      <c r="G739" s="1" t="s">
        <v>17</v>
      </c>
      <c r="H739" s="1" t="s">
        <v>18</v>
      </c>
    </row>
    <row r="740">
      <c r="A740" s="1">
        <v>739.0</v>
      </c>
      <c r="B740" t="s">
        <v>12</v>
      </c>
      <c r="C740" s="16" t="s">
        <v>548</v>
      </c>
      <c r="D740" s="1" t="s">
        <v>549</v>
      </c>
      <c r="E740" s="1" t="s">
        <v>22</v>
      </c>
      <c r="F740" s="2" t="s">
        <v>16</v>
      </c>
      <c r="G740" s="1" t="s">
        <v>20</v>
      </c>
      <c r="H740" s="1" t="s">
        <v>18</v>
      </c>
    </row>
    <row r="741">
      <c r="A741" s="1">
        <v>740.0</v>
      </c>
      <c r="B741" t="s">
        <v>12</v>
      </c>
      <c r="C741" s="1" t="s">
        <v>631</v>
      </c>
      <c r="D741" s="1" t="s">
        <v>201</v>
      </c>
      <c r="E741" s="1" t="s">
        <v>22</v>
      </c>
      <c r="F741" s="2" t="s">
        <v>16</v>
      </c>
      <c r="G741" s="1" t="s">
        <v>20</v>
      </c>
      <c r="H741" s="1" t="s">
        <v>18</v>
      </c>
    </row>
    <row r="742">
      <c r="A742" s="1">
        <v>741.0</v>
      </c>
      <c r="B742" s="5" t="s">
        <v>23</v>
      </c>
      <c r="C742" s="1" t="s">
        <v>197</v>
      </c>
      <c r="D742" s="5" t="s">
        <v>198</v>
      </c>
      <c r="E742" s="1" t="s">
        <v>22</v>
      </c>
      <c r="F742" s="2" t="s">
        <v>16</v>
      </c>
      <c r="G742" s="1" t="s">
        <v>20</v>
      </c>
      <c r="H742" s="5" t="s">
        <v>40</v>
      </c>
      <c r="I742" s="5" t="s">
        <v>198</v>
      </c>
    </row>
    <row r="743">
      <c r="A743" s="1">
        <v>742.0</v>
      </c>
      <c r="B743" t="s">
        <v>12</v>
      </c>
      <c r="C743" s="5" t="s">
        <v>630</v>
      </c>
      <c r="D743" t="s">
        <v>33</v>
      </c>
      <c r="E743" s="5" t="s">
        <v>399</v>
      </c>
      <c r="F743" t="s">
        <v>16</v>
      </c>
      <c r="G743" s="5" t="s">
        <v>17</v>
      </c>
      <c r="H743" s="5" t="s">
        <v>18</v>
      </c>
    </row>
    <row r="744">
      <c r="A744" s="1">
        <v>743.0</v>
      </c>
      <c r="B744" s="5" t="s">
        <v>23</v>
      </c>
      <c r="C744" s="1" t="s">
        <v>398</v>
      </c>
      <c r="D744" s="5" t="s">
        <v>27</v>
      </c>
      <c r="E744" s="5" t="s">
        <v>399</v>
      </c>
      <c r="F744" t="s">
        <v>16</v>
      </c>
      <c r="G744" s="5" t="s">
        <v>17</v>
      </c>
      <c r="H744" s="5" t="s">
        <v>27</v>
      </c>
    </row>
    <row r="745">
      <c r="A745" s="1">
        <v>744.0</v>
      </c>
      <c r="B745" t="s">
        <v>12</v>
      </c>
      <c r="C745" s="1" t="s">
        <v>632</v>
      </c>
      <c r="D745" t="s">
        <v>33</v>
      </c>
      <c r="E745" s="1" t="s">
        <v>22</v>
      </c>
      <c r="F745" s="2" t="s">
        <v>16</v>
      </c>
      <c r="G745" s="1" t="s">
        <v>20</v>
      </c>
      <c r="H745" s="1" t="s">
        <v>18</v>
      </c>
    </row>
    <row r="746">
      <c r="A746" s="1">
        <v>745.0</v>
      </c>
      <c r="B746" s="5" t="s">
        <v>23</v>
      </c>
      <c r="C746" s="1" t="s">
        <v>633</v>
      </c>
      <c r="D746" s="5" t="s">
        <v>241</v>
      </c>
      <c r="E746" s="1" t="s">
        <v>34</v>
      </c>
      <c r="F746" s="1" t="s">
        <v>16</v>
      </c>
      <c r="G746" s="1" t="s">
        <v>17</v>
      </c>
      <c r="H746" s="5" t="s">
        <v>40</v>
      </c>
      <c r="I746" s="5" t="s">
        <v>82</v>
      </c>
      <c r="J746" s="5" t="s">
        <v>242</v>
      </c>
      <c r="K746" s="5" t="s">
        <v>241</v>
      </c>
    </row>
    <row r="747">
      <c r="A747" s="1">
        <v>746.0</v>
      </c>
      <c r="B747" s="5" t="s">
        <v>23</v>
      </c>
      <c r="C747" s="1" t="s">
        <v>634</v>
      </c>
      <c r="D747" s="5" t="s">
        <v>462</v>
      </c>
      <c r="E747" s="1" t="s">
        <v>34</v>
      </c>
      <c r="F747" s="1" t="s">
        <v>166</v>
      </c>
      <c r="G747" s="1" t="s">
        <v>17</v>
      </c>
      <c r="H747" s="5" t="s">
        <v>27</v>
      </c>
      <c r="I747" s="5" t="s">
        <v>31</v>
      </c>
      <c r="J747" s="5" t="s">
        <v>180</v>
      </c>
      <c r="K747" s="5" t="s">
        <v>462</v>
      </c>
    </row>
    <row r="748">
      <c r="A748" s="1">
        <v>747.0</v>
      </c>
      <c r="B748" s="5" t="s">
        <v>23</v>
      </c>
      <c r="C748" s="1" t="s">
        <v>635</v>
      </c>
      <c r="D748" s="5" t="s">
        <v>241</v>
      </c>
      <c r="E748" s="1" t="s">
        <v>34</v>
      </c>
      <c r="F748" s="1" t="s">
        <v>166</v>
      </c>
      <c r="G748" s="1" t="s">
        <v>17</v>
      </c>
      <c r="H748" s="5" t="s">
        <v>40</v>
      </c>
      <c r="I748" s="5" t="s">
        <v>82</v>
      </c>
      <c r="J748" s="5" t="s">
        <v>242</v>
      </c>
      <c r="K748" s="5" t="s">
        <v>241</v>
      </c>
    </row>
    <row r="749">
      <c r="A749" s="1">
        <v>748.0</v>
      </c>
      <c r="B749" s="5" t="s">
        <v>23</v>
      </c>
      <c r="C749" s="1" t="s">
        <v>636</v>
      </c>
      <c r="D749" s="5" t="s">
        <v>637</v>
      </c>
      <c r="E749" s="1" t="s">
        <v>34</v>
      </c>
      <c r="F749" s="1" t="s">
        <v>166</v>
      </c>
      <c r="G749" s="1" t="s">
        <v>17</v>
      </c>
      <c r="H749" s="5" t="s">
        <v>27</v>
      </c>
      <c r="I749" s="5" t="s">
        <v>31</v>
      </c>
      <c r="J749" s="5" t="s">
        <v>638</v>
      </c>
      <c r="K749" s="5" t="s">
        <v>637</v>
      </c>
    </row>
    <row r="750">
      <c r="A750" s="1">
        <v>749.0</v>
      </c>
      <c r="B750" t="s">
        <v>12</v>
      </c>
      <c r="C750" s="1" t="s">
        <v>639</v>
      </c>
      <c r="D750" t="s">
        <v>33</v>
      </c>
      <c r="E750" s="1" t="s">
        <v>269</v>
      </c>
      <c r="F750" t="s">
        <v>16</v>
      </c>
      <c r="G750" s="5" t="s">
        <v>17</v>
      </c>
      <c r="H750" s="1" t="s">
        <v>18</v>
      </c>
    </row>
    <row r="751">
      <c r="A751" s="1">
        <v>750.0</v>
      </c>
      <c r="B751" s="5" t="s">
        <v>23</v>
      </c>
      <c r="C751" s="1" t="s">
        <v>640</v>
      </c>
      <c r="D751" s="5" t="s">
        <v>27</v>
      </c>
      <c r="E751" s="1" t="s">
        <v>269</v>
      </c>
      <c r="F751" s="1" t="s">
        <v>133</v>
      </c>
      <c r="G751" s="1" t="s">
        <v>17</v>
      </c>
      <c r="H751" s="5" t="s">
        <v>27</v>
      </c>
    </row>
    <row r="752">
      <c r="A752" s="1">
        <v>751.0</v>
      </c>
      <c r="B752" t="s">
        <v>23</v>
      </c>
      <c r="C752" t="s">
        <v>303</v>
      </c>
      <c r="D752" s="5" t="s">
        <v>25</v>
      </c>
      <c r="E752" t="s">
        <v>34</v>
      </c>
      <c r="F752" t="s">
        <v>65</v>
      </c>
      <c r="G752" t="s">
        <v>17</v>
      </c>
      <c r="H752" s="5" t="s">
        <v>27</v>
      </c>
      <c r="I752" s="5" t="s">
        <v>25</v>
      </c>
    </row>
    <row r="753">
      <c r="A753" s="1">
        <v>752.0</v>
      </c>
      <c r="B753" t="s">
        <v>12</v>
      </c>
      <c r="C753" t="s">
        <v>149</v>
      </c>
      <c r="D753" t="s">
        <v>33</v>
      </c>
      <c r="E753" t="s">
        <v>22</v>
      </c>
      <c r="F753" t="s">
        <v>65</v>
      </c>
      <c r="G753" t="s">
        <v>17</v>
      </c>
      <c r="H753" s="5" t="s">
        <v>18</v>
      </c>
    </row>
    <row r="754">
      <c r="A754" s="1">
        <v>753.0</v>
      </c>
      <c r="B754" t="s">
        <v>12</v>
      </c>
      <c r="C754" s="1" t="s">
        <v>641</v>
      </c>
      <c r="D754" t="s">
        <v>33</v>
      </c>
      <c r="E754" s="1" t="s">
        <v>118</v>
      </c>
      <c r="F754" t="s">
        <v>65</v>
      </c>
      <c r="G754" t="s">
        <v>17</v>
      </c>
      <c r="H754" s="5" t="s">
        <v>18</v>
      </c>
    </row>
    <row r="755">
      <c r="A755" s="1">
        <v>754.0</v>
      </c>
      <c r="B755" t="s">
        <v>23</v>
      </c>
      <c r="C755" s="1" t="s">
        <v>469</v>
      </c>
      <c r="D755" s="5" t="s">
        <v>81</v>
      </c>
      <c r="E755" s="1" t="s">
        <v>72</v>
      </c>
      <c r="F755" t="s">
        <v>65</v>
      </c>
      <c r="G755" t="s">
        <v>17</v>
      </c>
      <c r="H755" s="5" t="s">
        <v>40</v>
      </c>
      <c r="I755" s="5" t="s">
        <v>82</v>
      </c>
      <c r="J755" s="5" t="s">
        <v>83</v>
      </c>
      <c r="K755" s="5" t="s">
        <v>81</v>
      </c>
    </row>
    <row r="756">
      <c r="A756" s="1">
        <v>755.0</v>
      </c>
      <c r="B756" t="s">
        <v>23</v>
      </c>
      <c r="C756" s="1" t="s">
        <v>461</v>
      </c>
      <c r="D756" s="5" t="s">
        <v>462</v>
      </c>
      <c r="E756" t="s">
        <v>34</v>
      </c>
      <c r="F756" s="5" t="s">
        <v>16</v>
      </c>
      <c r="G756" s="5" t="s">
        <v>17</v>
      </c>
      <c r="H756" s="5" t="s">
        <v>27</v>
      </c>
      <c r="I756" s="5" t="s">
        <v>31</v>
      </c>
      <c r="J756" s="5" t="s">
        <v>180</v>
      </c>
      <c r="K756" s="5" t="s">
        <v>462</v>
      </c>
      <c r="U756" s="5"/>
    </row>
    <row r="757">
      <c r="A757" s="1">
        <v>756.0</v>
      </c>
      <c r="B757" t="s">
        <v>12</v>
      </c>
      <c r="C757" s="1" t="s">
        <v>642</v>
      </c>
      <c r="D757" t="s">
        <v>33</v>
      </c>
      <c r="E757" s="1" t="s">
        <v>36</v>
      </c>
      <c r="F757" s="5" t="s">
        <v>16</v>
      </c>
      <c r="G757" s="5" t="s">
        <v>17</v>
      </c>
      <c r="H757" s="1" t="s">
        <v>18</v>
      </c>
      <c r="T757" s="5"/>
      <c r="U757" s="5"/>
    </row>
    <row r="758">
      <c r="A758" s="1">
        <v>757.0</v>
      </c>
      <c r="B758" t="s">
        <v>12</v>
      </c>
      <c r="C758" s="1" t="s">
        <v>643</v>
      </c>
      <c r="D758" s="5" t="s">
        <v>201</v>
      </c>
      <c r="E758" s="5" t="s">
        <v>22</v>
      </c>
      <c r="F758" t="s">
        <v>16</v>
      </c>
      <c r="G758" s="5" t="s">
        <v>20</v>
      </c>
      <c r="H758" s="5" t="s">
        <v>18</v>
      </c>
    </row>
    <row r="759">
      <c r="A759" s="1">
        <v>758.0</v>
      </c>
      <c r="B759" t="s">
        <v>12</v>
      </c>
      <c r="C759" s="5" t="s">
        <v>490</v>
      </c>
      <c r="D759" s="5" t="s">
        <v>33</v>
      </c>
      <c r="E759" t="s">
        <v>22</v>
      </c>
      <c r="F759" t="s">
        <v>16</v>
      </c>
      <c r="G759" s="5" t="s">
        <v>20</v>
      </c>
      <c r="H759" s="5" t="s">
        <v>18</v>
      </c>
    </row>
    <row r="760">
      <c r="A760" s="1">
        <v>759.0</v>
      </c>
      <c r="B760" t="s">
        <v>12</v>
      </c>
      <c r="C760" t="s">
        <v>162</v>
      </c>
      <c r="D760" t="s">
        <v>33</v>
      </c>
      <c r="E760" t="s">
        <v>39</v>
      </c>
      <c r="F760" t="s">
        <v>61</v>
      </c>
      <c r="G760" t="s">
        <v>17</v>
      </c>
      <c r="H760" s="5" t="s">
        <v>18</v>
      </c>
    </row>
    <row r="761">
      <c r="A761" s="1">
        <v>760.0</v>
      </c>
      <c r="B761" s="1" t="s">
        <v>627</v>
      </c>
      <c r="C761" s="1" t="s">
        <v>644</v>
      </c>
      <c r="D761" s="5" t="s">
        <v>132</v>
      </c>
      <c r="E761" s="1" t="s">
        <v>22</v>
      </c>
      <c r="F761" t="s">
        <v>16</v>
      </c>
      <c r="G761" s="5" t="s">
        <v>20</v>
      </c>
      <c r="H761" s="5" t="s">
        <v>18</v>
      </c>
    </row>
    <row r="762">
      <c r="A762" s="1">
        <v>761.0</v>
      </c>
      <c r="B762" t="s">
        <v>12</v>
      </c>
      <c r="C762" s="1" t="s">
        <v>645</v>
      </c>
      <c r="D762" s="1" t="s">
        <v>47</v>
      </c>
      <c r="E762" s="1" t="s">
        <v>22</v>
      </c>
      <c r="F762" t="s">
        <v>16</v>
      </c>
      <c r="G762" s="5" t="s">
        <v>20</v>
      </c>
      <c r="H762" s="5" t="s">
        <v>18</v>
      </c>
    </row>
    <row r="763">
      <c r="A763" s="1">
        <v>762.0</v>
      </c>
      <c r="B763" t="s">
        <v>23</v>
      </c>
      <c r="C763" s="1" t="s">
        <v>646</v>
      </c>
      <c r="D763" s="1" t="s">
        <v>147</v>
      </c>
      <c r="E763" s="1" t="s">
        <v>72</v>
      </c>
      <c r="F763" t="s">
        <v>65</v>
      </c>
      <c r="G763" s="5" t="s">
        <v>20</v>
      </c>
      <c r="H763" s="5" t="s">
        <v>40</v>
      </c>
      <c r="I763" s="5" t="s">
        <v>82</v>
      </c>
      <c r="J763" s="5" t="s">
        <v>83</v>
      </c>
      <c r="K763" s="1" t="s">
        <v>147</v>
      </c>
    </row>
    <row r="764">
      <c r="A764" s="1">
        <v>763.0</v>
      </c>
      <c r="B764" t="s">
        <v>12</v>
      </c>
      <c r="C764" s="1" t="s">
        <v>647</v>
      </c>
      <c r="D764" s="1" t="s">
        <v>437</v>
      </c>
      <c r="E764" s="1" t="s">
        <v>22</v>
      </c>
      <c r="F764" s="1" t="s">
        <v>16</v>
      </c>
      <c r="G764" s="1" t="s">
        <v>20</v>
      </c>
      <c r="H764" s="1" t="s">
        <v>18</v>
      </c>
    </row>
    <row r="765">
      <c r="A765" s="1">
        <v>764.0</v>
      </c>
      <c r="B765" t="s">
        <v>12</v>
      </c>
      <c r="C765" s="1" t="s">
        <v>648</v>
      </c>
      <c r="D765" s="1" t="s">
        <v>428</v>
      </c>
      <c r="E765" s="1" t="s">
        <v>112</v>
      </c>
      <c r="F765" s="1" t="s">
        <v>16</v>
      </c>
      <c r="G765" s="1" t="s">
        <v>20</v>
      </c>
      <c r="H765" s="1" t="s">
        <v>18</v>
      </c>
    </row>
    <row r="766">
      <c r="A766" s="1">
        <v>765.0</v>
      </c>
      <c r="B766" t="s">
        <v>23</v>
      </c>
      <c r="C766" s="1" t="s">
        <v>649</v>
      </c>
      <c r="D766" s="5" t="s">
        <v>218</v>
      </c>
      <c r="E766" s="1" t="s">
        <v>72</v>
      </c>
      <c r="F766" s="1" t="s">
        <v>61</v>
      </c>
      <c r="G766" s="1" t="s">
        <v>20</v>
      </c>
      <c r="H766" s="1" t="s">
        <v>40</v>
      </c>
      <c r="I766" s="5" t="s">
        <v>41</v>
      </c>
      <c r="J766" s="5" t="s">
        <v>218</v>
      </c>
    </row>
    <row r="767">
      <c r="A767" s="1">
        <v>766.0</v>
      </c>
      <c r="B767" t="s">
        <v>12</v>
      </c>
      <c r="C767" s="1" t="s">
        <v>650</v>
      </c>
      <c r="D767" s="1" t="s">
        <v>487</v>
      </c>
      <c r="E767" s="1" t="s">
        <v>22</v>
      </c>
      <c r="F767" s="1" t="s">
        <v>61</v>
      </c>
      <c r="G767" s="1" t="s">
        <v>20</v>
      </c>
      <c r="H767" s="1" t="s">
        <v>18</v>
      </c>
    </row>
    <row r="768">
      <c r="A768" s="1">
        <v>767.0</v>
      </c>
      <c r="B768" t="s">
        <v>12</v>
      </c>
      <c r="C768" s="1" t="s">
        <v>651</v>
      </c>
      <c r="D768" s="1" t="s">
        <v>142</v>
      </c>
      <c r="E768" s="1" t="s">
        <v>45</v>
      </c>
      <c r="F768" s="1" t="s">
        <v>16</v>
      </c>
      <c r="G768" s="1" t="s">
        <v>17</v>
      </c>
      <c r="H768" s="1" t="s">
        <v>18</v>
      </c>
    </row>
    <row r="769">
      <c r="A769" s="1">
        <v>768.0</v>
      </c>
      <c r="B769" s="2" t="s">
        <v>12</v>
      </c>
      <c r="C769" s="2" t="s">
        <v>54</v>
      </c>
      <c r="D769" s="2" t="s">
        <v>33</v>
      </c>
      <c r="E769" s="2" t="s">
        <v>34</v>
      </c>
      <c r="F769" s="2" t="s">
        <v>16</v>
      </c>
      <c r="G769" s="2" t="s">
        <v>17</v>
      </c>
      <c r="H769" s="3" t="s">
        <v>18</v>
      </c>
    </row>
    <row r="770">
      <c r="A770" s="1">
        <v>769.0</v>
      </c>
      <c r="B770" s="2" t="s">
        <v>12</v>
      </c>
      <c r="C770" s="1" t="s">
        <v>652</v>
      </c>
      <c r="D770" s="1" t="s">
        <v>142</v>
      </c>
      <c r="E770" s="1" t="s">
        <v>653</v>
      </c>
      <c r="F770" s="2" t="s">
        <v>16</v>
      </c>
      <c r="G770" s="2" t="s">
        <v>17</v>
      </c>
      <c r="H770" s="3" t="s">
        <v>18</v>
      </c>
    </row>
    <row r="771">
      <c r="A771" s="1">
        <v>770.0</v>
      </c>
      <c r="B771" s="1" t="s">
        <v>23</v>
      </c>
      <c r="C771" s="1" t="s">
        <v>654</v>
      </c>
      <c r="D771" s="1" t="s">
        <v>27</v>
      </c>
      <c r="E771" s="1" t="s">
        <v>655</v>
      </c>
      <c r="F771" s="2" t="s">
        <v>16</v>
      </c>
      <c r="G771" s="2" t="s">
        <v>17</v>
      </c>
      <c r="H771" s="5" t="s">
        <v>27</v>
      </c>
    </row>
    <row r="772">
      <c r="A772" s="1">
        <v>771.0</v>
      </c>
      <c r="B772" t="s">
        <v>12</v>
      </c>
      <c r="C772" s="5" t="s">
        <v>492</v>
      </c>
      <c r="D772" t="s">
        <v>33</v>
      </c>
      <c r="E772" s="5" t="s">
        <v>22</v>
      </c>
      <c r="F772" t="s">
        <v>16</v>
      </c>
      <c r="G772" t="s">
        <v>20</v>
      </c>
      <c r="H772" s="5" t="s">
        <v>18</v>
      </c>
    </row>
    <row r="773">
      <c r="A773" s="1">
        <v>772.0</v>
      </c>
      <c r="B773" t="s">
        <v>12</v>
      </c>
      <c r="C773" s="5" t="s">
        <v>474</v>
      </c>
      <c r="D773" t="s">
        <v>33</v>
      </c>
      <c r="E773" t="s">
        <v>22</v>
      </c>
      <c r="F773" t="s">
        <v>16</v>
      </c>
      <c r="G773" t="s">
        <v>20</v>
      </c>
      <c r="H773" s="5" t="s">
        <v>18</v>
      </c>
    </row>
    <row r="774">
      <c r="A774" s="1">
        <v>773.0</v>
      </c>
      <c r="B774" t="s">
        <v>12</v>
      </c>
      <c r="C774" s="1" t="s">
        <v>656</v>
      </c>
      <c r="D774" s="1" t="s">
        <v>201</v>
      </c>
      <c r="E774" s="1" t="s">
        <v>653</v>
      </c>
      <c r="F774" t="s">
        <v>16</v>
      </c>
      <c r="G774" t="s">
        <v>20</v>
      </c>
      <c r="H774" s="5" t="s">
        <v>18</v>
      </c>
    </row>
    <row r="775">
      <c r="A775" s="1">
        <v>774.0</v>
      </c>
      <c r="B775" t="s">
        <v>12</v>
      </c>
      <c r="C775" s="5" t="s">
        <v>476</v>
      </c>
      <c r="D775" s="5" t="s">
        <v>437</v>
      </c>
      <c r="E775" s="5" t="s">
        <v>22</v>
      </c>
      <c r="F775" s="5" t="s">
        <v>16</v>
      </c>
      <c r="G775" t="s">
        <v>20</v>
      </c>
      <c r="H775" s="5" t="s">
        <v>18</v>
      </c>
    </row>
    <row r="776">
      <c r="A776" s="1">
        <v>775.0</v>
      </c>
      <c r="B776" t="s">
        <v>12</v>
      </c>
      <c r="C776" s="1" t="s">
        <v>657</v>
      </c>
      <c r="D776" s="1" t="s">
        <v>142</v>
      </c>
      <c r="E776" s="5" t="s">
        <v>22</v>
      </c>
      <c r="F776" s="5" t="s">
        <v>16</v>
      </c>
      <c r="G776" t="s">
        <v>20</v>
      </c>
      <c r="H776" s="5" t="s">
        <v>18</v>
      </c>
    </row>
    <row r="777">
      <c r="A777" s="1">
        <v>776.0</v>
      </c>
      <c r="B777" t="s">
        <v>12</v>
      </c>
      <c r="C777" s="1" t="s">
        <v>658</v>
      </c>
      <c r="D777" s="1" t="s">
        <v>201</v>
      </c>
      <c r="E777" s="1" t="s">
        <v>653</v>
      </c>
      <c r="F777" s="1" t="s">
        <v>65</v>
      </c>
      <c r="G777" t="s">
        <v>20</v>
      </c>
      <c r="H777" s="5" t="s">
        <v>18</v>
      </c>
    </row>
    <row r="778">
      <c r="A778" s="1">
        <v>777.0</v>
      </c>
      <c r="B778" t="s">
        <v>12</v>
      </c>
      <c r="C778" s="1" t="s">
        <v>659</v>
      </c>
      <c r="D778" s="1" t="s">
        <v>660</v>
      </c>
      <c r="E778" s="1" t="s">
        <v>221</v>
      </c>
      <c r="F778" s="1" t="s">
        <v>65</v>
      </c>
      <c r="G778" t="s">
        <v>20</v>
      </c>
      <c r="H778" s="5" t="s">
        <v>18</v>
      </c>
    </row>
    <row r="779">
      <c r="A779" s="1">
        <v>778.0</v>
      </c>
      <c r="B779" t="s">
        <v>12</v>
      </c>
      <c r="C779" t="s">
        <v>236</v>
      </c>
      <c r="D779" t="s">
        <v>33</v>
      </c>
      <c r="E779" t="s">
        <v>57</v>
      </c>
      <c r="F779" t="s">
        <v>65</v>
      </c>
      <c r="G779" t="s">
        <v>17</v>
      </c>
      <c r="H779" s="5" t="s">
        <v>18</v>
      </c>
    </row>
    <row r="780">
      <c r="A780" s="1">
        <v>779.0</v>
      </c>
      <c r="B780" t="s">
        <v>12</v>
      </c>
      <c r="C780" s="1" t="s">
        <v>661</v>
      </c>
      <c r="D780" s="5" t="s">
        <v>437</v>
      </c>
      <c r="E780" s="5" t="s">
        <v>22</v>
      </c>
      <c r="F780" s="1" t="s">
        <v>65</v>
      </c>
      <c r="G780" t="s">
        <v>20</v>
      </c>
      <c r="H780" s="5" t="s">
        <v>18</v>
      </c>
    </row>
    <row r="781">
      <c r="A781" s="1">
        <v>780.0</v>
      </c>
      <c r="B781" s="1" t="s">
        <v>23</v>
      </c>
      <c r="C781" s="1" t="s">
        <v>662</v>
      </c>
      <c r="D781" s="5" t="s">
        <v>218</v>
      </c>
      <c r="E781" s="1" t="s">
        <v>72</v>
      </c>
      <c r="F781" s="1" t="s">
        <v>65</v>
      </c>
      <c r="G781" t="s">
        <v>20</v>
      </c>
      <c r="H781" s="5" t="s">
        <v>40</v>
      </c>
      <c r="I781" s="5" t="s">
        <v>41</v>
      </c>
      <c r="J781" s="5" t="s">
        <v>218</v>
      </c>
    </row>
    <row r="782">
      <c r="A782" s="1">
        <v>781.0</v>
      </c>
      <c r="B782" s="1" t="s">
        <v>23</v>
      </c>
      <c r="C782" s="1" t="s">
        <v>663</v>
      </c>
      <c r="D782" s="5" t="s">
        <v>218</v>
      </c>
      <c r="E782" s="1" t="s">
        <v>39</v>
      </c>
      <c r="F782" t="s">
        <v>65</v>
      </c>
      <c r="G782" t="s">
        <v>17</v>
      </c>
      <c r="H782" s="5" t="s">
        <v>40</v>
      </c>
      <c r="I782" s="5" t="s">
        <v>41</v>
      </c>
      <c r="J782" s="5" t="s">
        <v>218</v>
      </c>
    </row>
    <row r="783">
      <c r="A783" s="1">
        <v>782.0</v>
      </c>
      <c r="B783" s="1" t="s">
        <v>23</v>
      </c>
      <c r="C783" s="1" t="s">
        <v>663</v>
      </c>
      <c r="D783" s="1" t="s">
        <v>664</v>
      </c>
      <c r="E783" s="1" t="s">
        <v>39</v>
      </c>
      <c r="F783" t="s">
        <v>65</v>
      </c>
      <c r="G783" t="s">
        <v>17</v>
      </c>
      <c r="H783" s="5" t="s">
        <v>40</v>
      </c>
      <c r="I783" s="5" t="s">
        <v>41</v>
      </c>
      <c r="J783" s="1" t="s">
        <v>412</v>
      </c>
      <c r="K783" s="1" t="s">
        <v>664</v>
      </c>
      <c r="L783" s="1"/>
    </row>
    <row r="784">
      <c r="A784" s="1">
        <v>783.0</v>
      </c>
      <c r="B784" t="s">
        <v>23</v>
      </c>
      <c r="C784" t="s">
        <v>249</v>
      </c>
      <c r="D784" s="5" t="s">
        <v>25</v>
      </c>
      <c r="E784" t="s">
        <v>250</v>
      </c>
      <c r="F784" t="s">
        <v>61</v>
      </c>
      <c r="G784" t="s">
        <v>17</v>
      </c>
      <c r="H784" s="5" t="s">
        <v>27</v>
      </c>
      <c r="I784" s="5" t="s">
        <v>25</v>
      </c>
    </row>
    <row r="785">
      <c r="A785" s="1">
        <v>784.0</v>
      </c>
      <c r="B785" t="s">
        <v>12</v>
      </c>
      <c r="C785" s="1" t="s">
        <v>665</v>
      </c>
      <c r="D785" s="1" t="s">
        <v>33</v>
      </c>
      <c r="E785" s="1" t="s">
        <v>57</v>
      </c>
      <c r="F785" t="s">
        <v>61</v>
      </c>
      <c r="G785" t="s">
        <v>17</v>
      </c>
      <c r="H785" s="5" t="s">
        <v>18</v>
      </c>
    </row>
    <row r="786">
      <c r="A786" s="1">
        <v>785.0</v>
      </c>
      <c r="B786" t="s">
        <v>23</v>
      </c>
      <c r="C786" s="1" t="s">
        <v>666</v>
      </c>
      <c r="D786" s="5" t="s">
        <v>526</v>
      </c>
      <c r="E786" s="2" t="s">
        <v>34</v>
      </c>
      <c r="F786" t="s">
        <v>61</v>
      </c>
      <c r="G786" t="s">
        <v>17</v>
      </c>
      <c r="H786" s="5" t="s">
        <v>526</v>
      </c>
    </row>
    <row r="787">
      <c r="A787" s="1">
        <v>786.0</v>
      </c>
      <c r="B787" s="1" t="s">
        <v>12</v>
      </c>
      <c r="C787" s="1" t="s">
        <v>667</v>
      </c>
      <c r="D787" s="1" t="s">
        <v>33</v>
      </c>
      <c r="E787" s="1" t="s">
        <v>45</v>
      </c>
      <c r="F787" t="s">
        <v>61</v>
      </c>
      <c r="G787" t="s">
        <v>17</v>
      </c>
      <c r="H787" s="1" t="s">
        <v>18</v>
      </c>
    </row>
    <row r="788">
      <c r="A788" s="1">
        <v>787.0</v>
      </c>
      <c r="B788" t="s">
        <v>23</v>
      </c>
      <c r="C788" s="1" t="s">
        <v>668</v>
      </c>
      <c r="D788" s="1" t="s">
        <v>669</v>
      </c>
      <c r="E788" s="1" t="s">
        <v>72</v>
      </c>
      <c r="F788" s="1" t="s">
        <v>65</v>
      </c>
      <c r="G788" t="s">
        <v>20</v>
      </c>
      <c r="H788" s="5" t="s">
        <v>40</v>
      </c>
      <c r="I788" s="1" t="s">
        <v>669</v>
      </c>
    </row>
  </sheetData>
  <autoFilter ref="$A$1:$AA$1000">
    <sortState ref="A1:AA1000">
      <sortCondition ref="A1:A1000"/>
      <sortCondition ref="H1:H1000"/>
      <sortCondition ref="B1:B1000"/>
      <sortCondition ref="C1:C1000"/>
      <sortCondition ref="L1:L1000"/>
      <sortCondition ref="I1:I1000"/>
      <sortCondition ref="E1:E1000"/>
      <sortCondition ref="D1:D1000"/>
    </sortState>
  </autoFilter>
  <customSheetViews>
    <customSheetView guid="{B694BA95-56BE-4F21-AE66-340160EBA674}" filter="1" showAutoFilter="1">
      <autoFilter ref="$A$1:$G$444"/>
    </customSheetView>
  </customSheetViews>
  <hyperlinks>
    <hyperlink r:id="rId1" ref="C610"/>
    <hyperlink r:id="rId2" ref="C633"/>
    <hyperlink r:id="rId3" ref="C74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19">
        <f t="shared" ref="C1:C17" si="1">B1/$B$18*100</f>
        <v>0.3846153846</v>
      </c>
      <c r="D1" s="18"/>
      <c r="E1" s="19">
        <f t="shared" ref="E1:E7" si="2">B1/0.37</f>
        <v>5.405405405</v>
      </c>
    </row>
    <row r="2">
      <c r="C2" s="19">
        <f t="shared" si="1"/>
        <v>0.1923076923</v>
      </c>
      <c r="D2" s="18"/>
      <c r="E2" s="19">
        <f t="shared" si="2"/>
        <v>2.702702703</v>
      </c>
    </row>
    <row r="3">
      <c r="C3" s="19">
        <f t="shared" si="1"/>
        <v>0.1923076923</v>
      </c>
      <c r="D3" s="18"/>
      <c r="E3" s="19">
        <f t="shared" si="2"/>
        <v>2.702702703</v>
      </c>
    </row>
    <row r="4">
      <c r="C4" s="19">
        <f t="shared" si="1"/>
        <v>0.5769230769</v>
      </c>
      <c r="D4" s="18"/>
      <c r="E4" s="19">
        <f t="shared" si="2"/>
        <v>8.108108108</v>
      </c>
    </row>
    <row r="5">
      <c r="C5" s="19">
        <f t="shared" si="1"/>
        <v>0.1923076923</v>
      </c>
      <c r="D5" s="18"/>
      <c r="E5" s="19">
        <f t="shared" si="2"/>
        <v>2.702702703</v>
      </c>
    </row>
    <row r="6">
      <c r="C6" s="19">
        <f t="shared" si="1"/>
        <v>0.3846153846</v>
      </c>
      <c r="D6" s="18"/>
      <c r="E6" s="19">
        <f t="shared" si="2"/>
        <v>5.405405405</v>
      </c>
    </row>
    <row r="7">
      <c r="C7" s="19">
        <f t="shared" si="1"/>
        <v>0.1923076923</v>
      </c>
      <c r="D7" s="18"/>
      <c r="E7" s="19">
        <f t="shared" si="2"/>
        <v>2.702702703</v>
      </c>
    </row>
    <row r="8">
      <c r="C8" s="19">
        <f t="shared" si="1"/>
        <v>29.80769231</v>
      </c>
      <c r="D8" s="18"/>
      <c r="E8" s="20">
        <v>0.0</v>
      </c>
    </row>
    <row r="9">
      <c r="C9" s="19">
        <f t="shared" si="1"/>
        <v>0.3846153846</v>
      </c>
      <c r="D9" s="18"/>
      <c r="E9" s="19">
        <f t="shared" ref="E9:E11" si="3">B9/0.37</f>
        <v>5.405405405</v>
      </c>
    </row>
    <row r="10">
      <c r="C10" s="19">
        <f t="shared" si="1"/>
        <v>0.1923076923</v>
      </c>
      <c r="D10" s="18"/>
      <c r="E10" s="19">
        <f t="shared" si="3"/>
        <v>2.702702703</v>
      </c>
    </row>
    <row r="11">
      <c r="C11" s="19">
        <f t="shared" si="1"/>
        <v>0.3846153846</v>
      </c>
      <c r="D11" s="18"/>
      <c r="E11" s="19">
        <f t="shared" si="3"/>
        <v>5.405405405</v>
      </c>
    </row>
    <row r="12">
      <c r="C12" s="19">
        <f t="shared" si="1"/>
        <v>63.07692308</v>
      </c>
      <c r="D12" s="18"/>
      <c r="E12" s="20">
        <v>0.0</v>
      </c>
    </row>
    <row r="13">
      <c r="C13" s="19">
        <f t="shared" si="1"/>
        <v>0.3846153846</v>
      </c>
      <c r="D13" s="18"/>
      <c r="E13" s="19">
        <f t="shared" ref="E13:E17" si="4">B13/0.37</f>
        <v>5.405405405</v>
      </c>
    </row>
    <row r="14">
      <c r="C14" s="19">
        <f t="shared" si="1"/>
        <v>0.1923076923</v>
      </c>
      <c r="D14" s="18"/>
      <c r="E14" s="19">
        <f t="shared" si="4"/>
        <v>2.702702703</v>
      </c>
    </row>
    <row r="15">
      <c r="C15" s="19">
        <f t="shared" si="1"/>
        <v>0.3846153846</v>
      </c>
      <c r="D15" s="18"/>
      <c r="E15" s="19">
        <f t="shared" si="4"/>
        <v>5.405405405</v>
      </c>
    </row>
    <row r="16">
      <c r="C16" s="19">
        <f t="shared" si="1"/>
        <v>0.5769230769</v>
      </c>
      <c r="D16" s="18"/>
      <c r="E16" s="19">
        <f t="shared" si="4"/>
        <v>8.108108108</v>
      </c>
    </row>
    <row r="17">
      <c r="C17" s="19">
        <f t="shared" si="1"/>
        <v>2.5</v>
      </c>
      <c r="D17" s="18"/>
      <c r="E17" s="19">
        <f t="shared" si="4"/>
        <v>35.13513514</v>
      </c>
    </row>
    <row r="18">
      <c r="C18" s="19">
        <f>SUM(C1:C17)</f>
        <v>100</v>
      </c>
      <c r="D18" s="18">
        <f>SUM(B1:B7,B9:B11,B13:B17)</f>
        <v>37</v>
      </c>
      <c r="E18" s="19">
        <f>SUM(E1:E17)</f>
        <v>100</v>
      </c>
    </row>
    <row r="25">
      <c r="E25" s="1"/>
    </row>
    <row r="32">
      <c r="L32" s="1" t="s">
        <v>671</v>
      </c>
    </row>
  </sheetData>
  <drawing r:id="rId3"/>
  <legacyDrawing r:id="rId4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>
        <f>B1/B3*100</f>
        <v>62.5</v>
      </c>
    </row>
    <row r="2">
      <c r="C2">
        <f>B2/B3*100</f>
        <v>37.5</v>
      </c>
    </row>
    <row r="3">
      <c r="C3">
        <f>SUM(C1:C2)</f>
        <v>100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1">
        <f t="shared" ref="C1:C6" si="1">B1/$B$7*100</f>
        <v>7.115384615</v>
      </c>
      <c r="D1" s="21">
        <f>C1+C4+C5+C6</f>
        <v>13.07692308</v>
      </c>
      <c r="E1" s="21">
        <f>B1/0.68</f>
        <v>54.41176471</v>
      </c>
    </row>
    <row r="2">
      <c r="C2" s="21">
        <f t="shared" si="1"/>
        <v>48.46153846</v>
      </c>
      <c r="E2" s="21"/>
    </row>
    <row r="3">
      <c r="C3" s="21">
        <f t="shared" si="1"/>
        <v>38.46153846</v>
      </c>
      <c r="E3" s="21"/>
    </row>
    <row r="4">
      <c r="C4" s="21">
        <f t="shared" si="1"/>
        <v>2.307692308</v>
      </c>
      <c r="E4" s="21">
        <f t="shared" ref="E4:E6" si="2">B4/0.68</f>
        <v>17.64705882</v>
      </c>
    </row>
    <row r="5">
      <c r="C5" s="21">
        <f t="shared" si="1"/>
        <v>2.5</v>
      </c>
      <c r="E5" s="21">
        <f t="shared" si="2"/>
        <v>19.11764706</v>
      </c>
    </row>
    <row r="6">
      <c r="C6" s="21">
        <f t="shared" si="1"/>
        <v>1.153846154</v>
      </c>
      <c r="E6" s="21">
        <f t="shared" si="2"/>
        <v>8.823529412</v>
      </c>
    </row>
    <row r="7">
      <c r="C7" s="21">
        <f>SUM(C1:C6)</f>
        <v>100</v>
      </c>
      <c r="E7" s="21">
        <f>SUM(E1:E6)</f>
        <v>100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63"/>
  </cols>
  <sheetData>
    <row r="1">
      <c r="C1" s="21">
        <f t="shared" ref="C1:C34" si="1">B1/$B$35*100</f>
        <v>0.5769230769</v>
      </c>
    </row>
    <row r="2">
      <c r="C2" s="21">
        <f t="shared" si="1"/>
        <v>1.538461538</v>
      </c>
    </row>
    <row r="3">
      <c r="C3" s="21">
        <f t="shared" si="1"/>
        <v>6.153846154</v>
      </c>
    </row>
    <row r="4">
      <c r="C4" s="21">
        <f t="shared" si="1"/>
        <v>0.1923076923</v>
      </c>
    </row>
    <row r="5">
      <c r="C5" s="21">
        <f t="shared" si="1"/>
        <v>1.153846154</v>
      </c>
    </row>
    <row r="6">
      <c r="C6" s="21">
        <f t="shared" si="1"/>
        <v>11.92307692</v>
      </c>
    </row>
    <row r="7">
      <c r="C7" s="21">
        <f t="shared" si="1"/>
        <v>0.1923076923</v>
      </c>
    </row>
    <row r="8">
      <c r="C8" s="21">
        <f t="shared" si="1"/>
        <v>0.1923076923</v>
      </c>
    </row>
    <row r="9">
      <c r="C9" s="21">
        <f t="shared" si="1"/>
        <v>15.57692308</v>
      </c>
    </row>
    <row r="10">
      <c r="C10" s="21">
        <f t="shared" si="1"/>
        <v>4.423076923</v>
      </c>
    </row>
    <row r="11">
      <c r="C11" s="21">
        <f t="shared" si="1"/>
        <v>0.7692307692</v>
      </c>
    </row>
    <row r="12">
      <c r="C12" s="21">
        <f t="shared" si="1"/>
        <v>1.153846154</v>
      </c>
    </row>
    <row r="13">
      <c r="C13" s="21">
        <f t="shared" si="1"/>
        <v>2.5</v>
      </c>
    </row>
    <row r="14">
      <c r="C14" s="21">
        <f t="shared" si="1"/>
        <v>1.153846154</v>
      </c>
    </row>
    <row r="15">
      <c r="C15" s="21">
        <f t="shared" si="1"/>
        <v>0.3846153846</v>
      </c>
    </row>
    <row r="16">
      <c r="C16" s="21">
        <f t="shared" si="1"/>
        <v>0.1923076923</v>
      </c>
    </row>
    <row r="17">
      <c r="C17" s="21">
        <f t="shared" si="1"/>
        <v>1.153846154</v>
      </c>
    </row>
    <row r="18">
      <c r="C18" s="21">
        <f t="shared" si="1"/>
        <v>0.9615384615</v>
      </c>
    </row>
    <row r="19">
      <c r="C19" s="21">
        <f t="shared" si="1"/>
        <v>0.1923076923</v>
      </c>
    </row>
    <row r="20">
      <c r="C20" s="21">
        <f t="shared" si="1"/>
        <v>0.3846153846</v>
      </c>
    </row>
    <row r="21">
      <c r="C21" s="21">
        <f t="shared" si="1"/>
        <v>25</v>
      </c>
    </row>
    <row r="22">
      <c r="C22" s="21">
        <f t="shared" si="1"/>
        <v>0.7692307692</v>
      </c>
    </row>
    <row r="23">
      <c r="C23" s="21">
        <f t="shared" si="1"/>
        <v>6.538461538</v>
      </c>
    </row>
    <row r="24">
      <c r="C24" s="21">
        <f t="shared" si="1"/>
        <v>0.1923076923</v>
      </c>
    </row>
    <row r="25">
      <c r="C25" s="21">
        <f t="shared" si="1"/>
        <v>0.3846153846</v>
      </c>
    </row>
    <row r="26">
      <c r="C26" s="21">
        <f t="shared" si="1"/>
        <v>1.730769231</v>
      </c>
    </row>
    <row r="27">
      <c r="C27" s="21">
        <f t="shared" si="1"/>
        <v>2.307692308</v>
      </c>
    </row>
    <row r="28">
      <c r="C28" s="21">
        <f t="shared" si="1"/>
        <v>9.038461538</v>
      </c>
    </row>
    <row r="29">
      <c r="C29" s="21">
        <f t="shared" si="1"/>
        <v>0.1923076923</v>
      </c>
    </row>
    <row r="30">
      <c r="C30" s="21">
        <f t="shared" si="1"/>
        <v>0.1923076923</v>
      </c>
    </row>
    <row r="31">
      <c r="C31" s="21">
        <f t="shared" si="1"/>
        <v>1.730769231</v>
      </c>
    </row>
    <row r="32">
      <c r="C32" s="21">
        <f t="shared" si="1"/>
        <v>0.1923076923</v>
      </c>
    </row>
    <row r="33">
      <c r="C33" s="21">
        <f t="shared" si="1"/>
        <v>0.5769230769</v>
      </c>
    </row>
    <row r="34">
      <c r="C34" s="21">
        <f t="shared" si="1"/>
        <v>0.3846153846</v>
      </c>
    </row>
    <row r="35">
      <c r="C35" s="21">
        <f>SUM(C1:C34)</f>
        <v>100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63"/>
  </cols>
  <sheetData>
    <row r="1">
      <c r="C1" s="21">
        <f t="shared" ref="C1:C69" si="1">B1/$B$70*100</f>
        <v>5.192307692</v>
      </c>
    </row>
    <row r="2">
      <c r="C2" s="21">
        <f t="shared" si="1"/>
        <v>1.346153846</v>
      </c>
    </row>
    <row r="3">
      <c r="C3" s="21">
        <f t="shared" si="1"/>
        <v>0.5769230769</v>
      </c>
    </row>
    <row r="4">
      <c r="C4" s="21">
        <f t="shared" si="1"/>
        <v>0.3846153846</v>
      </c>
    </row>
    <row r="5">
      <c r="C5" s="21">
        <f t="shared" si="1"/>
        <v>0.1923076923</v>
      </c>
    </row>
    <row r="6">
      <c r="C6" s="21">
        <f t="shared" si="1"/>
        <v>0.1923076923</v>
      </c>
    </row>
    <row r="7">
      <c r="C7" s="21">
        <f t="shared" si="1"/>
        <v>0.3846153846</v>
      </c>
    </row>
    <row r="8">
      <c r="C8" s="21">
        <f t="shared" si="1"/>
        <v>0.3846153846</v>
      </c>
    </row>
    <row r="9">
      <c r="C9" s="21">
        <f t="shared" si="1"/>
        <v>0.3846153846</v>
      </c>
    </row>
    <row r="10">
      <c r="C10" s="21">
        <f t="shared" si="1"/>
        <v>0.7692307692</v>
      </c>
    </row>
    <row r="11">
      <c r="C11" s="21">
        <f t="shared" si="1"/>
        <v>3.269230769</v>
      </c>
    </row>
    <row r="12">
      <c r="C12" s="21">
        <f t="shared" si="1"/>
        <v>0.3846153846</v>
      </c>
    </row>
    <row r="13">
      <c r="C13" s="21">
        <f t="shared" si="1"/>
        <v>0.3846153846</v>
      </c>
    </row>
    <row r="14">
      <c r="C14" s="21">
        <f t="shared" si="1"/>
        <v>16.15384615</v>
      </c>
    </row>
    <row r="15">
      <c r="C15" s="21">
        <f t="shared" si="1"/>
        <v>0.3846153846</v>
      </c>
    </row>
    <row r="16">
      <c r="C16" s="21">
        <f t="shared" si="1"/>
        <v>0.3846153846</v>
      </c>
    </row>
    <row r="17">
      <c r="C17" s="21">
        <f t="shared" si="1"/>
        <v>3.076923077</v>
      </c>
    </row>
    <row r="18">
      <c r="C18" s="21">
        <f t="shared" si="1"/>
        <v>4.038461538</v>
      </c>
    </row>
    <row r="19">
      <c r="C19" s="21">
        <f t="shared" si="1"/>
        <v>0.1923076923</v>
      </c>
    </row>
    <row r="20">
      <c r="C20" s="21">
        <f t="shared" si="1"/>
        <v>0.1923076923</v>
      </c>
    </row>
    <row r="21">
      <c r="C21" s="21">
        <f t="shared" si="1"/>
        <v>0.3846153846</v>
      </c>
    </row>
    <row r="22">
      <c r="C22" s="21">
        <f t="shared" si="1"/>
        <v>0.1923076923</v>
      </c>
    </row>
    <row r="23">
      <c r="C23" s="21">
        <f t="shared" si="1"/>
        <v>0.7692307692</v>
      </c>
    </row>
    <row r="24">
      <c r="C24" s="21">
        <f t="shared" si="1"/>
        <v>0.1923076923</v>
      </c>
    </row>
    <row r="25">
      <c r="C25" s="21">
        <f t="shared" si="1"/>
        <v>0.1923076923</v>
      </c>
    </row>
    <row r="26">
      <c r="C26" s="21">
        <f t="shared" si="1"/>
        <v>0.3846153846</v>
      </c>
    </row>
    <row r="27">
      <c r="C27" s="21">
        <f t="shared" si="1"/>
        <v>1.346153846</v>
      </c>
    </row>
    <row r="28">
      <c r="C28" s="21">
        <f t="shared" si="1"/>
        <v>0.3846153846</v>
      </c>
    </row>
    <row r="29">
      <c r="C29" s="21">
        <f t="shared" si="1"/>
        <v>0.1923076923</v>
      </c>
    </row>
    <row r="30">
      <c r="C30" s="21">
        <f t="shared" si="1"/>
        <v>0.1923076923</v>
      </c>
    </row>
    <row r="31">
      <c r="C31" s="21">
        <f t="shared" si="1"/>
        <v>0.3846153846</v>
      </c>
    </row>
    <row r="32">
      <c r="C32" s="21">
        <f t="shared" si="1"/>
        <v>0.1923076923</v>
      </c>
    </row>
    <row r="33">
      <c r="C33" s="21">
        <f t="shared" si="1"/>
        <v>0.7692307692</v>
      </c>
    </row>
    <row r="34">
      <c r="C34" s="21">
        <f t="shared" si="1"/>
        <v>0.3846153846</v>
      </c>
    </row>
    <row r="35">
      <c r="C35" s="21">
        <f t="shared" si="1"/>
        <v>0.1923076923</v>
      </c>
    </row>
    <row r="36">
      <c r="C36" s="21">
        <f t="shared" si="1"/>
        <v>1.538461538</v>
      </c>
    </row>
    <row r="37">
      <c r="C37" s="21">
        <f t="shared" si="1"/>
        <v>0.1923076923</v>
      </c>
    </row>
    <row r="38">
      <c r="C38" s="21">
        <f t="shared" si="1"/>
        <v>0.7692307692</v>
      </c>
    </row>
    <row r="39">
      <c r="C39" s="21">
        <f t="shared" si="1"/>
        <v>0.3846153846</v>
      </c>
    </row>
    <row r="40">
      <c r="C40" s="21">
        <f t="shared" si="1"/>
        <v>1.153846154</v>
      </c>
    </row>
    <row r="41">
      <c r="C41" s="21">
        <f t="shared" si="1"/>
        <v>0.1923076923</v>
      </c>
    </row>
    <row r="42">
      <c r="C42" s="21">
        <f t="shared" si="1"/>
        <v>0.1923076923</v>
      </c>
    </row>
    <row r="43">
      <c r="C43" s="21">
        <f t="shared" si="1"/>
        <v>0.1923076923</v>
      </c>
    </row>
    <row r="44">
      <c r="C44" s="21">
        <f t="shared" si="1"/>
        <v>3.653846154</v>
      </c>
    </row>
    <row r="45">
      <c r="C45" s="21">
        <f t="shared" si="1"/>
        <v>0.3846153846</v>
      </c>
    </row>
    <row r="46">
      <c r="C46" s="21">
        <f t="shared" si="1"/>
        <v>0.3846153846</v>
      </c>
    </row>
    <row r="47">
      <c r="C47" s="21">
        <f t="shared" si="1"/>
        <v>0.3846153846</v>
      </c>
    </row>
    <row r="48">
      <c r="C48" s="21">
        <f t="shared" si="1"/>
        <v>2.115384615</v>
      </c>
    </row>
    <row r="49">
      <c r="C49" s="21">
        <f t="shared" si="1"/>
        <v>20.19230769</v>
      </c>
    </row>
    <row r="50">
      <c r="C50" s="21">
        <f t="shared" si="1"/>
        <v>0.3846153846</v>
      </c>
    </row>
    <row r="51">
      <c r="C51" s="21">
        <f t="shared" si="1"/>
        <v>0.1923076923</v>
      </c>
    </row>
    <row r="52">
      <c r="C52" s="21">
        <f t="shared" si="1"/>
        <v>0.1923076923</v>
      </c>
    </row>
    <row r="53">
      <c r="C53" s="21">
        <f t="shared" si="1"/>
        <v>0.7692307692</v>
      </c>
    </row>
    <row r="54">
      <c r="C54" s="21">
        <f t="shared" si="1"/>
        <v>0.5769230769</v>
      </c>
    </row>
    <row r="55">
      <c r="C55" s="21">
        <f t="shared" si="1"/>
        <v>0.1923076923</v>
      </c>
    </row>
    <row r="56">
      <c r="C56" s="21">
        <f t="shared" si="1"/>
        <v>0.7692307692</v>
      </c>
    </row>
    <row r="57">
      <c r="C57" s="21">
        <f t="shared" si="1"/>
        <v>11.73076923</v>
      </c>
    </row>
    <row r="58">
      <c r="C58" s="21">
        <f t="shared" si="1"/>
        <v>0.3846153846</v>
      </c>
    </row>
    <row r="59">
      <c r="C59" s="21">
        <f t="shared" si="1"/>
        <v>1.153846154</v>
      </c>
    </row>
    <row r="60">
      <c r="C60" s="21">
        <f t="shared" si="1"/>
        <v>0.1923076923</v>
      </c>
    </row>
    <row r="61">
      <c r="C61" s="21">
        <f t="shared" si="1"/>
        <v>0.1923076923</v>
      </c>
    </row>
    <row r="62">
      <c r="C62" s="21">
        <f t="shared" si="1"/>
        <v>0.1923076923</v>
      </c>
    </row>
    <row r="63">
      <c r="C63" s="21">
        <f t="shared" si="1"/>
        <v>0.1923076923</v>
      </c>
    </row>
    <row r="64">
      <c r="C64" s="21">
        <f t="shared" si="1"/>
        <v>2.884615385</v>
      </c>
    </row>
    <row r="65">
      <c r="C65" s="21">
        <f t="shared" si="1"/>
        <v>0.1923076923</v>
      </c>
    </row>
    <row r="66">
      <c r="C66" s="21">
        <f t="shared" si="1"/>
        <v>0.7692307692</v>
      </c>
    </row>
    <row r="67">
      <c r="C67" s="21">
        <f t="shared" si="1"/>
        <v>0.1923076923</v>
      </c>
    </row>
    <row r="68">
      <c r="C68" s="21">
        <f t="shared" si="1"/>
        <v>0.1923076923</v>
      </c>
    </row>
    <row r="69">
      <c r="C69" s="21">
        <f t="shared" si="1"/>
        <v>2.5</v>
      </c>
    </row>
    <row r="70">
      <c r="C70" s="21"/>
    </row>
    <row r="71">
      <c r="C71" s="21"/>
    </row>
    <row r="72">
      <c r="C72" s="21"/>
    </row>
    <row r="73">
      <c r="C73" s="21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88"/>
  </cols>
  <sheetData>
    <row r="1">
      <c r="C1" s="21" t="str">
        <f t="shared" ref="C1:C345" si="1">B1/$B$346*100</f>
        <v>#DIV/0!</v>
      </c>
    </row>
    <row r="2">
      <c r="C2" s="21" t="str">
        <f t="shared" si="1"/>
        <v>#DIV/0!</v>
      </c>
    </row>
    <row r="3">
      <c r="C3" s="21" t="str">
        <f t="shared" si="1"/>
        <v>#DIV/0!</v>
      </c>
    </row>
    <row r="4">
      <c r="C4" s="21" t="str">
        <f t="shared" si="1"/>
        <v>#DIV/0!</v>
      </c>
    </row>
    <row r="5">
      <c r="C5" s="21" t="str">
        <f t="shared" si="1"/>
        <v>#DIV/0!</v>
      </c>
    </row>
    <row r="6">
      <c r="C6" s="21" t="str">
        <f t="shared" si="1"/>
        <v>#DIV/0!</v>
      </c>
    </row>
    <row r="7">
      <c r="C7" s="21" t="str">
        <f t="shared" si="1"/>
        <v>#DIV/0!</v>
      </c>
    </row>
    <row r="8">
      <c r="C8" s="21" t="str">
        <f t="shared" si="1"/>
        <v>#DIV/0!</v>
      </c>
    </row>
    <row r="9">
      <c r="C9" s="21" t="str">
        <f t="shared" si="1"/>
        <v>#DIV/0!</v>
      </c>
    </row>
    <row r="10">
      <c r="C10" s="21" t="str">
        <f t="shared" si="1"/>
        <v>#DIV/0!</v>
      </c>
    </row>
    <row r="11">
      <c r="C11" s="21" t="str">
        <f t="shared" si="1"/>
        <v>#DIV/0!</v>
      </c>
    </row>
    <row r="12">
      <c r="C12" s="21" t="str">
        <f t="shared" si="1"/>
        <v>#DIV/0!</v>
      </c>
    </row>
    <row r="13">
      <c r="C13" s="21" t="str">
        <f t="shared" si="1"/>
        <v>#DIV/0!</v>
      </c>
    </row>
    <row r="14">
      <c r="C14" s="21" t="str">
        <f t="shared" si="1"/>
        <v>#DIV/0!</v>
      </c>
    </row>
    <row r="15">
      <c r="C15" s="21" t="str">
        <f t="shared" si="1"/>
        <v>#DIV/0!</v>
      </c>
    </row>
    <row r="16">
      <c r="C16" s="21" t="str">
        <f t="shared" si="1"/>
        <v>#DIV/0!</v>
      </c>
    </row>
    <row r="17">
      <c r="C17" s="21" t="str">
        <f t="shared" si="1"/>
        <v>#DIV/0!</v>
      </c>
    </row>
    <row r="18">
      <c r="C18" s="21" t="str">
        <f t="shared" si="1"/>
        <v>#DIV/0!</v>
      </c>
    </row>
    <row r="19">
      <c r="C19" s="21" t="str">
        <f t="shared" si="1"/>
        <v>#DIV/0!</v>
      </c>
    </row>
    <row r="20">
      <c r="C20" s="21" t="str">
        <f t="shared" si="1"/>
        <v>#DIV/0!</v>
      </c>
    </row>
    <row r="21">
      <c r="C21" s="21" t="str">
        <f t="shared" si="1"/>
        <v>#DIV/0!</v>
      </c>
    </row>
    <row r="22">
      <c r="C22" s="21" t="str">
        <f t="shared" si="1"/>
        <v>#DIV/0!</v>
      </c>
    </row>
    <row r="23">
      <c r="C23" s="21" t="str">
        <f t="shared" si="1"/>
        <v>#DIV/0!</v>
      </c>
    </row>
    <row r="24">
      <c r="C24" s="21" t="str">
        <f t="shared" si="1"/>
        <v>#DIV/0!</v>
      </c>
    </row>
    <row r="25">
      <c r="C25" s="21" t="str">
        <f t="shared" si="1"/>
        <v>#DIV/0!</v>
      </c>
    </row>
    <row r="26">
      <c r="C26" s="21" t="str">
        <f t="shared" si="1"/>
        <v>#DIV/0!</v>
      </c>
    </row>
    <row r="27">
      <c r="C27" s="21" t="str">
        <f t="shared" si="1"/>
        <v>#DIV/0!</v>
      </c>
    </row>
    <row r="28">
      <c r="C28" s="21" t="str">
        <f t="shared" si="1"/>
        <v>#DIV/0!</v>
      </c>
    </row>
    <row r="29">
      <c r="C29" s="21" t="str">
        <f t="shared" si="1"/>
        <v>#DIV/0!</v>
      </c>
    </row>
    <row r="30">
      <c r="C30" s="21" t="str">
        <f t="shared" si="1"/>
        <v>#DIV/0!</v>
      </c>
    </row>
    <row r="31">
      <c r="C31" s="21" t="str">
        <f t="shared" si="1"/>
        <v>#DIV/0!</v>
      </c>
    </row>
    <row r="32">
      <c r="C32" s="21" t="str">
        <f t="shared" si="1"/>
        <v>#DIV/0!</v>
      </c>
    </row>
    <row r="33">
      <c r="C33" s="21" t="str">
        <f t="shared" si="1"/>
        <v>#DIV/0!</v>
      </c>
    </row>
    <row r="34">
      <c r="C34" s="21" t="str">
        <f t="shared" si="1"/>
        <v>#DIV/0!</v>
      </c>
    </row>
    <row r="35">
      <c r="C35" s="21" t="str">
        <f t="shared" si="1"/>
        <v>#DIV/0!</v>
      </c>
    </row>
    <row r="36">
      <c r="C36" s="21" t="str">
        <f t="shared" si="1"/>
        <v>#DIV/0!</v>
      </c>
    </row>
    <row r="37">
      <c r="C37" s="21" t="str">
        <f t="shared" si="1"/>
        <v>#DIV/0!</v>
      </c>
    </row>
    <row r="38">
      <c r="C38" s="21" t="str">
        <f t="shared" si="1"/>
        <v>#DIV/0!</v>
      </c>
    </row>
    <row r="39">
      <c r="C39" s="21" t="str">
        <f t="shared" si="1"/>
        <v>#DIV/0!</v>
      </c>
    </row>
    <row r="40">
      <c r="C40" s="21" t="str">
        <f t="shared" si="1"/>
        <v>#DIV/0!</v>
      </c>
    </row>
    <row r="41">
      <c r="C41" s="21" t="str">
        <f t="shared" si="1"/>
        <v>#DIV/0!</v>
      </c>
    </row>
    <row r="42">
      <c r="C42" s="21" t="str">
        <f t="shared" si="1"/>
        <v>#DIV/0!</v>
      </c>
    </row>
    <row r="43">
      <c r="C43" s="21" t="str">
        <f t="shared" si="1"/>
        <v>#DIV/0!</v>
      </c>
    </row>
    <row r="44">
      <c r="C44" s="21" t="str">
        <f t="shared" si="1"/>
        <v>#DIV/0!</v>
      </c>
    </row>
    <row r="45">
      <c r="C45" s="21" t="str">
        <f t="shared" si="1"/>
        <v>#DIV/0!</v>
      </c>
    </row>
    <row r="46">
      <c r="C46" s="21" t="str">
        <f t="shared" si="1"/>
        <v>#DIV/0!</v>
      </c>
    </row>
    <row r="47">
      <c r="C47" s="21" t="str">
        <f t="shared" si="1"/>
        <v>#DIV/0!</v>
      </c>
    </row>
    <row r="48">
      <c r="C48" s="21" t="str">
        <f t="shared" si="1"/>
        <v>#DIV/0!</v>
      </c>
    </row>
    <row r="49">
      <c r="C49" s="21" t="str">
        <f t="shared" si="1"/>
        <v>#DIV/0!</v>
      </c>
    </row>
    <row r="50">
      <c r="C50" s="21" t="str">
        <f t="shared" si="1"/>
        <v>#DIV/0!</v>
      </c>
    </row>
    <row r="51">
      <c r="C51" s="21" t="str">
        <f t="shared" si="1"/>
        <v>#DIV/0!</v>
      </c>
    </row>
    <row r="52">
      <c r="C52" s="21" t="str">
        <f t="shared" si="1"/>
        <v>#DIV/0!</v>
      </c>
    </row>
    <row r="53">
      <c r="C53" s="21" t="str">
        <f t="shared" si="1"/>
        <v>#DIV/0!</v>
      </c>
    </row>
    <row r="54">
      <c r="C54" s="21" t="str">
        <f t="shared" si="1"/>
        <v>#DIV/0!</v>
      </c>
    </row>
    <row r="55">
      <c r="C55" s="21" t="str">
        <f t="shared" si="1"/>
        <v>#DIV/0!</v>
      </c>
    </row>
    <row r="56">
      <c r="C56" s="21" t="str">
        <f t="shared" si="1"/>
        <v>#DIV/0!</v>
      </c>
    </row>
    <row r="57">
      <c r="C57" s="21" t="str">
        <f t="shared" si="1"/>
        <v>#DIV/0!</v>
      </c>
    </row>
    <row r="58">
      <c r="C58" s="21" t="str">
        <f t="shared" si="1"/>
        <v>#DIV/0!</v>
      </c>
    </row>
    <row r="59">
      <c r="C59" s="21" t="str">
        <f t="shared" si="1"/>
        <v>#DIV/0!</v>
      </c>
    </row>
    <row r="60">
      <c r="C60" s="21" t="str">
        <f t="shared" si="1"/>
        <v>#DIV/0!</v>
      </c>
    </row>
    <row r="61">
      <c r="C61" s="21" t="str">
        <f t="shared" si="1"/>
        <v>#DIV/0!</v>
      </c>
    </row>
    <row r="62">
      <c r="C62" s="21" t="str">
        <f t="shared" si="1"/>
        <v>#DIV/0!</v>
      </c>
    </row>
    <row r="63">
      <c r="C63" s="21" t="str">
        <f t="shared" si="1"/>
        <v>#DIV/0!</v>
      </c>
    </row>
    <row r="64">
      <c r="C64" s="21" t="str">
        <f t="shared" si="1"/>
        <v>#DIV/0!</v>
      </c>
    </row>
    <row r="65">
      <c r="C65" s="21" t="str">
        <f t="shared" si="1"/>
        <v>#DIV/0!</v>
      </c>
    </row>
    <row r="66">
      <c r="C66" s="21" t="str">
        <f t="shared" si="1"/>
        <v>#DIV/0!</v>
      </c>
    </row>
    <row r="67">
      <c r="C67" s="21" t="str">
        <f t="shared" si="1"/>
        <v>#DIV/0!</v>
      </c>
    </row>
    <row r="68">
      <c r="C68" s="21" t="str">
        <f t="shared" si="1"/>
        <v>#DIV/0!</v>
      </c>
    </row>
    <row r="69">
      <c r="C69" s="21" t="str">
        <f t="shared" si="1"/>
        <v>#DIV/0!</v>
      </c>
    </row>
    <row r="70">
      <c r="C70" s="21" t="str">
        <f t="shared" si="1"/>
        <v>#DIV/0!</v>
      </c>
    </row>
    <row r="71">
      <c r="C71" s="21" t="str">
        <f t="shared" si="1"/>
        <v>#DIV/0!</v>
      </c>
    </row>
    <row r="72">
      <c r="C72" s="21" t="str">
        <f t="shared" si="1"/>
        <v>#DIV/0!</v>
      </c>
    </row>
    <row r="73">
      <c r="C73" s="21" t="str">
        <f t="shared" si="1"/>
        <v>#DIV/0!</v>
      </c>
    </row>
    <row r="74">
      <c r="C74" s="21" t="str">
        <f t="shared" si="1"/>
        <v>#DIV/0!</v>
      </c>
    </row>
    <row r="75">
      <c r="C75" s="21" t="str">
        <f t="shared" si="1"/>
        <v>#DIV/0!</v>
      </c>
    </row>
    <row r="76">
      <c r="C76" s="21" t="str">
        <f t="shared" si="1"/>
        <v>#DIV/0!</v>
      </c>
    </row>
    <row r="77">
      <c r="C77" s="21" t="str">
        <f t="shared" si="1"/>
        <v>#DIV/0!</v>
      </c>
    </row>
    <row r="78">
      <c r="C78" s="21" t="str">
        <f t="shared" si="1"/>
        <v>#DIV/0!</v>
      </c>
    </row>
    <row r="79">
      <c r="C79" s="21" t="str">
        <f t="shared" si="1"/>
        <v>#DIV/0!</v>
      </c>
    </row>
    <row r="80">
      <c r="C80" s="21" t="str">
        <f t="shared" si="1"/>
        <v>#DIV/0!</v>
      </c>
    </row>
    <row r="81">
      <c r="C81" s="21" t="str">
        <f t="shared" si="1"/>
        <v>#DIV/0!</v>
      </c>
    </row>
    <row r="82">
      <c r="C82" s="21" t="str">
        <f t="shared" si="1"/>
        <v>#DIV/0!</v>
      </c>
    </row>
    <row r="83">
      <c r="C83" s="21" t="str">
        <f t="shared" si="1"/>
        <v>#DIV/0!</v>
      </c>
    </row>
    <row r="84">
      <c r="C84" s="21" t="str">
        <f t="shared" si="1"/>
        <v>#DIV/0!</v>
      </c>
    </row>
    <row r="85">
      <c r="C85" s="21" t="str">
        <f t="shared" si="1"/>
        <v>#DIV/0!</v>
      </c>
    </row>
    <row r="86">
      <c r="C86" s="21" t="str">
        <f t="shared" si="1"/>
        <v>#DIV/0!</v>
      </c>
    </row>
    <row r="87">
      <c r="C87" s="21" t="str">
        <f t="shared" si="1"/>
        <v>#DIV/0!</v>
      </c>
    </row>
    <row r="88">
      <c r="C88" s="21" t="str">
        <f t="shared" si="1"/>
        <v>#DIV/0!</v>
      </c>
    </row>
    <row r="89">
      <c r="C89" s="21" t="str">
        <f t="shared" si="1"/>
        <v>#DIV/0!</v>
      </c>
    </row>
    <row r="90">
      <c r="C90" s="21" t="str">
        <f t="shared" si="1"/>
        <v>#DIV/0!</v>
      </c>
    </row>
    <row r="91">
      <c r="C91" s="21" t="str">
        <f t="shared" si="1"/>
        <v>#DIV/0!</v>
      </c>
    </row>
    <row r="92">
      <c r="C92" s="21" t="str">
        <f t="shared" si="1"/>
        <v>#DIV/0!</v>
      </c>
    </row>
    <row r="93">
      <c r="C93" s="21" t="str">
        <f t="shared" si="1"/>
        <v>#DIV/0!</v>
      </c>
    </row>
    <row r="94">
      <c r="C94" s="21" t="str">
        <f t="shared" si="1"/>
        <v>#DIV/0!</v>
      </c>
    </row>
    <row r="95">
      <c r="C95" s="21" t="str">
        <f t="shared" si="1"/>
        <v>#DIV/0!</v>
      </c>
    </row>
    <row r="96">
      <c r="C96" s="21" t="str">
        <f t="shared" si="1"/>
        <v>#DIV/0!</v>
      </c>
    </row>
    <row r="97">
      <c r="C97" s="21" t="str">
        <f t="shared" si="1"/>
        <v>#DIV/0!</v>
      </c>
    </row>
    <row r="98">
      <c r="C98" s="21" t="str">
        <f t="shared" si="1"/>
        <v>#DIV/0!</v>
      </c>
    </row>
    <row r="99">
      <c r="C99" s="21" t="str">
        <f t="shared" si="1"/>
        <v>#DIV/0!</v>
      </c>
    </row>
    <row r="100">
      <c r="C100" s="21" t="str">
        <f t="shared" si="1"/>
        <v>#DIV/0!</v>
      </c>
    </row>
    <row r="101">
      <c r="C101" s="21" t="str">
        <f t="shared" si="1"/>
        <v>#DIV/0!</v>
      </c>
    </row>
    <row r="102">
      <c r="C102" s="21" t="str">
        <f t="shared" si="1"/>
        <v>#DIV/0!</v>
      </c>
    </row>
    <row r="103">
      <c r="C103" s="21" t="str">
        <f t="shared" si="1"/>
        <v>#DIV/0!</v>
      </c>
    </row>
    <row r="104">
      <c r="C104" s="21" t="str">
        <f t="shared" si="1"/>
        <v>#DIV/0!</v>
      </c>
    </row>
    <row r="105">
      <c r="C105" s="21" t="str">
        <f t="shared" si="1"/>
        <v>#DIV/0!</v>
      </c>
    </row>
    <row r="106">
      <c r="C106" s="21" t="str">
        <f t="shared" si="1"/>
        <v>#DIV/0!</v>
      </c>
    </row>
    <row r="107">
      <c r="C107" s="21" t="str">
        <f t="shared" si="1"/>
        <v>#DIV/0!</v>
      </c>
    </row>
    <row r="108">
      <c r="C108" s="21" t="str">
        <f t="shared" si="1"/>
        <v>#DIV/0!</v>
      </c>
    </row>
    <row r="109">
      <c r="C109" s="21" t="str">
        <f t="shared" si="1"/>
        <v>#DIV/0!</v>
      </c>
    </row>
    <row r="110">
      <c r="C110" s="21" t="str">
        <f t="shared" si="1"/>
        <v>#DIV/0!</v>
      </c>
    </row>
    <row r="111">
      <c r="C111" s="21" t="str">
        <f t="shared" si="1"/>
        <v>#DIV/0!</v>
      </c>
    </row>
    <row r="112">
      <c r="C112" s="21" t="str">
        <f t="shared" si="1"/>
        <v>#DIV/0!</v>
      </c>
    </row>
    <row r="113">
      <c r="C113" s="21" t="str">
        <f t="shared" si="1"/>
        <v>#DIV/0!</v>
      </c>
    </row>
    <row r="114">
      <c r="C114" s="21" t="str">
        <f t="shared" si="1"/>
        <v>#DIV/0!</v>
      </c>
    </row>
    <row r="115">
      <c r="C115" s="21" t="str">
        <f t="shared" si="1"/>
        <v>#DIV/0!</v>
      </c>
    </row>
    <row r="116">
      <c r="C116" s="21" t="str">
        <f t="shared" si="1"/>
        <v>#DIV/0!</v>
      </c>
    </row>
    <row r="117">
      <c r="C117" s="21" t="str">
        <f t="shared" si="1"/>
        <v>#DIV/0!</v>
      </c>
    </row>
    <row r="118">
      <c r="C118" s="21" t="str">
        <f t="shared" si="1"/>
        <v>#DIV/0!</v>
      </c>
    </row>
    <row r="119">
      <c r="C119" s="21" t="str">
        <f t="shared" si="1"/>
        <v>#DIV/0!</v>
      </c>
    </row>
    <row r="120">
      <c r="C120" s="21" t="str">
        <f t="shared" si="1"/>
        <v>#DIV/0!</v>
      </c>
    </row>
    <row r="121">
      <c r="C121" s="21" t="str">
        <f t="shared" si="1"/>
        <v>#DIV/0!</v>
      </c>
    </row>
    <row r="122">
      <c r="C122" s="21" t="str">
        <f t="shared" si="1"/>
        <v>#DIV/0!</v>
      </c>
    </row>
    <row r="123">
      <c r="C123" s="21" t="str">
        <f t="shared" si="1"/>
        <v>#DIV/0!</v>
      </c>
    </row>
    <row r="124">
      <c r="C124" s="21" t="str">
        <f t="shared" si="1"/>
        <v>#DIV/0!</v>
      </c>
    </row>
    <row r="125">
      <c r="C125" s="21" t="str">
        <f t="shared" si="1"/>
        <v>#DIV/0!</v>
      </c>
    </row>
    <row r="126">
      <c r="C126" s="21" t="str">
        <f t="shared" si="1"/>
        <v>#DIV/0!</v>
      </c>
    </row>
    <row r="127">
      <c r="C127" s="21" t="str">
        <f t="shared" si="1"/>
        <v>#DIV/0!</v>
      </c>
    </row>
    <row r="128">
      <c r="C128" s="21" t="str">
        <f t="shared" si="1"/>
        <v>#DIV/0!</v>
      </c>
    </row>
    <row r="129">
      <c r="C129" s="21" t="str">
        <f t="shared" si="1"/>
        <v>#DIV/0!</v>
      </c>
    </row>
    <row r="130">
      <c r="C130" s="21" t="str">
        <f t="shared" si="1"/>
        <v>#DIV/0!</v>
      </c>
    </row>
    <row r="131">
      <c r="C131" s="21" t="str">
        <f t="shared" si="1"/>
        <v>#DIV/0!</v>
      </c>
    </row>
    <row r="132">
      <c r="C132" s="21" t="str">
        <f t="shared" si="1"/>
        <v>#DIV/0!</v>
      </c>
    </row>
    <row r="133">
      <c r="C133" s="21" t="str">
        <f t="shared" si="1"/>
        <v>#DIV/0!</v>
      </c>
    </row>
    <row r="134">
      <c r="C134" s="21" t="str">
        <f t="shared" si="1"/>
        <v>#DIV/0!</v>
      </c>
    </row>
    <row r="135">
      <c r="C135" s="21" t="str">
        <f t="shared" si="1"/>
        <v>#DIV/0!</v>
      </c>
    </row>
    <row r="136">
      <c r="C136" s="21" t="str">
        <f t="shared" si="1"/>
        <v>#DIV/0!</v>
      </c>
    </row>
    <row r="137">
      <c r="C137" s="21" t="str">
        <f t="shared" si="1"/>
        <v>#DIV/0!</v>
      </c>
    </row>
    <row r="138">
      <c r="C138" s="21" t="str">
        <f t="shared" si="1"/>
        <v>#DIV/0!</v>
      </c>
    </row>
    <row r="139">
      <c r="C139" s="21" t="str">
        <f t="shared" si="1"/>
        <v>#DIV/0!</v>
      </c>
    </row>
    <row r="140">
      <c r="C140" s="21" t="str">
        <f t="shared" si="1"/>
        <v>#DIV/0!</v>
      </c>
    </row>
    <row r="141">
      <c r="C141" s="21" t="str">
        <f t="shared" si="1"/>
        <v>#DIV/0!</v>
      </c>
    </row>
    <row r="142">
      <c r="C142" s="21" t="str">
        <f t="shared" si="1"/>
        <v>#DIV/0!</v>
      </c>
    </row>
    <row r="143">
      <c r="C143" s="21" t="str">
        <f t="shared" si="1"/>
        <v>#DIV/0!</v>
      </c>
    </row>
    <row r="144">
      <c r="C144" s="21" t="str">
        <f t="shared" si="1"/>
        <v>#DIV/0!</v>
      </c>
    </row>
    <row r="145">
      <c r="C145" s="21" t="str">
        <f t="shared" si="1"/>
        <v>#DIV/0!</v>
      </c>
    </row>
    <row r="146">
      <c r="C146" s="21" t="str">
        <f t="shared" si="1"/>
        <v>#DIV/0!</v>
      </c>
    </row>
    <row r="147">
      <c r="C147" s="21" t="str">
        <f t="shared" si="1"/>
        <v>#DIV/0!</v>
      </c>
    </row>
    <row r="148">
      <c r="C148" s="21" t="str">
        <f t="shared" si="1"/>
        <v>#DIV/0!</v>
      </c>
    </row>
    <row r="149">
      <c r="C149" s="21" t="str">
        <f t="shared" si="1"/>
        <v>#DIV/0!</v>
      </c>
    </row>
    <row r="150">
      <c r="C150" s="21" t="str">
        <f t="shared" si="1"/>
        <v>#DIV/0!</v>
      </c>
    </row>
    <row r="151">
      <c r="C151" s="21" t="str">
        <f t="shared" si="1"/>
        <v>#DIV/0!</v>
      </c>
    </row>
    <row r="152">
      <c r="C152" s="21" t="str">
        <f t="shared" si="1"/>
        <v>#DIV/0!</v>
      </c>
    </row>
    <row r="153">
      <c r="C153" s="21" t="str">
        <f t="shared" si="1"/>
        <v>#DIV/0!</v>
      </c>
    </row>
    <row r="154">
      <c r="C154" s="21" t="str">
        <f t="shared" si="1"/>
        <v>#DIV/0!</v>
      </c>
    </row>
    <row r="155">
      <c r="C155" s="21" t="str">
        <f t="shared" si="1"/>
        <v>#DIV/0!</v>
      </c>
    </row>
    <row r="156">
      <c r="C156" s="21" t="str">
        <f t="shared" si="1"/>
        <v>#DIV/0!</v>
      </c>
    </row>
    <row r="157">
      <c r="C157" s="21" t="str">
        <f t="shared" si="1"/>
        <v>#DIV/0!</v>
      </c>
    </row>
    <row r="158">
      <c r="C158" s="21" t="str">
        <f t="shared" si="1"/>
        <v>#DIV/0!</v>
      </c>
    </row>
    <row r="159">
      <c r="C159" s="21" t="str">
        <f t="shared" si="1"/>
        <v>#DIV/0!</v>
      </c>
    </row>
    <row r="160">
      <c r="C160" s="21" t="str">
        <f t="shared" si="1"/>
        <v>#DIV/0!</v>
      </c>
    </row>
    <row r="161">
      <c r="C161" s="21" t="str">
        <f t="shared" si="1"/>
        <v>#DIV/0!</v>
      </c>
    </row>
    <row r="162">
      <c r="C162" s="21" t="str">
        <f t="shared" si="1"/>
        <v>#DIV/0!</v>
      </c>
    </row>
    <row r="163">
      <c r="C163" s="21" t="str">
        <f t="shared" si="1"/>
        <v>#DIV/0!</v>
      </c>
    </row>
    <row r="164">
      <c r="C164" s="21" t="str">
        <f t="shared" si="1"/>
        <v>#DIV/0!</v>
      </c>
    </row>
    <row r="165">
      <c r="C165" s="21" t="str">
        <f t="shared" si="1"/>
        <v>#DIV/0!</v>
      </c>
    </row>
    <row r="166">
      <c r="C166" s="21" t="str">
        <f t="shared" si="1"/>
        <v>#DIV/0!</v>
      </c>
    </row>
    <row r="167">
      <c r="C167" s="21" t="str">
        <f t="shared" si="1"/>
        <v>#DIV/0!</v>
      </c>
    </row>
    <row r="168">
      <c r="C168" s="21" t="str">
        <f t="shared" si="1"/>
        <v>#DIV/0!</v>
      </c>
    </row>
    <row r="169">
      <c r="C169" s="21" t="str">
        <f t="shared" si="1"/>
        <v>#DIV/0!</v>
      </c>
    </row>
    <row r="170">
      <c r="C170" s="21" t="str">
        <f t="shared" si="1"/>
        <v>#DIV/0!</v>
      </c>
    </row>
    <row r="171">
      <c r="C171" s="21" t="str">
        <f t="shared" si="1"/>
        <v>#DIV/0!</v>
      </c>
    </row>
    <row r="172">
      <c r="C172" s="21" t="str">
        <f t="shared" si="1"/>
        <v>#DIV/0!</v>
      </c>
    </row>
    <row r="173">
      <c r="C173" s="21" t="str">
        <f t="shared" si="1"/>
        <v>#DIV/0!</v>
      </c>
    </row>
    <row r="174">
      <c r="C174" s="21" t="str">
        <f t="shared" si="1"/>
        <v>#DIV/0!</v>
      </c>
    </row>
    <row r="175">
      <c r="C175" s="21" t="str">
        <f t="shared" si="1"/>
        <v>#DIV/0!</v>
      </c>
    </row>
    <row r="176">
      <c r="C176" s="21" t="str">
        <f t="shared" si="1"/>
        <v>#DIV/0!</v>
      </c>
    </row>
    <row r="177">
      <c r="C177" s="21" t="str">
        <f t="shared" si="1"/>
        <v>#DIV/0!</v>
      </c>
    </row>
    <row r="178">
      <c r="C178" s="21" t="str">
        <f t="shared" si="1"/>
        <v>#DIV/0!</v>
      </c>
    </row>
    <row r="179">
      <c r="C179" s="21" t="str">
        <f t="shared" si="1"/>
        <v>#DIV/0!</v>
      </c>
    </row>
    <row r="180">
      <c r="C180" s="21" t="str">
        <f t="shared" si="1"/>
        <v>#DIV/0!</v>
      </c>
    </row>
    <row r="181">
      <c r="C181" s="21" t="str">
        <f t="shared" si="1"/>
        <v>#DIV/0!</v>
      </c>
    </row>
    <row r="182">
      <c r="C182" s="21" t="str">
        <f t="shared" si="1"/>
        <v>#DIV/0!</v>
      </c>
    </row>
    <row r="183">
      <c r="C183" s="21" t="str">
        <f t="shared" si="1"/>
        <v>#DIV/0!</v>
      </c>
    </row>
    <row r="184">
      <c r="C184" s="21" t="str">
        <f t="shared" si="1"/>
        <v>#DIV/0!</v>
      </c>
    </row>
    <row r="185">
      <c r="C185" s="21" t="str">
        <f t="shared" si="1"/>
        <v>#DIV/0!</v>
      </c>
    </row>
    <row r="186">
      <c r="C186" s="21" t="str">
        <f t="shared" si="1"/>
        <v>#DIV/0!</v>
      </c>
    </row>
    <row r="187">
      <c r="C187" s="21" t="str">
        <f t="shared" si="1"/>
        <v>#DIV/0!</v>
      </c>
    </row>
    <row r="188">
      <c r="C188" s="21" t="str">
        <f t="shared" si="1"/>
        <v>#DIV/0!</v>
      </c>
    </row>
    <row r="189">
      <c r="C189" s="21" t="str">
        <f t="shared" si="1"/>
        <v>#DIV/0!</v>
      </c>
    </row>
    <row r="190">
      <c r="C190" s="21" t="str">
        <f t="shared" si="1"/>
        <v>#DIV/0!</v>
      </c>
    </row>
    <row r="191">
      <c r="C191" s="21" t="str">
        <f t="shared" si="1"/>
        <v>#DIV/0!</v>
      </c>
    </row>
    <row r="192">
      <c r="C192" s="21" t="str">
        <f t="shared" si="1"/>
        <v>#DIV/0!</v>
      </c>
    </row>
    <row r="193">
      <c r="C193" s="21" t="str">
        <f t="shared" si="1"/>
        <v>#DIV/0!</v>
      </c>
    </row>
    <row r="194">
      <c r="C194" s="21" t="str">
        <f t="shared" si="1"/>
        <v>#DIV/0!</v>
      </c>
    </row>
    <row r="195">
      <c r="C195" s="21" t="str">
        <f t="shared" si="1"/>
        <v>#DIV/0!</v>
      </c>
    </row>
    <row r="196">
      <c r="C196" s="21" t="str">
        <f t="shared" si="1"/>
        <v>#DIV/0!</v>
      </c>
    </row>
    <row r="197">
      <c r="C197" s="21" t="str">
        <f t="shared" si="1"/>
        <v>#DIV/0!</v>
      </c>
    </row>
    <row r="198">
      <c r="C198" s="21" t="str">
        <f t="shared" si="1"/>
        <v>#DIV/0!</v>
      </c>
    </row>
    <row r="199">
      <c r="C199" s="21" t="str">
        <f t="shared" si="1"/>
        <v>#DIV/0!</v>
      </c>
    </row>
    <row r="200">
      <c r="C200" s="21" t="str">
        <f t="shared" si="1"/>
        <v>#DIV/0!</v>
      </c>
    </row>
    <row r="201">
      <c r="C201" s="21" t="str">
        <f t="shared" si="1"/>
        <v>#DIV/0!</v>
      </c>
    </row>
    <row r="202">
      <c r="C202" s="21" t="str">
        <f t="shared" si="1"/>
        <v>#DIV/0!</v>
      </c>
    </row>
    <row r="203">
      <c r="C203" s="21" t="str">
        <f t="shared" si="1"/>
        <v>#DIV/0!</v>
      </c>
    </row>
    <row r="204">
      <c r="C204" s="21" t="str">
        <f t="shared" si="1"/>
        <v>#DIV/0!</v>
      </c>
    </row>
    <row r="205">
      <c r="C205" s="21" t="str">
        <f t="shared" si="1"/>
        <v>#DIV/0!</v>
      </c>
    </row>
    <row r="206">
      <c r="C206" s="21" t="str">
        <f t="shared" si="1"/>
        <v>#DIV/0!</v>
      </c>
    </row>
    <row r="207">
      <c r="C207" s="21" t="str">
        <f t="shared" si="1"/>
        <v>#DIV/0!</v>
      </c>
    </row>
    <row r="208">
      <c r="C208" s="21" t="str">
        <f t="shared" si="1"/>
        <v>#DIV/0!</v>
      </c>
    </row>
    <row r="209">
      <c r="C209" s="21" t="str">
        <f t="shared" si="1"/>
        <v>#DIV/0!</v>
      </c>
    </row>
    <row r="210">
      <c r="C210" s="21" t="str">
        <f t="shared" si="1"/>
        <v>#DIV/0!</v>
      </c>
    </row>
    <row r="211">
      <c r="C211" s="21" t="str">
        <f t="shared" si="1"/>
        <v>#DIV/0!</v>
      </c>
    </row>
    <row r="212">
      <c r="C212" s="21" t="str">
        <f t="shared" si="1"/>
        <v>#DIV/0!</v>
      </c>
    </row>
    <row r="213">
      <c r="C213" s="21" t="str">
        <f t="shared" si="1"/>
        <v>#DIV/0!</v>
      </c>
    </row>
    <row r="214">
      <c r="C214" s="21" t="str">
        <f t="shared" si="1"/>
        <v>#DIV/0!</v>
      </c>
    </row>
    <row r="215">
      <c r="C215" s="21" t="str">
        <f t="shared" si="1"/>
        <v>#DIV/0!</v>
      </c>
    </row>
    <row r="216">
      <c r="C216" s="21" t="str">
        <f t="shared" si="1"/>
        <v>#DIV/0!</v>
      </c>
    </row>
    <row r="217">
      <c r="C217" s="21" t="str">
        <f t="shared" si="1"/>
        <v>#DIV/0!</v>
      </c>
    </row>
    <row r="218">
      <c r="C218" s="21" t="str">
        <f t="shared" si="1"/>
        <v>#DIV/0!</v>
      </c>
    </row>
    <row r="219">
      <c r="C219" s="21" t="str">
        <f t="shared" si="1"/>
        <v>#DIV/0!</v>
      </c>
    </row>
    <row r="220">
      <c r="C220" s="21" t="str">
        <f t="shared" si="1"/>
        <v>#DIV/0!</v>
      </c>
    </row>
    <row r="221">
      <c r="C221" s="21" t="str">
        <f t="shared" si="1"/>
        <v>#DIV/0!</v>
      </c>
    </row>
    <row r="222">
      <c r="C222" s="21" t="str">
        <f t="shared" si="1"/>
        <v>#DIV/0!</v>
      </c>
    </row>
    <row r="223">
      <c r="C223" s="21" t="str">
        <f t="shared" si="1"/>
        <v>#DIV/0!</v>
      </c>
    </row>
    <row r="224">
      <c r="C224" s="21" t="str">
        <f t="shared" si="1"/>
        <v>#DIV/0!</v>
      </c>
    </row>
    <row r="225">
      <c r="C225" s="21" t="str">
        <f t="shared" si="1"/>
        <v>#DIV/0!</v>
      </c>
    </row>
    <row r="226">
      <c r="C226" s="21" t="str">
        <f t="shared" si="1"/>
        <v>#DIV/0!</v>
      </c>
    </row>
    <row r="227">
      <c r="C227" s="21" t="str">
        <f t="shared" si="1"/>
        <v>#DIV/0!</v>
      </c>
    </row>
    <row r="228">
      <c r="C228" s="21" t="str">
        <f t="shared" si="1"/>
        <v>#DIV/0!</v>
      </c>
    </row>
    <row r="229">
      <c r="C229" s="21" t="str">
        <f t="shared" si="1"/>
        <v>#DIV/0!</v>
      </c>
    </row>
    <row r="230">
      <c r="C230" s="21" t="str">
        <f t="shared" si="1"/>
        <v>#DIV/0!</v>
      </c>
    </row>
    <row r="231">
      <c r="C231" s="21" t="str">
        <f t="shared" si="1"/>
        <v>#DIV/0!</v>
      </c>
    </row>
    <row r="232">
      <c r="C232" s="21" t="str">
        <f t="shared" si="1"/>
        <v>#DIV/0!</v>
      </c>
    </row>
    <row r="233">
      <c r="C233" s="21" t="str">
        <f t="shared" si="1"/>
        <v>#DIV/0!</v>
      </c>
    </row>
    <row r="234">
      <c r="C234" s="21" t="str">
        <f t="shared" si="1"/>
        <v>#DIV/0!</v>
      </c>
    </row>
    <row r="235">
      <c r="C235" s="21" t="str">
        <f t="shared" si="1"/>
        <v>#DIV/0!</v>
      </c>
    </row>
    <row r="236">
      <c r="C236" s="21" t="str">
        <f t="shared" si="1"/>
        <v>#DIV/0!</v>
      </c>
    </row>
    <row r="237">
      <c r="C237" s="21" t="str">
        <f t="shared" si="1"/>
        <v>#DIV/0!</v>
      </c>
    </row>
    <row r="238">
      <c r="C238" s="21" t="str">
        <f t="shared" si="1"/>
        <v>#DIV/0!</v>
      </c>
    </row>
    <row r="239">
      <c r="C239" s="21" t="str">
        <f t="shared" si="1"/>
        <v>#DIV/0!</v>
      </c>
    </row>
    <row r="240">
      <c r="C240" s="21" t="str">
        <f t="shared" si="1"/>
        <v>#DIV/0!</v>
      </c>
    </row>
    <row r="241">
      <c r="C241" s="21" t="str">
        <f t="shared" si="1"/>
        <v>#DIV/0!</v>
      </c>
    </row>
    <row r="242">
      <c r="C242" s="21" t="str">
        <f t="shared" si="1"/>
        <v>#DIV/0!</v>
      </c>
    </row>
    <row r="243">
      <c r="C243" s="21" t="str">
        <f t="shared" si="1"/>
        <v>#DIV/0!</v>
      </c>
    </row>
    <row r="244">
      <c r="C244" s="21" t="str">
        <f t="shared" si="1"/>
        <v>#DIV/0!</v>
      </c>
    </row>
    <row r="245">
      <c r="C245" s="21" t="str">
        <f t="shared" si="1"/>
        <v>#DIV/0!</v>
      </c>
    </row>
    <row r="246">
      <c r="C246" s="21" t="str">
        <f t="shared" si="1"/>
        <v>#DIV/0!</v>
      </c>
    </row>
    <row r="247">
      <c r="C247" s="21" t="str">
        <f t="shared" si="1"/>
        <v>#DIV/0!</v>
      </c>
    </row>
    <row r="248">
      <c r="C248" s="21" t="str">
        <f t="shared" si="1"/>
        <v>#DIV/0!</v>
      </c>
    </row>
    <row r="249">
      <c r="C249" s="21" t="str">
        <f t="shared" si="1"/>
        <v>#DIV/0!</v>
      </c>
    </row>
    <row r="250">
      <c r="C250" s="21" t="str">
        <f t="shared" si="1"/>
        <v>#DIV/0!</v>
      </c>
    </row>
    <row r="251">
      <c r="C251" s="21" t="str">
        <f t="shared" si="1"/>
        <v>#DIV/0!</v>
      </c>
    </row>
    <row r="252">
      <c r="C252" s="21" t="str">
        <f t="shared" si="1"/>
        <v>#DIV/0!</v>
      </c>
    </row>
    <row r="253">
      <c r="C253" s="21" t="str">
        <f t="shared" si="1"/>
        <v>#DIV/0!</v>
      </c>
    </row>
    <row r="254">
      <c r="C254" s="21" t="str">
        <f t="shared" si="1"/>
        <v>#DIV/0!</v>
      </c>
    </row>
    <row r="255">
      <c r="C255" s="21" t="str">
        <f t="shared" si="1"/>
        <v>#DIV/0!</v>
      </c>
    </row>
    <row r="256">
      <c r="C256" s="21" t="str">
        <f t="shared" si="1"/>
        <v>#DIV/0!</v>
      </c>
    </row>
    <row r="257">
      <c r="C257" s="21" t="str">
        <f t="shared" si="1"/>
        <v>#DIV/0!</v>
      </c>
    </row>
    <row r="258">
      <c r="C258" s="21" t="str">
        <f t="shared" si="1"/>
        <v>#DIV/0!</v>
      </c>
    </row>
    <row r="259">
      <c r="C259" s="21" t="str">
        <f t="shared" si="1"/>
        <v>#DIV/0!</v>
      </c>
    </row>
    <row r="260">
      <c r="C260" s="21" t="str">
        <f t="shared" si="1"/>
        <v>#DIV/0!</v>
      </c>
    </row>
    <row r="261">
      <c r="C261" s="21" t="str">
        <f t="shared" si="1"/>
        <v>#DIV/0!</v>
      </c>
    </row>
    <row r="262">
      <c r="C262" s="21" t="str">
        <f t="shared" si="1"/>
        <v>#DIV/0!</v>
      </c>
    </row>
    <row r="263">
      <c r="C263" s="21" t="str">
        <f t="shared" si="1"/>
        <v>#DIV/0!</v>
      </c>
    </row>
    <row r="264">
      <c r="C264" s="21" t="str">
        <f t="shared" si="1"/>
        <v>#DIV/0!</v>
      </c>
    </row>
    <row r="265">
      <c r="C265" s="21" t="str">
        <f t="shared" si="1"/>
        <v>#DIV/0!</v>
      </c>
    </row>
    <row r="266">
      <c r="C266" s="21" t="str">
        <f t="shared" si="1"/>
        <v>#DIV/0!</v>
      </c>
    </row>
    <row r="267">
      <c r="C267" s="21" t="str">
        <f t="shared" si="1"/>
        <v>#DIV/0!</v>
      </c>
    </row>
    <row r="268">
      <c r="C268" s="21" t="str">
        <f t="shared" si="1"/>
        <v>#DIV/0!</v>
      </c>
    </row>
    <row r="269">
      <c r="C269" s="21" t="str">
        <f t="shared" si="1"/>
        <v>#DIV/0!</v>
      </c>
    </row>
    <row r="270">
      <c r="C270" s="21" t="str">
        <f t="shared" si="1"/>
        <v>#DIV/0!</v>
      </c>
    </row>
    <row r="271">
      <c r="C271" s="21" t="str">
        <f t="shared" si="1"/>
        <v>#DIV/0!</v>
      </c>
    </row>
    <row r="272">
      <c r="C272" s="21" t="str">
        <f t="shared" si="1"/>
        <v>#DIV/0!</v>
      </c>
    </row>
    <row r="273">
      <c r="C273" s="21" t="str">
        <f t="shared" si="1"/>
        <v>#DIV/0!</v>
      </c>
    </row>
    <row r="274">
      <c r="C274" s="21" t="str">
        <f t="shared" si="1"/>
        <v>#DIV/0!</v>
      </c>
    </row>
    <row r="275">
      <c r="C275" s="21" t="str">
        <f t="shared" si="1"/>
        <v>#DIV/0!</v>
      </c>
    </row>
    <row r="276">
      <c r="C276" s="21" t="str">
        <f t="shared" si="1"/>
        <v>#DIV/0!</v>
      </c>
    </row>
    <row r="277">
      <c r="C277" s="21" t="str">
        <f t="shared" si="1"/>
        <v>#DIV/0!</v>
      </c>
    </row>
    <row r="278">
      <c r="C278" s="21" t="str">
        <f t="shared" si="1"/>
        <v>#DIV/0!</v>
      </c>
    </row>
    <row r="279">
      <c r="C279" s="21" t="str">
        <f t="shared" si="1"/>
        <v>#DIV/0!</v>
      </c>
    </row>
    <row r="280">
      <c r="C280" s="21" t="str">
        <f t="shared" si="1"/>
        <v>#DIV/0!</v>
      </c>
    </row>
    <row r="281">
      <c r="C281" s="21" t="str">
        <f t="shared" si="1"/>
        <v>#DIV/0!</v>
      </c>
    </row>
    <row r="282">
      <c r="C282" s="21" t="str">
        <f t="shared" si="1"/>
        <v>#DIV/0!</v>
      </c>
    </row>
    <row r="283">
      <c r="C283" s="21" t="str">
        <f t="shared" si="1"/>
        <v>#DIV/0!</v>
      </c>
    </row>
    <row r="284">
      <c r="C284" s="21" t="str">
        <f t="shared" si="1"/>
        <v>#DIV/0!</v>
      </c>
    </row>
    <row r="285">
      <c r="C285" s="21" t="str">
        <f t="shared" si="1"/>
        <v>#DIV/0!</v>
      </c>
    </row>
    <row r="286">
      <c r="C286" s="21" t="str">
        <f t="shared" si="1"/>
        <v>#DIV/0!</v>
      </c>
    </row>
    <row r="287">
      <c r="C287" s="21" t="str">
        <f t="shared" si="1"/>
        <v>#DIV/0!</v>
      </c>
    </row>
    <row r="288">
      <c r="C288" s="21" t="str">
        <f t="shared" si="1"/>
        <v>#DIV/0!</v>
      </c>
    </row>
    <row r="289">
      <c r="C289" s="21" t="str">
        <f t="shared" si="1"/>
        <v>#DIV/0!</v>
      </c>
    </row>
    <row r="290">
      <c r="C290" s="21" t="str">
        <f t="shared" si="1"/>
        <v>#DIV/0!</v>
      </c>
    </row>
    <row r="291">
      <c r="C291" s="21" t="str">
        <f t="shared" si="1"/>
        <v>#DIV/0!</v>
      </c>
    </row>
    <row r="292">
      <c r="C292" s="21" t="str">
        <f t="shared" si="1"/>
        <v>#DIV/0!</v>
      </c>
    </row>
    <row r="293">
      <c r="C293" s="21" t="str">
        <f t="shared" si="1"/>
        <v>#DIV/0!</v>
      </c>
    </row>
    <row r="294">
      <c r="C294" s="21" t="str">
        <f t="shared" si="1"/>
        <v>#DIV/0!</v>
      </c>
    </row>
    <row r="295">
      <c r="C295" s="21" t="str">
        <f t="shared" si="1"/>
        <v>#DIV/0!</v>
      </c>
    </row>
    <row r="296">
      <c r="C296" s="21" t="str">
        <f t="shared" si="1"/>
        <v>#DIV/0!</v>
      </c>
    </row>
    <row r="297">
      <c r="C297" s="21" t="str">
        <f t="shared" si="1"/>
        <v>#DIV/0!</v>
      </c>
    </row>
    <row r="298">
      <c r="C298" s="21" t="str">
        <f t="shared" si="1"/>
        <v>#DIV/0!</v>
      </c>
    </row>
    <row r="299">
      <c r="C299" s="21" t="str">
        <f t="shared" si="1"/>
        <v>#DIV/0!</v>
      </c>
    </row>
    <row r="300">
      <c r="C300" s="21" t="str">
        <f t="shared" si="1"/>
        <v>#DIV/0!</v>
      </c>
    </row>
    <row r="301">
      <c r="C301" s="21" t="str">
        <f t="shared" si="1"/>
        <v>#DIV/0!</v>
      </c>
    </row>
    <row r="302">
      <c r="C302" s="21" t="str">
        <f t="shared" si="1"/>
        <v>#DIV/0!</v>
      </c>
    </row>
    <row r="303">
      <c r="C303" s="21" t="str">
        <f t="shared" si="1"/>
        <v>#DIV/0!</v>
      </c>
    </row>
    <row r="304">
      <c r="C304" s="21" t="str">
        <f t="shared" si="1"/>
        <v>#DIV/0!</v>
      </c>
    </row>
    <row r="305">
      <c r="C305" s="21" t="str">
        <f t="shared" si="1"/>
        <v>#DIV/0!</v>
      </c>
    </row>
    <row r="306">
      <c r="C306" s="21" t="str">
        <f t="shared" si="1"/>
        <v>#DIV/0!</v>
      </c>
    </row>
    <row r="307">
      <c r="C307" s="21" t="str">
        <f t="shared" si="1"/>
        <v>#DIV/0!</v>
      </c>
    </row>
    <row r="308">
      <c r="C308" s="21" t="str">
        <f t="shared" si="1"/>
        <v>#DIV/0!</v>
      </c>
    </row>
    <row r="309">
      <c r="C309" s="21" t="str">
        <f t="shared" si="1"/>
        <v>#DIV/0!</v>
      </c>
    </row>
    <row r="310">
      <c r="C310" s="21" t="str">
        <f t="shared" si="1"/>
        <v>#DIV/0!</v>
      </c>
    </row>
    <row r="311">
      <c r="C311" s="21" t="str">
        <f t="shared" si="1"/>
        <v>#DIV/0!</v>
      </c>
    </row>
    <row r="312">
      <c r="C312" s="21" t="str">
        <f t="shared" si="1"/>
        <v>#DIV/0!</v>
      </c>
    </row>
    <row r="313">
      <c r="C313" s="21" t="str">
        <f t="shared" si="1"/>
        <v>#DIV/0!</v>
      </c>
    </row>
    <row r="314">
      <c r="C314" s="21" t="str">
        <f t="shared" si="1"/>
        <v>#DIV/0!</v>
      </c>
    </row>
    <row r="315">
      <c r="C315" s="21" t="str">
        <f t="shared" si="1"/>
        <v>#DIV/0!</v>
      </c>
    </row>
    <row r="316">
      <c r="C316" s="21" t="str">
        <f t="shared" si="1"/>
        <v>#DIV/0!</v>
      </c>
    </row>
    <row r="317">
      <c r="C317" s="21" t="str">
        <f t="shared" si="1"/>
        <v>#DIV/0!</v>
      </c>
    </row>
    <row r="318">
      <c r="C318" s="21" t="str">
        <f t="shared" si="1"/>
        <v>#DIV/0!</v>
      </c>
    </row>
    <row r="319">
      <c r="C319" s="21" t="str">
        <f t="shared" si="1"/>
        <v>#DIV/0!</v>
      </c>
    </row>
    <row r="320">
      <c r="C320" s="21" t="str">
        <f t="shared" si="1"/>
        <v>#DIV/0!</v>
      </c>
    </row>
    <row r="321">
      <c r="C321" s="21" t="str">
        <f t="shared" si="1"/>
        <v>#DIV/0!</v>
      </c>
    </row>
    <row r="322">
      <c r="C322" s="21" t="str">
        <f t="shared" si="1"/>
        <v>#DIV/0!</v>
      </c>
    </row>
    <row r="323">
      <c r="C323" s="21" t="str">
        <f t="shared" si="1"/>
        <v>#DIV/0!</v>
      </c>
    </row>
    <row r="324">
      <c r="C324" s="21" t="str">
        <f t="shared" si="1"/>
        <v>#DIV/0!</v>
      </c>
    </row>
    <row r="325">
      <c r="C325" s="21" t="str">
        <f t="shared" si="1"/>
        <v>#DIV/0!</v>
      </c>
    </row>
    <row r="326">
      <c r="C326" s="21" t="str">
        <f t="shared" si="1"/>
        <v>#DIV/0!</v>
      </c>
    </row>
    <row r="327">
      <c r="C327" s="21" t="str">
        <f t="shared" si="1"/>
        <v>#DIV/0!</v>
      </c>
    </row>
    <row r="328">
      <c r="C328" s="21" t="str">
        <f t="shared" si="1"/>
        <v>#DIV/0!</v>
      </c>
    </row>
    <row r="329">
      <c r="C329" s="21" t="str">
        <f t="shared" si="1"/>
        <v>#DIV/0!</v>
      </c>
    </row>
    <row r="330">
      <c r="C330" s="21" t="str">
        <f t="shared" si="1"/>
        <v>#DIV/0!</v>
      </c>
    </row>
    <row r="331">
      <c r="C331" s="21" t="str">
        <f t="shared" si="1"/>
        <v>#DIV/0!</v>
      </c>
    </row>
    <row r="332">
      <c r="C332" s="21" t="str">
        <f t="shared" si="1"/>
        <v>#DIV/0!</v>
      </c>
    </row>
    <row r="333">
      <c r="C333" s="21" t="str">
        <f t="shared" si="1"/>
        <v>#DIV/0!</v>
      </c>
    </row>
    <row r="334">
      <c r="C334" s="21" t="str">
        <f t="shared" si="1"/>
        <v>#DIV/0!</v>
      </c>
    </row>
    <row r="335">
      <c r="C335" s="21" t="str">
        <f t="shared" si="1"/>
        <v>#DIV/0!</v>
      </c>
    </row>
    <row r="336">
      <c r="C336" s="21" t="str">
        <f t="shared" si="1"/>
        <v>#DIV/0!</v>
      </c>
    </row>
    <row r="337">
      <c r="C337" s="21" t="str">
        <f t="shared" si="1"/>
        <v>#DIV/0!</v>
      </c>
    </row>
    <row r="338">
      <c r="C338" s="21" t="str">
        <f t="shared" si="1"/>
        <v>#DIV/0!</v>
      </c>
    </row>
    <row r="339">
      <c r="C339" s="21" t="str">
        <f t="shared" si="1"/>
        <v>#DIV/0!</v>
      </c>
    </row>
    <row r="340">
      <c r="C340" s="21" t="str">
        <f t="shared" si="1"/>
        <v>#DIV/0!</v>
      </c>
    </row>
    <row r="341">
      <c r="C341" s="21" t="str">
        <f t="shared" si="1"/>
        <v>#DIV/0!</v>
      </c>
    </row>
    <row r="342">
      <c r="C342" s="21" t="str">
        <f t="shared" si="1"/>
        <v>#DIV/0!</v>
      </c>
    </row>
    <row r="343">
      <c r="C343" s="21" t="str">
        <f t="shared" si="1"/>
        <v>#DIV/0!</v>
      </c>
    </row>
    <row r="344">
      <c r="C344" s="21" t="str">
        <f t="shared" si="1"/>
        <v>#DIV/0!</v>
      </c>
    </row>
    <row r="345">
      <c r="C345" s="21" t="str">
        <f t="shared" si="1"/>
        <v>#DIV/0!</v>
      </c>
    </row>
    <row r="346">
      <c r="C346" t="str">
        <f>SUM(C1:C345)</f>
        <v>#DIV/0!</v>
      </c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63"/>
    <col customWidth="1" min="6" max="6" width="32.88"/>
  </cols>
  <sheetData>
    <row r="1"/>
    <row r="2">
      <c r="G2" s="21"/>
    </row>
    <row r="3">
      <c r="G3" s="21"/>
    </row>
    <row r="4">
      <c r="G4" s="21"/>
    </row>
    <row r="5">
      <c r="G5" s="21"/>
    </row>
    <row r="6">
      <c r="G6" s="21"/>
    </row>
    <row r="7">
      <c r="G7" s="21">
        <f t="shared" ref="G7:G8" si="1">F7/0.27</f>
        <v>25.92592593</v>
      </c>
    </row>
    <row r="8">
      <c r="G8" s="21">
        <f t="shared" si="1"/>
        <v>74.07407407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3.63"/>
    <col customWidth="1" min="3" max="3" width="1.5"/>
    <col customWidth="1" min="4" max="4" width="1.38"/>
    <col customWidth="1" min="5" max="5" width="5.75"/>
    <col customWidth="1" min="6" max="6" width="9.13"/>
    <col customWidth="1" min="7" max="7" width="2.13"/>
    <col customWidth="1" min="8" max="8" width="1.38"/>
    <col customWidth="1" min="9" max="9" width="6.25"/>
    <col customWidth="1" min="11" max="11" width="2.13"/>
    <col customWidth="1" min="12" max="12" width="1.38"/>
    <col customWidth="1" min="13" max="13" width="5.88"/>
    <col customWidth="1" min="15" max="15" width="2.13"/>
    <col customWidth="1" min="16" max="16" width="1.38"/>
    <col customWidth="1" min="17" max="17" width="8.0"/>
    <col customWidth="1" min="18" max="18" width="9.75"/>
    <col customWidth="1" min="19" max="19" width="2.13"/>
    <col customWidth="1" min="20" max="20" width="1.38"/>
    <col customWidth="1" min="21" max="21" width="7.0"/>
    <col customWidth="1" min="22" max="22" width="11.63"/>
    <col customWidth="1" min="23" max="23" width="2.13"/>
    <col customWidth="1" min="24" max="24" width="1.88"/>
    <col customWidth="1" min="25" max="25" width="6.63"/>
    <col customWidth="1" min="26" max="26" width="5.25"/>
    <col customWidth="1" min="27" max="27" width="2.13"/>
    <col customWidth="1" min="28" max="28" width="1.63"/>
    <col customWidth="1" min="29" max="29" width="8.25"/>
    <col customWidth="1" min="30" max="30" width="5.25"/>
    <col customWidth="1" min="31" max="31" width="1.63"/>
    <col customWidth="1" min="32" max="32" width="7.5"/>
    <col customWidth="1" min="33" max="33" width="15.0"/>
    <col customWidth="1" min="34" max="34" width="20.0"/>
    <col customWidth="1" min="35" max="35" width="22.38"/>
    <col customWidth="1" min="39" max="39" width="14.63"/>
    <col customWidth="1" min="40" max="40" width="3.0"/>
  </cols>
  <sheetData>
    <row r="1">
      <c r="A1" s="1" t="s">
        <v>695</v>
      </c>
      <c r="B1">
        <f>'Лист1'!A2</f>
        <v>1</v>
      </c>
      <c r="C1" s="1" t="s">
        <v>696</v>
      </c>
      <c r="D1" s="24"/>
      <c r="E1" s="1" t="s">
        <v>697</v>
      </c>
      <c r="F1" t="str">
        <f>'Лист1'!B2</f>
        <v>Заведение</v>
      </c>
      <c r="G1" s="1" t="s">
        <v>698</v>
      </c>
      <c r="H1" s="24"/>
      <c r="I1" s="1" t="s">
        <v>699</v>
      </c>
      <c r="J1" t="str">
        <f>'Лист1'!C2</f>
        <v>Сaves da cerveja</v>
      </c>
      <c r="K1" s="1" t="s">
        <v>698</v>
      </c>
      <c r="L1" s="24"/>
      <c r="M1" s="1" t="s">
        <v>700</v>
      </c>
      <c r="N1" t="str">
        <f>'Лист1'!D2</f>
        <v>Ресторан-пивоварня</v>
      </c>
      <c r="O1" s="1" t="s">
        <v>698</v>
      </c>
      <c r="P1" s="24"/>
      <c r="Q1" s="1" t="s">
        <v>701</v>
      </c>
      <c r="R1" t="str">
        <f>'Лист1'!E2</f>
        <v>Португалия</v>
      </c>
      <c r="S1" s="1" t="s">
        <v>698</v>
      </c>
      <c r="T1" s="25"/>
      <c r="U1" s="1" t="s">
        <v>702</v>
      </c>
      <c r="V1" t="str">
        <f>'Лист1'!F2</f>
        <v>Круг</v>
      </c>
      <c r="W1" s="1" t="s">
        <v>698</v>
      </c>
      <c r="X1" s="25"/>
      <c r="Y1" s="1" t="s">
        <v>703</v>
      </c>
      <c r="Z1" t="str">
        <f>'Лист1'!G2</f>
        <v>Да</v>
      </c>
      <c r="AA1" s="1" t="s">
        <v>698</v>
      </c>
      <c r="AB1" s="25"/>
      <c r="AC1" s="1" t="s">
        <v>704</v>
      </c>
      <c r="AD1" s="26" t="s">
        <v>705</v>
      </c>
      <c r="AE1" s="25"/>
      <c r="AF1" t="str">
        <f t="shared" ref="AF1:AF787" si="1">JOIN(B1,A1,C1)</f>
        <v>"id": 1,</v>
      </c>
      <c r="AG1" t="str">
        <f t="shared" ref="AG1:AG787" si="2">JOIN(F1,E1,G1)</f>
        <v>"type": "Заведение",</v>
      </c>
      <c r="AH1" t="str">
        <f t="shared" ref="AH1:AH787" si="3">JOIN(J1,I1,K1)</f>
        <v>"mark": "Сaves da cerveja",</v>
      </c>
      <c r="AI1" t="str">
        <f t="shared" ref="AI1:AI787" si="4">JOIN(N1,M1,O1)</f>
        <v>"view": "Ресторан-пивоварня",</v>
      </c>
      <c r="AJ1" t="str">
        <f t="shared" ref="AJ1:AJ787" si="5">JOIN(R1,Q1,S1)</f>
        <v>"country": "Португалия",</v>
      </c>
      <c r="AK1" t="str">
        <f t="shared" ref="AK1:AK787" si="6">JOIN(V1,U1,W1)</f>
        <v>"shape": "Круг",</v>
      </c>
      <c r="AL1" t="str">
        <f t="shared" ref="AL1:AL787" si="7">JOIN(Z1,Y1,AA1)</f>
        <v>"turn": "Да",</v>
      </c>
      <c r="AM1" t="str">
        <f t="shared" ref="AM1:AM787" si="8">CONCAT(AC1,AD1)</f>
        <v>"backImg": true</v>
      </c>
      <c r="AN1" s="1" t="s">
        <v>706</v>
      </c>
      <c r="AP1" t="str">
        <f t="array" ref="AP1:AP8">TRANSPOSE(AF1:AM1)</f>
        <v>"id": 1,</v>
      </c>
    </row>
    <row r="2">
      <c r="A2" s="1" t="s">
        <v>695</v>
      </c>
      <c r="B2">
        <f>'Лист1'!A3</f>
        <v>2</v>
      </c>
      <c r="C2" s="1" t="s">
        <v>696</v>
      </c>
      <c r="D2" s="24"/>
      <c r="E2" s="1" t="s">
        <v>697</v>
      </c>
      <c r="F2" t="str">
        <f>'Лист1'!B3</f>
        <v>Заведение</v>
      </c>
      <c r="G2" s="1" t="s">
        <v>698</v>
      </c>
      <c r="H2" s="24"/>
      <c r="I2" s="1" t="s">
        <v>699</v>
      </c>
      <c r="J2" t="str">
        <f>'Лист1'!C3</f>
        <v>-</v>
      </c>
      <c r="K2" s="1" t="s">
        <v>698</v>
      </c>
      <c r="L2" s="24"/>
      <c r="M2" s="1" t="s">
        <v>700</v>
      </c>
      <c r="N2" t="str">
        <f>'Лист1'!D3</f>
        <v>-</v>
      </c>
      <c r="O2" s="1" t="s">
        <v>698</v>
      </c>
      <c r="P2" s="24"/>
      <c r="Q2" s="1" t="s">
        <v>701</v>
      </c>
      <c r="R2" t="str">
        <f>'Лист1'!E3</f>
        <v>Беларусь</v>
      </c>
      <c r="S2" s="1" t="s">
        <v>698</v>
      </c>
      <c r="T2" s="25"/>
      <c r="U2" s="1" t="s">
        <v>702</v>
      </c>
      <c r="V2" t="str">
        <f>'Лист1'!F3</f>
        <v>Круг</v>
      </c>
      <c r="W2" s="1" t="s">
        <v>698</v>
      </c>
      <c r="X2" s="25"/>
      <c r="Y2" s="1" t="s">
        <v>703</v>
      </c>
      <c r="Z2" t="str">
        <f>'Лист1'!G3</f>
        <v>Нет</v>
      </c>
      <c r="AA2" s="1" t="s">
        <v>698</v>
      </c>
      <c r="AB2" s="25"/>
      <c r="AC2" s="1" t="s">
        <v>704</v>
      </c>
      <c r="AD2" s="26" t="s">
        <v>707</v>
      </c>
      <c r="AE2" s="25"/>
      <c r="AF2" t="str">
        <f t="shared" si="1"/>
        <v>"id": 2,</v>
      </c>
      <c r="AG2" t="str">
        <f t="shared" si="2"/>
        <v>"type": "Заведение",</v>
      </c>
      <c r="AH2" t="str">
        <f t="shared" si="3"/>
        <v>"mark": "-",</v>
      </c>
      <c r="AI2" t="str">
        <f t="shared" si="4"/>
        <v>"view": "-",</v>
      </c>
      <c r="AJ2" t="str">
        <f t="shared" si="5"/>
        <v>"country": "Беларусь",</v>
      </c>
      <c r="AK2" t="str">
        <f t="shared" si="6"/>
        <v>"shape": "Круг",</v>
      </c>
      <c r="AL2" t="str">
        <f t="shared" si="7"/>
        <v>"turn": "Нет",</v>
      </c>
      <c r="AM2" t="str">
        <f t="shared" si="8"/>
        <v>"backImg": false</v>
      </c>
      <c r="AN2" s="1" t="s">
        <v>706</v>
      </c>
      <c r="AP2" t="s">
        <v>708</v>
      </c>
    </row>
    <row r="3">
      <c r="A3" s="1" t="s">
        <v>695</v>
      </c>
      <c r="B3">
        <f>'Лист1'!A4</f>
        <v>3</v>
      </c>
      <c r="C3" s="1" t="s">
        <v>696</v>
      </c>
      <c r="D3" s="24"/>
      <c r="E3" s="1" t="s">
        <v>697</v>
      </c>
      <c r="F3" t="str">
        <f>'Лист1'!B4</f>
        <v>Заведение</v>
      </c>
      <c r="G3" s="1" t="s">
        <v>698</v>
      </c>
      <c r="H3" s="24"/>
      <c r="I3" s="1" t="s">
        <v>699</v>
      </c>
      <c r="J3" t="str">
        <f>'Лист1'!C4</f>
        <v>Корс</v>
      </c>
      <c r="K3" s="1" t="s">
        <v>698</v>
      </c>
      <c r="L3" s="24"/>
      <c r="M3" s="1" t="s">
        <v>700</v>
      </c>
      <c r="N3" t="str">
        <f>'Лист1'!D4</f>
        <v>Ресторан-пивоварня</v>
      </c>
      <c r="O3" s="1" t="s">
        <v>698</v>
      </c>
      <c r="P3" s="24"/>
      <c r="Q3" s="1" t="s">
        <v>701</v>
      </c>
      <c r="R3" t="str">
        <f>'Лист1'!E4</f>
        <v>Россия</v>
      </c>
      <c r="S3" s="1" t="s">
        <v>698</v>
      </c>
      <c r="T3" s="25"/>
      <c r="U3" s="1" t="s">
        <v>702</v>
      </c>
      <c r="V3" t="str">
        <f>'Лист1'!F4</f>
        <v>Круг</v>
      </c>
      <c r="W3" s="1" t="s">
        <v>698</v>
      </c>
      <c r="X3" s="25"/>
      <c r="Y3" s="1" t="s">
        <v>703</v>
      </c>
      <c r="Z3" t="str">
        <f>'Лист1'!G4</f>
        <v>Нет</v>
      </c>
      <c r="AA3" s="1" t="s">
        <v>698</v>
      </c>
      <c r="AB3" s="25"/>
      <c r="AC3" s="1" t="s">
        <v>704</v>
      </c>
      <c r="AD3" s="26" t="s">
        <v>707</v>
      </c>
      <c r="AE3" s="25"/>
      <c r="AF3" t="str">
        <f t="shared" si="1"/>
        <v>"id": 3,</v>
      </c>
      <c r="AG3" t="str">
        <f t="shared" si="2"/>
        <v>"type": "Заведение",</v>
      </c>
      <c r="AH3" t="str">
        <f t="shared" si="3"/>
        <v>"mark": "Корс",</v>
      </c>
      <c r="AI3" t="str">
        <f t="shared" si="4"/>
        <v>"view": "Ресторан-пивоварня",</v>
      </c>
      <c r="AJ3" t="str">
        <f t="shared" si="5"/>
        <v>"country": "Россия",</v>
      </c>
      <c r="AK3" t="str">
        <f t="shared" si="6"/>
        <v>"shape": "Круг",</v>
      </c>
      <c r="AL3" t="str">
        <f t="shared" si="7"/>
        <v>"turn": "Нет",</v>
      </c>
      <c r="AM3" t="str">
        <f t="shared" si="8"/>
        <v>"backImg": false</v>
      </c>
      <c r="AN3" s="1" t="s">
        <v>706</v>
      </c>
      <c r="AP3" t="s">
        <v>709</v>
      </c>
    </row>
    <row r="4">
      <c r="A4" s="1" t="s">
        <v>695</v>
      </c>
      <c r="B4">
        <f>'Лист1'!A5</f>
        <v>4</v>
      </c>
      <c r="C4" s="1" t="s">
        <v>696</v>
      </c>
      <c r="D4" s="24"/>
      <c r="E4" s="1" t="s">
        <v>697</v>
      </c>
      <c r="F4" t="str">
        <f>'Лист1'!B5</f>
        <v>Пиво</v>
      </c>
      <c r="G4" s="1" t="s">
        <v>698</v>
      </c>
      <c r="H4" s="24"/>
      <c r="I4" s="1" t="s">
        <v>699</v>
      </c>
      <c r="J4" t="str">
        <f>'Лист1'!C5</f>
        <v>Kukko</v>
      </c>
      <c r="K4" s="1" t="s">
        <v>698</v>
      </c>
      <c r="L4" s="24"/>
      <c r="M4" s="1" t="s">
        <v>700</v>
      </c>
      <c r="N4" t="str">
        <f>'Лист1'!D5</f>
        <v>Pilsner</v>
      </c>
      <c r="O4" s="1" t="s">
        <v>698</v>
      </c>
      <c r="P4" s="24"/>
      <c r="Q4" s="1" t="s">
        <v>701</v>
      </c>
      <c r="R4" t="str">
        <f>'Лист1'!E5</f>
        <v>Финляндия</v>
      </c>
      <c r="S4" s="1" t="s">
        <v>698</v>
      </c>
      <c r="T4" s="25"/>
      <c r="U4" s="1" t="s">
        <v>702</v>
      </c>
      <c r="V4" t="str">
        <f>'Лист1'!F5</f>
        <v>Круг</v>
      </c>
      <c r="W4" s="1" t="s">
        <v>698</v>
      </c>
      <c r="X4" s="25"/>
      <c r="Y4" s="1" t="s">
        <v>703</v>
      </c>
      <c r="Z4" t="str">
        <f>'Лист1'!G5</f>
        <v>Да</v>
      </c>
      <c r="AA4" s="1" t="s">
        <v>698</v>
      </c>
      <c r="AB4" s="25"/>
      <c r="AC4" s="1" t="s">
        <v>704</v>
      </c>
      <c r="AD4" s="26" t="s">
        <v>705</v>
      </c>
      <c r="AE4" s="25"/>
      <c r="AF4" t="str">
        <f t="shared" si="1"/>
        <v>"id": 4,</v>
      </c>
      <c r="AG4" t="str">
        <f t="shared" si="2"/>
        <v>"type": "Пиво",</v>
      </c>
      <c r="AH4" t="str">
        <f t="shared" si="3"/>
        <v>"mark": "Kukko",</v>
      </c>
      <c r="AI4" t="str">
        <f t="shared" si="4"/>
        <v>"view": "Pilsner",</v>
      </c>
      <c r="AJ4" t="str">
        <f t="shared" si="5"/>
        <v>"country": "Финляндия",</v>
      </c>
      <c r="AK4" t="str">
        <f t="shared" si="6"/>
        <v>"shape": "Круг",</v>
      </c>
      <c r="AL4" t="str">
        <f t="shared" si="7"/>
        <v>"turn": "Да",</v>
      </c>
      <c r="AM4" t="str">
        <f t="shared" si="8"/>
        <v>"backImg": true</v>
      </c>
      <c r="AN4" s="1" t="s">
        <v>706</v>
      </c>
      <c r="AP4" t="s">
        <v>710</v>
      </c>
    </row>
    <row r="5">
      <c r="A5" s="1" t="s">
        <v>695</v>
      </c>
      <c r="B5">
        <f>'Лист1'!A6</f>
        <v>5</v>
      </c>
      <c r="C5" s="1" t="s">
        <v>696</v>
      </c>
      <c r="D5" s="24"/>
      <c r="E5" s="1" t="s">
        <v>697</v>
      </c>
      <c r="F5" t="str">
        <f>'Лист1'!B6</f>
        <v>Пиво</v>
      </c>
      <c r="G5" s="1" t="s">
        <v>698</v>
      </c>
      <c r="H5" s="24"/>
      <c r="I5" s="1" t="s">
        <v>699</v>
      </c>
      <c r="J5" t="str">
        <f>'Лист1'!C6</f>
        <v>Lāčplēsis Dzīvs</v>
      </c>
      <c r="K5" s="1" t="s">
        <v>698</v>
      </c>
      <c r="L5" s="24"/>
      <c r="M5" s="1" t="s">
        <v>700</v>
      </c>
      <c r="N5" t="str">
        <f>'Лист1'!D6</f>
        <v>Kellerbier</v>
      </c>
      <c r="O5" s="1" t="s">
        <v>698</v>
      </c>
      <c r="P5" s="24"/>
      <c r="Q5" s="1" t="s">
        <v>701</v>
      </c>
      <c r="R5" t="str">
        <f>'Лист1'!E6</f>
        <v>Латвия</v>
      </c>
      <c r="S5" s="1" t="s">
        <v>698</v>
      </c>
      <c r="T5" s="25"/>
      <c r="U5" s="1" t="s">
        <v>702</v>
      </c>
      <c r="V5" t="str">
        <f>'Лист1'!F6</f>
        <v>Круг</v>
      </c>
      <c r="W5" s="1" t="s">
        <v>698</v>
      </c>
      <c r="X5" s="25"/>
      <c r="Y5" s="1" t="s">
        <v>703</v>
      </c>
      <c r="Z5" t="str">
        <f>'Лист1'!G6</f>
        <v>Да</v>
      </c>
      <c r="AA5" s="1" t="s">
        <v>698</v>
      </c>
      <c r="AB5" s="25"/>
      <c r="AC5" s="1" t="s">
        <v>704</v>
      </c>
      <c r="AD5" s="26" t="s">
        <v>705</v>
      </c>
      <c r="AE5" s="25"/>
      <c r="AF5" t="str">
        <f t="shared" si="1"/>
        <v>"id": 5,</v>
      </c>
      <c r="AG5" t="str">
        <f t="shared" si="2"/>
        <v>"type": "Пиво",</v>
      </c>
      <c r="AH5" t="str">
        <f t="shared" si="3"/>
        <v>"mark": "Lāčplēsis Dzīvs",</v>
      </c>
      <c r="AI5" t="str">
        <f t="shared" si="4"/>
        <v>"view": "Kellerbier",</v>
      </c>
      <c r="AJ5" t="str">
        <f t="shared" si="5"/>
        <v>"country": "Латвия",</v>
      </c>
      <c r="AK5" t="str">
        <f t="shared" si="6"/>
        <v>"shape": "Круг",</v>
      </c>
      <c r="AL5" t="str">
        <f t="shared" si="7"/>
        <v>"turn": "Да",</v>
      </c>
      <c r="AM5" t="str">
        <f t="shared" si="8"/>
        <v>"backImg": true</v>
      </c>
      <c r="AN5" s="1" t="s">
        <v>706</v>
      </c>
      <c r="AP5" t="s">
        <v>711</v>
      </c>
    </row>
    <row r="6">
      <c r="A6" s="1" t="s">
        <v>695</v>
      </c>
      <c r="B6">
        <f>'Лист1'!A7</f>
        <v>6</v>
      </c>
      <c r="C6" s="1" t="s">
        <v>696</v>
      </c>
      <c r="D6" s="24"/>
      <c r="E6" s="1" t="s">
        <v>697</v>
      </c>
      <c r="F6" t="str">
        <f>'Лист1'!B7</f>
        <v>Заведение</v>
      </c>
      <c r="G6" s="1" t="s">
        <v>698</v>
      </c>
      <c r="H6" s="24"/>
      <c r="I6" s="1" t="s">
        <v>699</v>
      </c>
      <c r="J6" t="str">
        <f>'Лист1'!C7</f>
        <v>München</v>
      </c>
      <c r="K6" s="1" t="s">
        <v>698</v>
      </c>
      <c r="L6" s="24"/>
      <c r="M6" s="1" t="s">
        <v>700</v>
      </c>
      <c r="N6" t="str">
        <f>'Лист1'!D7</f>
        <v>Пивоварня</v>
      </c>
      <c r="O6" s="1" t="s">
        <v>698</v>
      </c>
      <c r="P6" s="24"/>
      <c r="Q6" s="1" t="s">
        <v>701</v>
      </c>
      <c r="R6" t="str">
        <f>'Лист1'!E7</f>
        <v>Германия</v>
      </c>
      <c r="S6" s="1" t="s">
        <v>698</v>
      </c>
      <c r="T6" s="25"/>
      <c r="U6" s="1" t="s">
        <v>702</v>
      </c>
      <c r="V6" t="str">
        <f>'Лист1'!F7</f>
        <v>Круг</v>
      </c>
      <c r="W6" s="1" t="s">
        <v>698</v>
      </c>
      <c r="X6" s="25"/>
      <c r="Y6" s="1" t="s">
        <v>703</v>
      </c>
      <c r="Z6" t="str">
        <f>'Лист1'!G7</f>
        <v>Нет</v>
      </c>
      <c r="AA6" s="1" t="s">
        <v>698</v>
      </c>
      <c r="AB6" s="25"/>
      <c r="AC6" s="1" t="s">
        <v>704</v>
      </c>
      <c r="AD6" s="26" t="s">
        <v>707</v>
      </c>
      <c r="AE6" s="25"/>
      <c r="AF6" t="str">
        <f t="shared" si="1"/>
        <v>"id": 6,</v>
      </c>
      <c r="AG6" t="str">
        <f t="shared" si="2"/>
        <v>"type": "Заведение",</v>
      </c>
      <c r="AH6" t="str">
        <f t="shared" si="3"/>
        <v>"mark": "München",</v>
      </c>
      <c r="AI6" t="str">
        <f t="shared" si="4"/>
        <v>"view": "Пивоварня",</v>
      </c>
      <c r="AJ6" t="str">
        <f t="shared" si="5"/>
        <v>"country": "Германия",</v>
      </c>
      <c r="AK6" t="str">
        <f t="shared" si="6"/>
        <v>"shape": "Круг",</v>
      </c>
      <c r="AL6" t="str">
        <f t="shared" si="7"/>
        <v>"turn": "Нет",</v>
      </c>
      <c r="AM6" t="str">
        <f t="shared" si="8"/>
        <v>"backImg": false</v>
      </c>
      <c r="AN6" s="1" t="s">
        <v>706</v>
      </c>
      <c r="AP6" t="s">
        <v>712</v>
      </c>
    </row>
    <row r="7">
      <c r="A7" s="1" t="s">
        <v>695</v>
      </c>
      <c r="B7">
        <f>'Лист1'!A8</f>
        <v>7</v>
      </c>
      <c r="C7" s="1" t="s">
        <v>696</v>
      </c>
      <c r="D7" s="24"/>
      <c r="E7" s="1" t="s">
        <v>697</v>
      </c>
      <c r="F7" t="str">
        <f>'Лист1'!B8</f>
        <v>Пиво</v>
      </c>
      <c r="G7" s="1" t="s">
        <v>698</v>
      </c>
      <c r="H7" s="24"/>
      <c r="I7" s="1" t="s">
        <v>699</v>
      </c>
      <c r="J7" t="str">
        <f>'Лист1'!C8</f>
        <v>Heineken</v>
      </c>
      <c r="K7" s="1" t="s">
        <v>698</v>
      </c>
      <c r="L7" s="24"/>
      <c r="M7" s="1" t="s">
        <v>700</v>
      </c>
      <c r="N7" t="str">
        <f>'Лист1'!D8</f>
        <v>Lager</v>
      </c>
      <c r="O7" s="1" t="s">
        <v>698</v>
      </c>
      <c r="P7" s="24"/>
      <c r="Q7" s="1" t="s">
        <v>701</v>
      </c>
      <c r="R7" t="str">
        <f>'Лист1'!E8</f>
        <v>Голландия</v>
      </c>
      <c r="S7" s="1" t="s">
        <v>698</v>
      </c>
      <c r="T7" s="25"/>
      <c r="U7" s="1" t="s">
        <v>702</v>
      </c>
      <c r="V7" t="str">
        <f>'Лист1'!F8</f>
        <v>Круг</v>
      </c>
      <c r="W7" s="1" t="s">
        <v>698</v>
      </c>
      <c r="X7" s="25"/>
      <c r="Y7" s="1" t="s">
        <v>703</v>
      </c>
      <c r="Z7" t="str">
        <f>'Лист1'!G8</f>
        <v>Да</v>
      </c>
      <c r="AA7" s="1" t="s">
        <v>698</v>
      </c>
      <c r="AB7" s="25"/>
      <c r="AC7" s="1" t="s">
        <v>704</v>
      </c>
      <c r="AD7" s="26" t="s">
        <v>705</v>
      </c>
      <c r="AE7" s="25"/>
      <c r="AF7" t="str">
        <f t="shared" si="1"/>
        <v>"id": 7,</v>
      </c>
      <c r="AG7" t="str">
        <f t="shared" si="2"/>
        <v>"type": "Пиво",</v>
      </c>
      <c r="AH7" t="str">
        <f t="shared" si="3"/>
        <v>"mark": "Heineken",</v>
      </c>
      <c r="AI7" t="str">
        <f t="shared" si="4"/>
        <v>"view": "Lager",</v>
      </c>
      <c r="AJ7" t="str">
        <f t="shared" si="5"/>
        <v>"country": "Голландия",</v>
      </c>
      <c r="AK7" t="str">
        <f t="shared" si="6"/>
        <v>"shape": "Круг",</v>
      </c>
      <c r="AL7" t="str">
        <f t="shared" si="7"/>
        <v>"turn": "Да",</v>
      </c>
      <c r="AM7" t="str">
        <f t="shared" si="8"/>
        <v>"backImg": true</v>
      </c>
      <c r="AN7" s="1" t="s">
        <v>706</v>
      </c>
      <c r="AP7" t="s">
        <v>713</v>
      </c>
    </row>
    <row r="8">
      <c r="A8" s="1" t="s">
        <v>695</v>
      </c>
      <c r="B8">
        <f>'Лист1'!A9</f>
        <v>8</v>
      </c>
      <c r="C8" s="1" t="s">
        <v>696</v>
      </c>
      <c r="D8" s="24"/>
      <c r="E8" s="1" t="s">
        <v>697</v>
      </c>
      <c r="F8" t="str">
        <f>'Лист1'!B9</f>
        <v>Пиво</v>
      </c>
      <c r="G8" s="1" t="s">
        <v>698</v>
      </c>
      <c r="H8" s="24"/>
      <c r="I8" s="1" t="s">
        <v>699</v>
      </c>
      <c r="J8" t="str">
        <f>'Лист1'!C9</f>
        <v>Wells Bombardier</v>
      </c>
      <c r="K8" s="1" t="s">
        <v>698</v>
      </c>
      <c r="L8" s="24"/>
      <c r="M8" s="1" t="s">
        <v>700</v>
      </c>
      <c r="N8" t="str">
        <f>'Лист1'!D9</f>
        <v>English Bitter</v>
      </c>
      <c r="O8" s="1" t="s">
        <v>698</v>
      </c>
      <c r="P8" s="24"/>
      <c r="Q8" s="1" t="s">
        <v>701</v>
      </c>
      <c r="R8" t="str">
        <f>'Лист1'!E9</f>
        <v>Англия</v>
      </c>
      <c r="S8" s="1" t="s">
        <v>698</v>
      </c>
      <c r="T8" s="25"/>
      <c r="U8" s="1" t="s">
        <v>702</v>
      </c>
      <c r="V8" t="str">
        <f>'Лист1'!F9</f>
        <v>Круг</v>
      </c>
      <c r="W8" s="1" t="s">
        <v>698</v>
      </c>
      <c r="X8" s="25"/>
      <c r="Y8" s="1" t="s">
        <v>703</v>
      </c>
      <c r="Z8" t="str">
        <f>'Лист1'!G9</f>
        <v>Нет</v>
      </c>
      <c r="AA8" s="1" t="s">
        <v>698</v>
      </c>
      <c r="AB8" s="25"/>
      <c r="AC8" s="1" t="s">
        <v>704</v>
      </c>
      <c r="AD8" s="26" t="s">
        <v>707</v>
      </c>
      <c r="AE8" s="25"/>
      <c r="AF8" t="str">
        <f t="shared" si="1"/>
        <v>"id": 8,</v>
      </c>
      <c r="AG8" t="str">
        <f t="shared" si="2"/>
        <v>"type": "Пиво",</v>
      </c>
      <c r="AH8" t="str">
        <f t="shared" si="3"/>
        <v>"mark": "Wells Bombardier",</v>
      </c>
      <c r="AI8" t="str">
        <f t="shared" si="4"/>
        <v>"view": "English Bitter",</v>
      </c>
      <c r="AJ8" t="str">
        <f t="shared" si="5"/>
        <v>"country": "Англия",</v>
      </c>
      <c r="AK8" t="str">
        <f t="shared" si="6"/>
        <v>"shape": "Круг",</v>
      </c>
      <c r="AL8" t="str">
        <f t="shared" si="7"/>
        <v>"turn": "Нет",</v>
      </c>
      <c r="AM8" t="str">
        <f t="shared" si="8"/>
        <v>"backImg": false</v>
      </c>
      <c r="AN8" s="1" t="s">
        <v>706</v>
      </c>
      <c r="AP8" t="s">
        <v>714</v>
      </c>
    </row>
    <row r="9">
      <c r="A9" s="1" t="s">
        <v>695</v>
      </c>
      <c r="B9">
        <f>'Лист1'!A10</f>
        <v>9</v>
      </c>
      <c r="C9" s="1" t="s">
        <v>696</v>
      </c>
      <c r="D9" s="24"/>
      <c r="E9" s="1" t="s">
        <v>697</v>
      </c>
      <c r="F9" t="str">
        <f>'Лист1'!B10</f>
        <v>Пиво</v>
      </c>
      <c r="G9" s="1" t="s">
        <v>698</v>
      </c>
      <c r="H9" s="24"/>
      <c r="I9" s="1" t="s">
        <v>699</v>
      </c>
      <c r="J9" t="str">
        <f>'Лист1'!C10</f>
        <v>Heineken</v>
      </c>
      <c r="K9" s="1" t="s">
        <v>698</v>
      </c>
      <c r="L9" s="24"/>
      <c r="M9" s="1" t="s">
        <v>700</v>
      </c>
      <c r="N9" t="str">
        <f>'Лист1'!D10</f>
        <v>Lager</v>
      </c>
      <c r="O9" s="1" t="s">
        <v>698</v>
      </c>
      <c r="P9" s="24"/>
      <c r="Q9" s="1" t="s">
        <v>701</v>
      </c>
      <c r="R9" t="str">
        <f>'Лист1'!E10</f>
        <v>Голландия</v>
      </c>
      <c r="S9" s="1" t="s">
        <v>698</v>
      </c>
      <c r="T9" s="25"/>
      <c r="U9" s="1" t="s">
        <v>702</v>
      </c>
      <c r="V9" t="str">
        <f>'Лист1'!F10</f>
        <v>Круг</v>
      </c>
      <c r="W9" s="1" t="s">
        <v>698</v>
      </c>
      <c r="X9" s="25"/>
      <c r="Y9" s="1" t="s">
        <v>703</v>
      </c>
      <c r="Z9" t="str">
        <f>'Лист1'!G10</f>
        <v>Да</v>
      </c>
      <c r="AA9" s="1" t="s">
        <v>698</v>
      </c>
      <c r="AB9" s="25"/>
      <c r="AC9" s="1" t="s">
        <v>704</v>
      </c>
      <c r="AD9" s="26" t="s">
        <v>705</v>
      </c>
      <c r="AE9" s="25"/>
      <c r="AF9" t="str">
        <f t="shared" si="1"/>
        <v>"id": 9,</v>
      </c>
      <c r="AG9" t="str">
        <f t="shared" si="2"/>
        <v>"type": "Пиво",</v>
      </c>
      <c r="AH9" t="str">
        <f t="shared" si="3"/>
        <v>"mark": "Heineken",</v>
      </c>
      <c r="AI9" t="str">
        <f t="shared" si="4"/>
        <v>"view": "Lager",</v>
      </c>
      <c r="AJ9" t="str">
        <f t="shared" si="5"/>
        <v>"country": "Голландия",</v>
      </c>
      <c r="AK9" t="str">
        <f t="shared" si="6"/>
        <v>"shape": "Круг",</v>
      </c>
      <c r="AL9" t="str">
        <f t="shared" si="7"/>
        <v>"turn": "Да",</v>
      </c>
      <c r="AM9" t="str">
        <f t="shared" si="8"/>
        <v>"backImg": true</v>
      </c>
      <c r="AN9" s="1" t="s">
        <v>706</v>
      </c>
    </row>
    <row r="10">
      <c r="A10" s="1" t="s">
        <v>695</v>
      </c>
      <c r="B10">
        <f>'Лист1'!A11</f>
        <v>10</v>
      </c>
      <c r="C10" s="1" t="s">
        <v>696</v>
      </c>
      <c r="D10" s="24"/>
      <c r="E10" s="1" t="s">
        <v>697</v>
      </c>
      <c r="F10" t="str">
        <f>'Лист1'!B11</f>
        <v>Заведение</v>
      </c>
      <c r="G10" s="1" t="s">
        <v>698</v>
      </c>
      <c r="H10" s="24"/>
      <c r="I10" s="1" t="s">
        <v>699</v>
      </c>
      <c r="J10" t="str">
        <f>'Лист1'!C11</f>
        <v>Alpirsbacher Klosterbräu</v>
      </c>
      <c r="K10" s="1" t="s">
        <v>698</v>
      </c>
      <c r="L10" s="24"/>
      <c r="M10" s="1" t="s">
        <v>700</v>
      </c>
      <c r="N10" t="str">
        <f>'Лист1'!D11</f>
        <v>Пивоварня</v>
      </c>
      <c r="O10" s="1" t="s">
        <v>698</v>
      </c>
      <c r="P10" s="24"/>
      <c r="Q10" s="1" t="s">
        <v>701</v>
      </c>
      <c r="R10" t="str">
        <f>'Лист1'!E11</f>
        <v>Германия</v>
      </c>
      <c r="S10" s="1" t="s">
        <v>698</v>
      </c>
      <c r="T10" s="25"/>
      <c r="U10" s="1" t="s">
        <v>702</v>
      </c>
      <c r="V10" t="str">
        <f>'Лист1'!F11</f>
        <v>Круг</v>
      </c>
      <c r="W10" s="1" t="s">
        <v>698</v>
      </c>
      <c r="X10" s="25"/>
      <c r="Y10" s="1" t="s">
        <v>703</v>
      </c>
      <c r="Z10" t="str">
        <f>'Лист1'!G11</f>
        <v>Нет</v>
      </c>
      <c r="AA10" s="1" t="s">
        <v>698</v>
      </c>
      <c r="AB10" s="25"/>
      <c r="AC10" s="1" t="s">
        <v>704</v>
      </c>
      <c r="AD10" s="26" t="s">
        <v>707</v>
      </c>
      <c r="AE10" s="25"/>
      <c r="AF10" t="str">
        <f t="shared" si="1"/>
        <v>"id": 10,</v>
      </c>
      <c r="AG10" t="str">
        <f t="shared" si="2"/>
        <v>"type": "Заведение",</v>
      </c>
      <c r="AH10" t="str">
        <f t="shared" si="3"/>
        <v>"mark": "Alpirsbacher Klosterbräu",</v>
      </c>
      <c r="AI10" t="str">
        <f t="shared" si="4"/>
        <v>"view": "Пивоварня",</v>
      </c>
      <c r="AJ10" t="str">
        <f t="shared" si="5"/>
        <v>"country": "Германия",</v>
      </c>
      <c r="AK10" t="str">
        <f t="shared" si="6"/>
        <v>"shape": "Круг",</v>
      </c>
      <c r="AL10" t="str">
        <f t="shared" si="7"/>
        <v>"turn": "Нет",</v>
      </c>
      <c r="AM10" t="str">
        <f t="shared" si="8"/>
        <v>"backImg": false</v>
      </c>
      <c r="AN10" s="1" t="s">
        <v>706</v>
      </c>
    </row>
    <row r="11">
      <c r="A11" s="1" t="s">
        <v>695</v>
      </c>
      <c r="B11">
        <f>'Лист1'!A12</f>
        <v>11</v>
      </c>
      <c r="C11" s="1" t="s">
        <v>696</v>
      </c>
      <c r="D11" s="24"/>
      <c r="E11" s="1" t="s">
        <v>697</v>
      </c>
      <c r="F11" t="str">
        <f>'Лист1'!B12</f>
        <v>Пиво</v>
      </c>
      <c r="G11" s="1" t="s">
        <v>698</v>
      </c>
      <c r="H11" s="24"/>
      <c r="I11" s="1" t="s">
        <v>699</v>
      </c>
      <c r="J11" t="str">
        <f>'Лист1'!C12</f>
        <v>Budweiser Budvar</v>
      </c>
      <c r="K11" s="1" t="s">
        <v>698</v>
      </c>
      <c r="L11" s="24"/>
      <c r="M11" s="1" t="s">
        <v>700</v>
      </c>
      <c r="N11" t="str">
        <f>'Лист1'!D12</f>
        <v>Pilsner</v>
      </c>
      <c r="O11" s="1" t="s">
        <v>698</v>
      </c>
      <c r="P11" s="24"/>
      <c r="Q11" s="1" t="s">
        <v>701</v>
      </c>
      <c r="R11" t="str">
        <f>'Лист1'!E12</f>
        <v>Чехия</v>
      </c>
      <c r="S11" s="1" t="s">
        <v>698</v>
      </c>
      <c r="T11" s="25"/>
      <c r="U11" s="1" t="s">
        <v>702</v>
      </c>
      <c r="V11" t="str">
        <f>'Лист1'!F12</f>
        <v>Круг</v>
      </c>
      <c r="W11" s="1" t="s">
        <v>698</v>
      </c>
      <c r="X11" s="25"/>
      <c r="Y11" s="1" t="s">
        <v>703</v>
      </c>
      <c r="Z11" t="str">
        <f>'Лист1'!G12</f>
        <v>Да</v>
      </c>
      <c r="AA11" s="1" t="s">
        <v>698</v>
      </c>
      <c r="AB11" s="25"/>
      <c r="AC11" s="1" t="s">
        <v>704</v>
      </c>
      <c r="AD11" s="26" t="s">
        <v>705</v>
      </c>
      <c r="AE11" s="25"/>
      <c r="AF11" t="str">
        <f t="shared" si="1"/>
        <v>"id": 11,</v>
      </c>
      <c r="AG11" t="str">
        <f t="shared" si="2"/>
        <v>"type": "Пиво",</v>
      </c>
      <c r="AH11" t="str">
        <f t="shared" si="3"/>
        <v>"mark": "Budweiser Budvar",</v>
      </c>
      <c r="AI11" t="str">
        <f t="shared" si="4"/>
        <v>"view": "Pilsner",</v>
      </c>
      <c r="AJ11" t="str">
        <f t="shared" si="5"/>
        <v>"country": "Чехия",</v>
      </c>
      <c r="AK11" t="str">
        <f t="shared" si="6"/>
        <v>"shape": "Круг",</v>
      </c>
      <c r="AL11" t="str">
        <f t="shared" si="7"/>
        <v>"turn": "Да",</v>
      </c>
      <c r="AM11" t="str">
        <f t="shared" si="8"/>
        <v>"backImg": true</v>
      </c>
      <c r="AN11" s="1" t="s">
        <v>706</v>
      </c>
    </row>
    <row r="12">
      <c r="A12" s="1" t="s">
        <v>695</v>
      </c>
      <c r="B12">
        <f>'Лист1'!A13</f>
        <v>12</v>
      </c>
      <c r="C12" s="1" t="s">
        <v>696</v>
      </c>
      <c r="D12" s="24"/>
      <c r="E12" s="1" t="s">
        <v>697</v>
      </c>
      <c r="F12" t="str">
        <f>'Лист1'!B13</f>
        <v>Заведение</v>
      </c>
      <c r="G12" s="1" t="s">
        <v>698</v>
      </c>
      <c r="H12" s="24"/>
      <c r="I12" s="1" t="s">
        <v>699</v>
      </c>
      <c r="J12" t="str">
        <f>'Лист1'!C13</f>
        <v>The Bulldog</v>
      </c>
      <c r="K12" s="1" t="s">
        <v>698</v>
      </c>
      <c r="L12" s="24"/>
      <c r="M12" s="1" t="s">
        <v>700</v>
      </c>
      <c r="N12" t="str">
        <f>'Лист1'!D13</f>
        <v>Паб</v>
      </c>
      <c r="O12" s="1" t="s">
        <v>698</v>
      </c>
      <c r="P12" s="24"/>
      <c r="Q12" s="1" t="s">
        <v>701</v>
      </c>
      <c r="R12" t="str">
        <f>'Лист1'!E13</f>
        <v>Голландия</v>
      </c>
      <c r="S12" s="1" t="s">
        <v>698</v>
      </c>
      <c r="T12" s="25"/>
      <c r="U12" s="1" t="s">
        <v>702</v>
      </c>
      <c r="V12" t="str">
        <f>'Лист1'!F13</f>
        <v>Круг</v>
      </c>
      <c r="W12" s="1" t="s">
        <v>698</v>
      </c>
      <c r="X12" s="25"/>
      <c r="Y12" s="1" t="s">
        <v>703</v>
      </c>
      <c r="Z12" t="str">
        <f>'Лист1'!G13</f>
        <v>Да</v>
      </c>
      <c r="AA12" s="1" t="s">
        <v>698</v>
      </c>
      <c r="AB12" s="25"/>
      <c r="AC12" s="1" t="s">
        <v>704</v>
      </c>
      <c r="AD12" s="26" t="s">
        <v>705</v>
      </c>
      <c r="AE12" s="25"/>
      <c r="AF12" t="str">
        <f t="shared" si="1"/>
        <v>"id": 12,</v>
      </c>
      <c r="AG12" t="str">
        <f t="shared" si="2"/>
        <v>"type": "Заведение",</v>
      </c>
      <c r="AH12" t="str">
        <f t="shared" si="3"/>
        <v>"mark": "The Bulldog",</v>
      </c>
      <c r="AI12" t="str">
        <f t="shared" si="4"/>
        <v>"view": "Паб",</v>
      </c>
      <c r="AJ12" t="str">
        <f t="shared" si="5"/>
        <v>"country": "Голландия",</v>
      </c>
      <c r="AK12" t="str">
        <f t="shared" si="6"/>
        <v>"shape": "Круг",</v>
      </c>
      <c r="AL12" t="str">
        <f t="shared" si="7"/>
        <v>"turn": "Да",</v>
      </c>
      <c r="AM12" t="str">
        <f t="shared" si="8"/>
        <v>"backImg": true</v>
      </c>
      <c r="AN12" s="1" t="s">
        <v>706</v>
      </c>
    </row>
    <row r="13">
      <c r="A13" s="1" t="s">
        <v>695</v>
      </c>
      <c r="B13">
        <f>'Лист1'!A14</f>
        <v>13</v>
      </c>
      <c r="C13" s="1" t="s">
        <v>696</v>
      </c>
      <c r="D13" s="24"/>
      <c r="E13" s="1" t="s">
        <v>697</v>
      </c>
      <c r="F13" t="str">
        <f>'Лист1'!B14</f>
        <v>Пиво</v>
      </c>
      <c r="G13" s="1" t="s">
        <v>698</v>
      </c>
      <c r="H13" s="24"/>
      <c r="I13" s="1" t="s">
        <v>699</v>
      </c>
      <c r="J13" t="str">
        <f>'Лист1'!C14</f>
        <v>Gösser NaturGold</v>
      </c>
      <c r="K13" s="1" t="s">
        <v>698</v>
      </c>
      <c r="L13" s="24"/>
      <c r="M13" s="1" t="s">
        <v>700</v>
      </c>
      <c r="N13" t="str">
        <f>'Лист1'!D14</f>
        <v>Non-Alcoholic</v>
      </c>
      <c r="O13" s="1" t="s">
        <v>698</v>
      </c>
      <c r="P13" s="24"/>
      <c r="Q13" s="1" t="s">
        <v>701</v>
      </c>
      <c r="R13" t="str">
        <f>'Лист1'!E14</f>
        <v>Австрия</v>
      </c>
      <c r="S13" s="1" t="s">
        <v>698</v>
      </c>
      <c r="T13" s="25"/>
      <c r="U13" s="1" t="s">
        <v>702</v>
      </c>
      <c r="V13" t="str">
        <f>'Лист1'!F14</f>
        <v>Круг</v>
      </c>
      <c r="W13" s="1" t="s">
        <v>698</v>
      </c>
      <c r="X13" s="25"/>
      <c r="Y13" s="1" t="s">
        <v>703</v>
      </c>
      <c r="Z13" t="str">
        <f>'Лист1'!G14</f>
        <v>Да</v>
      </c>
      <c r="AA13" s="1" t="s">
        <v>698</v>
      </c>
      <c r="AB13" s="25"/>
      <c r="AC13" s="1" t="s">
        <v>704</v>
      </c>
      <c r="AD13" s="26" t="s">
        <v>705</v>
      </c>
      <c r="AE13" s="25"/>
      <c r="AF13" t="str">
        <f t="shared" si="1"/>
        <v>"id": 13,</v>
      </c>
      <c r="AG13" t="str">
        <f t="shared" si="2"/>
        <v>"type": "Пиво",</v>
      </c>
      <c r="AH13" t="str">
        <f t="shared" si="3"/>
        <v>"mark": "Gösser NaturGold",</v>
      </c>
      <c r="AI13" t="str">
        <f t="shared" si="4"/>
        <v>"view": "Non-Alcoholic",</v>
      </c>
      <c r="AJ13" t="str">
        <f t="shared" si="5"/>
        <v>"country": "Австрия",</v>
      </c>
      <c r="AK13" t="str">
        <f t="shared" si="6"/>
        <v>"shape": "Круг",</v>
      </c>
      <c r="AL13" t="str">
        <f t="shared" si="7"/>
        <v>"turn": "Да",</v>
      </c>
      <c r="AM13" t="str">
        <f t="shared" si="8"/>
        <v>"backImg": true</v>
      </c>
      <c r="AN13" s="1" t="s">
        <v>706</v>
      </c>
    </row>
    <row r="14">
      <c r="A14" s="1" t="s">
        <v>695</v>
      </c>
      <c r="B14">
        <f>'Лист1'!A15</f>
        <v>14</v>
      </c>
      <c r="C14" s="1" t="s">
        <v>696</v>
      </c>
      <c r="D14" s="24"/>
      <c r="E14" s="1" t="s">
        <v>697</v>
      </c>
      <c r="F14" t="str">
        <f>'Лист1'!B15</f>
        <v>Пиво</v>
      </c>
      <c r="G14" s="1" t="s">
        <v>698</v>
      </c>
      <c r="H14" s="24"/>
      <c r="I14" s="1" t="s">
        <v>699</v>
      </c>
      <c r="J14" t="str">
        <f>'Лист1'!C15</f>
        <v>Sion Kölsch</v>
      </c>
      <c r="K14" s="1" t="s">
        <v>698</v>
      </c>
      <c r="L14" s="24"/>
      <c r="M14" s="1" t="s">
        <v>700</v>
      </c>
      <c r="N14" t="str">
        <f>'Лист1'!D15</f>
        <v>Kölsch</v>
      </c>
      <c r="O14" s="1" t="s">
        <v>698</v>
      </c>
      <c r="P14" s="24"/>
      <c r="Q14" s="1" t="s">
        <v>701</v>
      </c>
      <c r="R14" t="str">
        <f>'Лист1'!E15</f>
        <v>Германия</v>
      </c>
      <c r="S14" s="1" t="s">
        <v>698</v>
      </c>
      <c r="T14" s="25"/>
      <c r="U14" s="1" t="s">
        <v>702</v>
      </c>
      <c r="V14" t="str">
        <f>'Лист1'!F15</f>
        <v>Круг</v>
      </c>
      <c r="W14" s="1" t="s">
        <v>698</v>
      </c>
      <c r="X14" s="25"/>
      <c r="Y14" s="1" t="s">
        <v>703</v>
      </c>
      <c r="Z14" t="str">
        <f>'Лист1'!G15</f>
        <v>Да</v>
      </c>
      <c r="AA14" s="1" t="s">
        <v>698</v>
      </c>
      <c r="AB14" s="25"/>
      <c r="AC14" s="1" t="s">
        <v>704</v>
      </c>
      <c r="AD14" s="26" t="s">
        <v>705</v>
      </c>
      <c r="AE14" s="25"/>
      <c r="AF14" t="str">
        <f t="shared" si="1"/>
        <v>"id": 14,</v>
      </c>
      <c r="AG14" t="str">
        <f t="shared" si="2"/>
        <v>"type": "Пиво",</v>
      </c>
      <c r="AH14" t="str">
        <f t="shared" si="3"/>
        <v>"mark": "Sion Kölsch",</v>
      </c>
      <c r="AI14" t="str">
        <f t="shared" si="4"/>
        <v>"view": "Kölsch",</v>
      </c>
      <c r="AJ14" t="str">
        <f t="shared" si="5"/>
        <v>"country": "Германия",</v>
      </c>
      <c r="AK14" t="str">
        <f t="shared" si="6"/>
        <v>"shape": "Круг",</v>
      </c>
      <c r="AL14" t="str">
        <f t="shared" si="7"/>
        <v>"turn": "Да",</v>
      </c>
      <c r="AM14" t="str">
        <f t="shared" si="8"/>
        <v>"backImg": true</v>
      </c>
      <c r="AN14" s="1" t="s">
        <v>706</v>
      </c>
    </row>
    <row r="15">
      <c r="A15" s="1" t="s">
        <v>695</v>
      </c>
      <c r="B15">
        <f>'Лист1'!A16</f>
        <v>15</v>
      </c>
      <c r="C15" s="1" t="s">
        <v>696</v>
      </c>
      <c r="D15" s="24"/>
      <c r="E15" s="1" t="s">
        <v>697</v>
      </c>
      <c r="F15" t="str">
        <f>'Лист1'!B16</f>
        <v>Заведение</v>
      </c>
      <c r="G15" s="1" t="s">
        <v>698</v>
      </c>
      <c r="H15" s="24"/>
      <c r="I15" s="1" t="s">
        <v>699</v>
      </c>
      <c r="J15" t="str">
        <f>'Лист1'!C16</f>
        <v>Augustiner-Bräu München</v>
      </c>
      <c r="K15" s="1" t="s">
        <v>698</v>
      </c>
      <c r="L15" s="24"/>
      <c r="M15" s="1" t="s">
        <v>700</v>
      </c>
      <c r="N15" t="str">
        <f>'Лист1'!D16</f>
        <v>Пивоварня</v>
      </c>
      <c r="O15" s="1" t="s">
        <v>698</v>
      </c>
      <c r="P15" s="24"/>
      <c r="Q15" s="1" t="s">
        <v>701</v>
      </c>
      <c r="R15" t="str">
        <f>'Лист1'!E16</f>
        <v>Германия</v>
      </c>
      <c r="S15" s="1" t="s">
        <v>698</v>
      </c>
      <c r="T15" s="25"/>
      <c r="U15" s="1" t="s">
        <v>702</v>
      </c>
      <c r="V15" t="str">
        <f>'Лист1'!F16</f>
        <v>Круг</v>
      </c>
      <c r="W15" s="1" t="s">
        <v>698</v>
      </c>
      <c r="X15" s="25"/>
      <c r="Y15" s="1" t="s">
        <v>703</v>
      </c>
      <c r="Z15" t="str">
        <f>'Лист1'!G16</f>
        <v>Да</v>
      </c>
      <c r="AA15" s="1" t="s">
        <v>698</v>
      </c>
      <c r="AB15" s="25"/>
      <c r="AC15" s="1" t="s">
        <v>704</v>
      </c>
      <c r="AD15" s="26" t="s">
        <v>705</v>
      </c>
      <c r="AE15" s="25"/>
      <c r="AF15" t="str">
        <f t="shared" si="1"/>
        <v>"id": 15,</v>
      </c>
      <c r="AG15" t="str">
        <f t="shared" si="2"/>
        <v>"type": "Заведение",</v>
      </c>
      <c r="AH15" t="str">
        <f t="shared" si="3"/>
        <v>"mark": "Augustiner-Bräu München",</v>
      </c>
      <c r="AI15" t="str">
        <f t="shared" si="4"/>
        <v>"view": "Пивоварня",</v>
      </c>
      <c r="AJ15" t="str">
        <f t="shared" si="5"/>
        <v>"country": "Германия",</v>
      </c>
      <c r="AK15" t="str">
        <f t="shared" si="6"/>
        <v>"shape": "Круг",</v>
      </c>
      <c r="AL15" t="str">
        <f t="shared" si="7"/>
        <v>"turn": "Да",</v>
      </c>
      <c r="AM15" t="str">
        <f t="shared" si="8"/>
        <v>"backImg": true</v>
      </c>
      <c r="AN15" s="1" t="s">
        <v>706</v>
      </c>
    </row>
    <row r="16">
      <c r="A16" s="1" t="s">
        <v>695</v>
      </c>
      <c r="B16">
        <f>'Лист1'!A17</f>
        <v>16</v>
      </c>
      <c r="C16" s="1" t="s">
        <v>696</v>
      </c>
      <c r="D16" s="24"/>
      <c r="E16" s="1" t="s">
        <v>697</v>
      </c>
      <c r="F16" t="str">
        <f>'Лист1'!B17</f>
        <v>Пиво</v>
      </c>
      <c r="G16" s="1" t="s">
        <v>698</v>
      </c>
      <c r="H16" s="24"/>
      <c r="I16" s="1" t="s">
        <v>699</v>
      </c>
      <c r="J16" t="str">
        <f>'Лист1'!C17</f>
        <v>Birzu Alaus Darykla 1686 Jubiliejinis Plus</v>
      </c>
      <c r="K16" s="1" t="s">
        <v>698</v>
      </c>
      <c r="L16" s="24"/>
      <c r="M16" s="1" t="s">
        <v>700</v>
      </c>
      <c r="N16" t="str">
        <f>'Лист1'!D17</f>
        <v>Old Ale</v>
      </c>
      <c r="O16" s="1" t="s">
        <v>698</v>
      </c>
      <c r="P16" s="24"/>
      <c r="Q16" s="1" t="s">
        <v>701</v>
      </c>
      <c r="R16" t="str">
        <f>'Лист1'!E17</f>
        <v>Литва</v>
      </c>
      <c r="S16" s="1" t="s">
        <v>698</v>
      </c>
      <c r="T16" s="25"/>
      <c r="U16" s="1" t="s">
        <v>702</v>
      </c>
      <c r="V16" t="str">
        <f>'Лист1'!F17</f>
        <v>Круг</v>
      </c>
      <c r="W16" s="1" t="s">
        <v>698</v>
      </c>
      <c r="X16" s="25"/>
      <c r="Y16" s="1" t="s">
        <v>703</v>
      </c>
      <c r="Z16" t="str">
        <f>'Лист1'!G17</f>
        <v>Да</v>
      </c>
      <c r="AA16" s="1" t="s">
        <v>698</v>
      </c>
      <c r="AB16" s="25"/>
      <c r="AC16" s="1" t="s">
        <v>704</v>
      </c>
      <c r="AD16" s="26" t="s">
        <v>705</v>
      </c>
      <c r="AE16" s="25"/>
      <c r="AF16" t="str">
        <f t="shared" si="1"/>
        <v>"id": 16,</v>
      </c>
      <c r="AG16" t="str">
        <f t="shared" si="2"/>
        <v>"type": "Пиво",</v>
      </c>
      <c r="AH16" t="str">
        <f t="shared" si="3"/>
        <v>"mark": "Birzu Alaus Darykla 1686 Jubiliejinis Plus",</v>
      </c>
      <c r="AI16" t="str">
        <f t="shared" si="4"/>
        <v>"view": "Old Ale",</v>
      </c>
      <c r="AJ16" t="str">
        <f t="shared" si="5"/>
        <v>"country": "Литва",</v>
      </c>
      <c r="AK16" t="str">
        <f t="shared" si="6"/>
        <v>"shape": "Круг",</v>
      </c>
      <c r="AL16" t="str">
        <f t="shared" si="7"/>
        <v>"turn": "Да",</v>
      </c>
      <c r="AM16" t="str">
        <f t="shared" si="8"/>
        <v>"backImg": true</v>
      </c>
      <c r="AN16" s="1" t="s">
        <v>706</v>
      </c>
    </row>
    <row r="17">
      <c r="A17" s="1" t="s">
        <v>695</v>
      </c>
      <c r="B17">
        <f>'Лист1'!A18</f>
        <v>17</v>
      </c>
      <c r="C17" s="1" t="s">
        <v>696</v>
      </c>
      <c r="D17" s="24"/>
      <c r="E17" s="1" t="s">
        <v>697</v>
      </c>
      <c r="F17" t="str">
        <f>'Лист1'!B18</f>
        <v>Пиво</v>
      </c>
      <c r="G17" s="1" t="s">
        <v>698</v>
      </c>
      <c r="H17" s="24"/>
      <c r="I17" s="1" t="s">
        <v>699</v>
      </c>
      <c r="J17" t="str">
        <f>'Лист1'!C18</f>
        <v>Золотая Бочка Светлое</v>
      </c>
      <c r="K17" s="1" t="s">
        <v>698</v>
      </c>
      <c r="L17" s="24"/>
      <c r="M17" s="1" t="s">
        <v>700</v>
      </c>
      <c r="N17" t="str">
        <f>'Лист1'!D18</f>
        <v>Lager</v>
      </c>
      <c r="O17" s="1" t="s">
        <v>698</v>
      </c>
      <c r="P17" s="24"/>
      <c r="Q17" s="1" t="s">
        <v>701</v>
      </c>
      <c r="R17" t="str">
        <f>'Лист1'!E18</f>
        <v>Россия</v>
      </c>
      <c r="S17" s="1" t="s">
        <v>698</v>
      </c>
      <c r="T17" s="25"/>
      <c r="U17" s="1" t="s">
        <v>702</v>
      </c>
      <c r="V17" t="str">
        <f>'Лист1'!F18</f>
        <v>Круг</v>
      </c>
      <c r="W17" s="1" t="s">
        <v>698</v>
      </c>
      <c r="X17" s="25"/>
      <c r="Y17" s="1" t="s">
        <v>703</v>
      </c>
      <c r="Z17" t="str">
        <f>'Лист1'!G18</f>
        <v>Нет</v>
      </c>
      <c r="AA17" s="1" t="s">
        <v>698</v>
      </c>
      <c r="AB17" s="25"/>
      <c r="AC17" s="1" t="s">
        <v>704</v>
      </c>
      <c r="AD17" s="26" t="s">
        <v>707</v>
      </c>
      <c r="AE17" s="25"/>
      <c r="AF17" t="str">
        <f t="shared" si="1"/>
        <v>"id": 17,</v>
      </c>
      <c r="AG17" t="str">
        <f t="shared" si="2"/>
        <v>"type": "Пиво",</v>
      </c>
      <c r="AH17" t="str">
        <f t="shared" si="3"/>
        <v>"mark": "Золотая Бочка Светлое",</v>
      </c>
      <c r="AI17" t="str">
        <f t="shared" si="4"/>
        <v>"view": "Lager",</v>
      </c>
      <c r="AJ17" t="str">
        <f t="shared" si="5"/>
        <v>"country": "Россия",</v>
      </c>
      <c r="AK17" t="str">
        <f t="shared" si="6"/>
        <v>"shape": "Круг",</v>
      </c>
      <c r="AL17" t="str">
        <f t="shared" si="7"/>
        <v>"turn": "Нет",</v>
      </c>
      <c r="AM17" t="str">
        <f t="shared" si="8"/>
        <v>"backImg": false</v>
      </c>
      <c r="AN17" s="1" t="s">
        <v>706</v>
      </c>
    </row>
    <row r="18">
      <c r="A18" s="1" t="s">
        <v>695</v>
      </c>
      <c r="B18">
        <f>'Лист1'!A19</f>
        <v>18</v>
      </c>
      <c r="C18" s="1" t="s">
        <v>696</v>
      </c>
      <c r="D18" s="24"/>
      <c r="E18" s="1" t="s">
        <v>697</v>
      </c>
      <c r="F18" t="str">
        <f>'Лист1'!B19</f>
        <v>Заведение</v>
      </c>
      <c r="G18" s="1" t="s">
        <v>698</v>
      </c>
      <c r="H18" s="24"/>
      <c r="I18" s="1" t="s">
        <v>699</v>
      </c>
      <c r="J18" t="str">
        <f>'Лист1'!C19</f>
        <v>Münhell</v>
      </c>
      <c r="K18" s="1" t="s">
        <v>698</v>
      </c>
      <c r="L18" s="24"/>
      <c r="M18" s="1" t="s">
        <v>700</v>
      </c>
      <c r="N18" t="str">
        <f>'Лист1'!D19</f>
        <v>Пивоварня</v>
      </c>
      <c r="O18" s="1" t="s">
        <v>698</v>
      </c>
      <c r="P18" s="24"/>
      <c r="Q18" s="1" t="s">
        <v>701</v>
      </c>
      <c r="R18" t="str">
        <f>'Лист1'!E19</f>
        <v>Россия</v>
      </c>
      <c r="S18" s="1" t="s">
        <v>698</v>
      </c>
      <c r="T18" s="25"/>
      <c r="U18" s="1" t="s">
        <v>702</v>
      </c>
      <c r="V18" t="str">
        <f>'Лист1'!F19</f>
        <v>Другое</v>
      </c>
      <c r="W18" s="1" t="s">
        <v>698</v>
      </c>
      <c r="X18" s="25"/>
      <c r="Y18" s="1" t="s">
        <v>703</v>
      </c>
      <c r="Z18" t="str">
        <f>'Лист1'!G19</f>
        <v>Да</v>
      </c>
      <c r="AA18" s="1" t="s">
        <v>698</v>
      </c>
      <c r="AB18" s="25"/>
      <c r="AC18" s="1" t="s">
        <v>704</v>
      </c>
      <c r="AD18" s="26" t="s">
        <v>705</v>
      </c>
      <c r="AE18" s="25"/>
      <c r="AF18" t="str">
        <f t="shared" si="1"/>
        <v>"id": 18,</v>
      </c>
      <c r="AG18" t="str">
        <f t="shared" si="2"/>
        <v>"type": "Заведение",</v>
      </c>
      <c r="AH18" t="str">
        <f t="shared" si="3"/>
        <v>"mark": "Münhell",</v>
      </c>
      <c r="AI18" t="str">
        <f t="shared" si="4"/>
        <v>"view": "Пивоварня",</v>
      </c>
      <c r="AJ18" t="str">
        <f t="shared" si="5"/>
        <v>"country": "Россия",</v>
      </c>
      <c r="AK18" t="str">
        <f t="shared" si="6"/>
        <v>"shape": "Другое",</v>
      </c>
      <c r="AL18" t="str">
        <f t="shared" si="7"/>
        <v>"turn": "Да",</v>
      </c>
      <c r="AM18" t="str">
        <f t="shared" si="8"/>
        <v>"backImg": true</v>
      </c>
      <c r="AN18" s="1" t="s">
        <v>706</v>
      </c>
    </row>
    <row r="19">
      <c r="A19" s="1" t="s">
        <v>695</v>
      </c>
      <c r="B19">
        <f>'Лист1'!A20</f>
        <v>19</v>
      </c>
      <c r="C19" s="1" t="s">
        <v>696</v>
      </c>
      <c r="D19" s="24"/>
      <c r="E19" s="1" t="s">
        <v>697</v>
      </c>
      <c r="F19" t="str">
        <f>'Лист1'!B20</f>
        <v>Виски</v>
      </c>
      <c r="G19" s="1" t="s">
        <v>698</v>
      </c>
      <c r="H19" s="24"/>
      <c r="I19" s="1" t="s">
        <v>699</v>
      </c>
      <c r="J19" t="str">
        <f>'Лист1'!C20</f>
        <v>Teerenpeli</v>
      </c>
      <c r="K19" s="1" t="s">
        <v>698</v>
      </c>
      <c r="L19" s="24"/>
      <c r="M19" s="1" t="s">
        <v>700</v>
      </c>
      <c r="N19" t="str">
        <f>'Лист1'!D20</f>
        <v>Single Malt</v>
      </c>
      <c r="O19" s="1" t="s">
        <v>698</v>
      </c>
      <c r="P19" s="24"/>
      <c r="Q19" s="1" t="s">
        <v>701</v>
      </c>
      <c r="R19" t="str">
        <f>'Лист1'!E20</f>
        <v>Финляндия</v>
      </c>
      <c r="S19" s="1" t="s">
        <v>698</v>
      </c>
      <c r="T19" s="25"/>
      <c r="U19" s="1" t="s">
        <v>702</v>
      </c>
      <c r="V19" t="str">
        <f>'Лист1'!F20</f>
        <v>Квадрат</v>
      </c>
      <c r="W19" s="1" t="s">
        <v>698</v>
      </c>
      <c r="X19" s="25"/>
      <c r="Y19" s="1" t="s">
        <v>703</v>
      </c>
      <c r="Z19" t="str">
        <f>'Лист1'!G20</f>
        <v>Да</v>
      </c>
      <c r="AA19" s="1" t="s">
        <v>698</v>
      </c>
      <c r="AB19" s="25"/>
      <c r="AC19" s="1" t="s">
        <v>704</v>
      </c>
      <c r="AD19" s="26" t="s">
        <v>705</v>
      </c>
      <c r="AE19" s="25"/>
      <c r="AF19" t="str">
        <f t="shared" si="1"/>
        <v>"id": 19,</v>
      </c>
      <c r="AG19" t="str">
        <f t="shared" si="2"/>
        <v>"type": "Виски",</v>
      </c>
      <c r="AH19" t="str">
        <f t="shared" si="3"/>
        <v>"mark": "Teerenpeli",</v>
      </c>
      <c r="AI19" t="str">
        <f t="shared" si="4"/>
        <v>"view": "Single Malt",</v>
      </c>
      <c r="AJ19" t="str">
        <f t="shared" si="5"/>
        <v>"country": "Финляндия",</v>
      </c>
      <c r="AK19" t="str">
        <f t="shared" si="6"/>
        <v>"shape": "Квадрат",</v>
      </c>
      <c r="AL19" t="str">
        <f t="shared" si="7"/>
        <v>"turn": "Да",</v>
      </c>
      <c r="AM19" t="str">
        <f t="shared" si="8"/>
        <v>"backImg": true</v>
      </c>
      <c r="AN19" s="1" t="s">
        <v>706</v>
      </c>
    </row>
    <row r="20">
      <c r="A20" s="1" t="s">
        <v>695</v>
      </c>
      <c r="B20">
        <f>'Лист1'!A21</f>
        <v>20</v>
      </c>
      <c r="C20" s="1" t="s">
        <v>696</v>
      </c>
      <c r="D20" s="24"/>
      <c r="E20" s="1" t="s">
        <v>697</v>
      </c>
      <c r="F20" t="str">
        <f>'Лист1'!B21</f>
        <v>Пиво</v>
      </c>
      <c r="G20" s="1" t="s">
        <v>698</v>
      </c>
      <c r="H20" s="24"/>
      <c r="I20" s="1" t="s">
        <v>699</v>
      </c>
      <c r="J20" t="str">
        <f>'Лист1'!C21</f>
        <v>Carling Extra Cold</v>
      </c>
      <c r="K20" s="1" t="s">
        <v>698</v>
      </c>
      <c r="L20" s="24"/>
      <c r="M20" s="1" t="s">
        <v>700</v>
      </c>
      <c r="N20" t="str">
        <f>'Лист1'!D21</f>
        <v>Lager</v>
      </c>
      <c r="O20" s="1" t="s">
        <v>698</v>
      </c>
      <c r="P20" s="24"/>
      <c r="Q20" s="1" t="s">
        <v>701</v>
      </c>
      <c r="R20" t="str">
        <f>'Лист1'!E21</f>
        <v>Англия</v>
      </c>
      <c r="S20" s="1" t="s">
        <v>698</v>
      </c>
      <c r="T20" s="25"/>
      <c r="U20" s="1" t="s">
        <v>702</v>
      </c>
      <c r="V20" t="str">
        <f>'Лист1'!F21</f>
        <v>Квадрат</v>
      </c>
      <c r="W20" s="1" t="s">
        <v>698</v>
      </c>
      <c r="X20" s="25"/>
      <c r="Y20" s="1" t="s">
        <v>703</v>
      </c>
      <c r="Z20" t="str">
        <f>'Лист1'!G21</f>
        <v>Да</v>
      </c>
      <c r="AA20" s="1" t="s">
        <v>698</v>
      </c>
      <c r="AB20" s="25"/>
      <c r="AC20" s="1" t="s">
        <v>704</v>
      </c>
      <c r="AD20" s="26" t="s">
        <v>705</v>
      </c>
      <c r="AE20" s="25"/>
      <c r="AF20" t="str">
        <f t="shared" si="1"/>
        <v>"id": 20,</v>
      </c>
      <c r="AG20" t="str">
        <f t="shared" si="2"/>
        <v>"type": "Пиво",</v>
      </c>
      <c r="AH20" t="str">
        <f t="shared" si="3"/>
        <v>"mark": "Carling Extra Cold",</v>
      </c>
      <c r="AI20" t="str">
        <f t="shared" si="4"/>
        <v>"view": "Lager",</v>
      </c>
      <c r="AJ20" t="str">
        <f t="shared" si="5"/>
        <v>"country": "Англия",</v>
      </c>
      <c r="AK20" t="str">
        <f t="shared" si="6"/>
        <v>"shape": "Квадрат",</v>
      </c>
      <c r="AL20" t="str">
        <f t="shared" si="7"/>
        <v>"turn": "Да",</v>
      </c>
      <c r="AM20" t="str">
        <f t="shared" si="8"/>
        <v>"backImg": true</v>
      </c>
      <c r="AN20" s="1" t="s">
        <v>706</v>
      </c>
    </row>
    <row r="21">
      <c r="A21" s="1" t="s">
        <v>695</v>
      </c>
      <c r="B21">
        <f>'Лист1'!A22</f>
        <v>21</v>
      </c>
      <c r="C21" s="1" t="s">
        <v>696</v>
      </c>
      <c r="D21" s="24"/>
      <c r="E21" s="1" t="s">
        <v>697</v>
      </c>
      <c r="F21" t="str">
        <f>'Лист1'!B22</f>
        <v>Пиво</v>
      </c>
      <c r="G21" s="1" t="s">
        <v>698</v>
      </c>
      <c r="H21" s="24"/>
      <c r="I21" s="1" t="s">
        <v>699</v>
      </c>
      <c r="J21" t="str">
        <f>'Лист1'!C22</f>
        <v>Krušovice</v>
      </c>
      <c r="K21" s="1" t="s">
        <v>698</v>
      </c>
      <c r="L21" s="24"/>
      <c r="M21" s="1" t="s">
        <v>700</v>
      </c>
      <c r="N21" t="str">
        <f>'Лист1'!D22</f>
        <v>Много</v>
      </c>
      <c r="O21" s="1" t="s">
        <v>698</v>
      </c>
      <c r="P21" s="24"/>
      <c r="Q21" s="1" t="s">
        <v>701</v>
      </c>
      <c r="R21" t="str">
        <f>'Лист1'!E22</f>
        <v>Чехия</v>
      </c>
      <c r="S21" s="1" t="s">
        <v>698</v>
      </c>
      <c r="T21" s="25"/>
      <c r="U21" s="1" t="s">
        <v>702</v>
      </c>
      <c r="V21" t="str">
        <f>'Лист1'!F22</f>
        <v>Квадрат</v>
      </c>
      <c r="W21" s="1" t="s">
        <v>698</v>
      </c>
      <c r="X21" s="25"/>
      <c r="Y21" s="1" t="s">
        <v>703</v>
      </c>
      <c r="Z21" t="str">
        <f>'Лист1'!G22</f>
        <v>Да</v>
      </c>
      <c r="AA21" s="1" t="s">
        <v>698</v>
      </c>
      <c r="AB21" s="25"/>
      <c r="AC21" s="1" t="s">
        <v>704</v>
      </c>
      <c r="AD21" s="26" t="s">
        <v>705</v>
      </c>
      <c r="AE21" s="25"/>
      <c r="AF21" t="str">
        <f t="shared" si="1"/>
        <v>"id": 21,</v>
      </c>
      <c r="AG21" t="str">
        <f t="shared" si="2"/>
        <v>"type": "Пиво",</v>
      </c>
      <c r="AH21" t="str">
        <f t="shared" si="3"/>
        <v>"mark": "Krušovice",</v>
      </c>
      <c r="AI21" t="str">
        <f t="shared" si="4"/>
        <v>"view": "Много",</v>
      </c>
      <c r="AJ21" t="str">
        <f t="shared" si="5"/>
        <v>"country": "Чехия",</v>
      </c>
      <c r="AK21" t="str">
        <f t="shared" si="6"/>
        <v>"shape": "Квадрат",</v>
      </c>
      <c r="AL21" t="str">
        <f t="shared" si="7"/>
        <v>"turn": "Да",</v>
      </c>
      <c r="AM21" t="str">
        <f t="shared" si="8"/>
        <v>"backImg": true</v>
      </c>
      <c r="AN21" s="1" t="s">
        <v>706</v>
      </c>
    </row>
    <row r="22">
      <c r="A22" s="1" t="s">
        <v>695</v>
      </c>
      <c r="B22">
        <f>'Лист1'!A23</f>
        <v>22</v>
      </c>
      <c r="C22" s="1" t="s">
        <v>696</v>
      </c>
      <c r="D22" s="24"/>
      <c r="E22" s="1" t="s">
        <v>697</v>
      </c>
      <c r="F22" t="str">
        <f>'Лист1'!B23</f>
        <v>Пиво</v>
      </c>
      <c r="G22" s="1" t="s">
        <v>698</v>
      </c>
      <c r="H22" s="24"/>
      <c r="I22" s="1" t="s">
        <v>699</v>
      </c>
      <c r="J22" t="str">
        <f>'Лист1'!C23</f>
        <v>Krušovice</v>
      </c>
      <c r="K22" s="1" t="s">
        <v>698</v>
      </c>
      <c r="L22" s="24"/>
      <c r="M22" s="1" t="s">
        <v>700</v>
      </c>
      <c r="N22" t="str">
        <f>'Лист1'!D23</f>
        <v>Много</v>
      </c>
      <c r="O22" s="1" t="s">
        <v>698</v>
      </c>
      <c r="P22" s="24"/>
      <c r="Q22" s="1" t="s">
        <v>701</v>
      </c>
      <c r="R22" t="str">
        <f>'Лист1'!E23</f>
        <v>Чехия</v>
      </c>
      <c r="S22" s="1" t="s">
        <v>698</v>
      </c>
      <c r="T22" s="25"/>
      <c r="U22" s="1" t="s">
        <v>702</v>
      </c>
      <c r="V22" t="str">
        <f>'Лист1'!F23</f>
        <v>Квадрат</v>
      </c>
      <c r="W22" s="1" t="s">
        <v>698</v>
      </c>
      <c r="X22" s="25"/>
      <c r="Y22" s="1" t="s">
        <v>703</v>
      </c>
      <c r="Z22" t="str">
        <f>'Лист1'!G23</f>
        <v>Да</v>
      </c>
      <c r="AA22" s="1" t="s">
        <v>698</v>
      </c>
      <c r="AB22" s="25"/>
      <c r="AC22" s="1" t="s">
        <v>704</v>
      </c>
      <c r="AD22" s="26" t="s">
        <v>705</v>
      </c>
      <c r="AE22" s="25"/>
      <c r="AF22" t="str">
        <f t="shared" si="1"/>
        <v>"id": 22,</v>
      </c>
      <c r="AG22" t="str">
        <f t="shared" si="2"/>
        <v>"type": "Пиво",</v>
      </c>
      <c r="AH22" t="str">
        <f t="shared" si="3"/>
        <v>"mark": "Krušovice",</v>
      </c>
      <c r="AI22" t="str">
        <f t="shared" si="4"/>
        <v>"view": "Много",</v>
      </c>
      <c r="AJ22" t="str">
        <f t="shared" si="5"/>
        <v>"country": "Чехия",</v>
      </c>
      <c r="AK22" t="str">
        <f t="shared" si="6"/>
        <v>"shape": "Квадрат",</v>
      </c>
      <c r="AL22" t="str">
        <f t="shared" si="7"/>
        <v>"turn": "Да",</v>
      </c>
      <c r="AM22" t="str">
        <f t="shared" si="8"/>
        <v>"backImg": true</v>
      </c>
      <c r="AN22" s="1" t="s">
        <v>706</v>
      </c>
    </row>
    <row r="23">
      <c r="A23" s="1" t="s">
        <v>695</v>
      </c>
      <c r="B23">
        <f>'Лист1'!A24</f>
        <v>23</v>
      </c>
      <c r="C23" s="1" t="s">
        <v>696</v>
      </c>
      <c r="D23" s="24"/>
      <c r="E23" s="1" t="s">
        <v>697</v>
      </c>
      <c r="F23" t="str">
        <f>'Лист1'!B24</f>
        <v>Пиво</v>
      </c>
      <c r="G23" s="1" t="s">
        <v>698</v>
      </c>
      <c r="H23" s="24"/>
      <c r="I23" s="1" t="s">
        <v>699</v>
      </c>
      <c r="J23" t="str">
        <f>'Лист1'!C24</f>
        <v>Gaffel Kölsch</v>
      </c>
      <c r="K23" s="1" t="s">
        <v>698</v>
      </c>
      <c r="L23" s="24"/>
      <c r="M23" s="1" t="s">
        <v>700</v>
      </c>
      <c r="N23" t="str">
        <f>'Лист1'!D24</f>
        <v>Kölsch</v>
      </c>
      <c r="O23" s="1" t="s">
        <v>698</v>
      </c>
      <c r="P23" s="24"/>
      <c r="Q23" s="1" t="s">
        <v>701</v>
      </c>
      <c r="R23" t="str">
        <f>'Лист1'!E24</f>
        <v>Германия</v>
      </c>
      <c r="S23" s="1" t="s">
        <v>698</v>
      </c>
      <c r="T23" s="25"/>
      <c r="U23" s="1" t="s">
        <v>702</v>
      </c>
      <c r="V23" t="str">
        <f>'Лист1'!F24</f>
        <v>Квадрат</v>
      </c>
      <c r="W23" s="1" t="s">
        <v>698</v>
      </c>
      <c r="X23" s="25"/>
      <c r="Y23" s="1" t="s">
        <v>703</v>
      </c>
      <c r="Z23" t="str">
        <f>'Лист1'!G24</f>
        <v>Да</v>
      </c>
      <c r="AA23" s="1" t="s">
        <v>698</v>
      </c>
      <c r="AB23" s="25"/>
      <c r="AC23" s="1" t="s">
        <v>704</v>
      </c>
      <c r="AD23" s="26" t="s">
        <v>705</v>
      </c>
      <c r="AE23" s="25"/>
      <c r="AF23" t="str">
        <f t="shared" si="1"/>
        <v>"id": 23,</v>
      </c>
      <c r="AG23" t="str">
        <f t="shared" si="2"/>
        <v>"type": "Пиво",</v>
      </c>
      <c r="AH23" t="str">
        <f t="shared" si="3"/>
        <v>"mark": "Gaffel Kölsch",</v>
      </c>
      <c r="AI23" t="str">
        <f t="shared" si="4"/>
        <v>"view": "Kölsch",</v>
      </c>
      <c r="AJ23" t="str">
        <f t="shared" si="5"/>
        <v>"country": "Германия",</v>
      </c>
      <c r="AK23" t="str">
        <f t="shared" si="6"/>
        <v>"shape": "Квадрат",</v>
      </c>
      <c r="AL23" t="str">
        <f t="shared" si="7"/>
        <v>"turn": "Да",</v>
      </c>
      <c r="AM23" t="str">
        <f t="shared" si="8"/>
        <v>"backImg": true</v>
      </c>
      <c r="AN23" s="1" t="s">
        <v>706</v>
      </c>
    </row>
    <row r="24">
      <c r="A24" s="1" t="s">
        <v>695</v>
      </c>
      <c r="B24">
        <f>'Лист1'!A25</f>
        <v>24</v>
      </c>
      <c r="C24" s="1" t="s">
        <v>696</v>
      </c>
      <c r="D24" s="24"/>
      <c r="E24" s="1" t="s">
        <v>697</v>
      </c>
      <c r="F24" t="str">
        <f>'Лист1'!B25</f>
        <v>Заведение</v>
      </c>
      <c r="G24" s="1" t="s">
        <v>698</v>
      </c>
      <c r="H24" s="24"/>
      <c r="I24" s="1" t="s">
        <v>699</v>
      </c>
      <c r="J24" t="str">
        <f>'Лист1'!C25</f>
        <v>Poutník</v>
      </c>
      <c r="K24" s="1" t="s">
        <v>698</v>
      </c>
      <c r="L24" s="24"/>
      <c r="M24" s="1" t="s">
        <v>700</v>
      </c>
      <c r="N24" t="str">
        <f>'Лист1'!D25</f>
        <v>Пивоварня</v>
      </c>
      <c r="O24" s="1" t="s">
        <v>698</v>
      </c>
      <c r="P24" s="24"/>
      <c r="Q24" s="1" t="s">
        <v>701</v>
      </c>
      <c r="R24" t="str">
        <f>'Лист1'!E25</f>
        <v>Чехия</v>
      </c>
      <c r="S24" s="1" t="s">
        <v>698</v>
      </c>
      <c r="T24" s="25"/>
      <c r="U24" s="1" t="s">
        <v>702</v>
      </c>
      <c r="V24" t="str">
        <f>'Лист1'!F25</f>
        <v>Квадрат</v>
      </c>
      <c r="W24" s="1" t="s">
        <v>698</v>
      </c>
      <c r="X24" s="25"/>
      <c r="Y24" s="1" t="s">
        <v>703</v>
      </c>
      <c r="Z24" t="str">
        <f>'Лист1'!G25</f>
        <v>Да</v>
      </c>
      <c r="AA24" s="1" t="s">
        <v>698</v>
      </c>
      <c r="AB24" s="25"/>
      <c r="AC24" s="1" t="s">
        <v>704</v>
      </c>
      <c r="AD24" s="26" t="s">
        <v>705</v>
      </c>
      <c r="AE24" s="25"/>
      <c r="AF24" t="str">
        <f t="shared" si="1"/>
        <v>"id": 24,</v>
      </c>
      <c r="AG24" t="str">
        <f t="shared" si="2"/>
        <v>"type": "Заведение",</v>
      </c>
      <c r="AH24" t="str">
        <f t="shared" si="3"/>
        <v>"mark": "Poutník",</v>
      </c>
      <c r="AI24" t="str">
        <f t="shared" si="4"/>
        <v>"view": "Пивоварня",</v>
      </c>
      <c r="AJ24" t="str">
        <f t="shared" si="5"/>
        <v>"country": "Чехия",</v>
      </c>
      <c r="AK24" t="str">
        <f t="shared" si="6"/>
        <v>"shape": "Квадрат",</v>
      </c>
      <c r="AL24" t="str">
        <f t="shared" si="7"/>
        <v>"turn": "Да",</v>
      </c>
      <c r="AM24" t="str">
        <f t="shared" si="8"/>
        <v>"backImg": true</v>
      </c>
      <c r="AN24" s="1" t="s">
        <v>706</v>
      </c>
    </row>
    <row r="25">
      <c r="A25" s="1" t="s">
        <v>695</v>
      </c>
      <c r="B25">
        <f>'Лист1'!A26</f>
        <v>25</v>
      </c>
      <c r="C25" s="1" t="s">
        <v>696</v>
      </c>
      <c r="D25" s="24"/>
      <c r="E25" s="1" t="s">
        <v>697</v>
      </c>
      <c r="F25" t="str">
        <f>'Лист1'!B26</f>
        <v>Пиво</v>
      </c>
      <c r="G25" s="1" t="s">
        <v>698</v>
      </c>
      <c r="H25" s="24"/>
      <c r="I25" s="1" t="s">
        <v>699</v>
      </c>
      <c r="J25" t="str">
        <f>'Лист1'!C26</f>
        <v>Augustijn</v>
      </c>
      <c r="K25" s="1" t="s">
        <v>698</v>
      </c>
      <c r="L25" s="24"/>
      <c r="M25" s="1" t="s">
        <v>700</v>
      </c>
      <c r="N25" t="str">
        <f>'Лист1'!D26</f>
        <v>Много</v>
      </c>
      <c r="O25" s="1" t="s">
        <v>698</v>
      </c>
      <c r="P25" s="24"/>
      <c r="Q25" s="1" t="s">
        <v>701</v>
      </c>
      <c r="R25" t="str">
        <f>'Лист1'!E26</f>
        <v>Бельгия</v>
      </c>
      <c r="S25" s="1" t="s">
        <v>698</v>
      </c>
      <c r="T25" s="25"/>
      <c r="U25" s="1" t="s">
        <v>702</v>
      </c>
      <c r="V25" t="str">
        <f>'Лист1'!F26</f>
        <v>Квадрат</v>
      </c>
      <c r="W25" s="1" t="s">
        <v>698</v>
      </c>
      <c r="X25" s="25"/>
      <c r="Y25" s="1" t="s">
        <v>703</v>
      </c>
      <c r="Z25" t="str">
        <f>'Лист1'!G26</f>
        <v>Да</v>
      </c>
      <c r="AA25" s="1" t="s">
        <v>698</v>
      </c>
      <c r="AB25" s="25"/>
      <c r="AC25" s="1" t="s">
        <v>704</v>
      </c>
      <c r="AD25" s="26" t="s">
        <v>705</v>
      </c>
      <c r="AE25" s="25"/>
      <c r="AF25" t="str">
        <f t="shared" si="1"/>
        <v>"id": 25,</v>
      </c>
      <c r="AG25" t="str">
        <f t="shared" si="2"/>
        <v>"type": "Пиво",</v>
      </c>
      <c r="AH25" t="str">
        <f t="shared" si="3"/>
        <v>"mark": "Augustijn",</v>
      </c>
      <c r="AI25" t="str">
        <f t="shared" si="4"/>
        <v>"view": "Много",</v>
      </c>
      <c r="AJ25" t="str">
        <f t="shared" si="5"/>
        <v>"country": "Бельгия",</v>
      </c>
      <c r="AK25" t="str">
        <f t="shared" si="6"/>
        <v>"shape": "Квадрат",</v>
      </c>
      <c r="AL25" t="str">
        <f t="shared" si="7"/>
        <v>"turn": "Да",</v>
      </c>
      <c r="AM25" t="str">
        <f t="shared" si="8"/>
        <v>"backImg": true</v>
      </c>
      <c r="AN25" s="1" t="s">
        <v>706</v>
      </c>
    </row>
    <row r="26">
      <c r="A26" s="1" t="s">
        <v>695</v>
      </c>
      <c r="B26">
        <f>'Лист1'!A27</f>
        <v>26</v>
      </c>
      <c r="C26" s="1" t="s">
        <v>696</v>
      </c>
      <c r="D26" s="24"/>
      <c r="E26" s="1" t="s">
        <v>697</v>
      </c>
      <c r="F26" t="str">
        <f>'Лист1'!B27</f>
        <v>Пиво</v>
      </c>
      <c r="G26" s="1" t="s">
        <v>698</v>
      </c>
      <c r="H26" s="24"/>
      <c r="I26" s="1" t="s">
        <v>699</v>
      </c>
      <c r="J26" t="str">
        <f>'Лист1'!C27</f>
        <v>Бочкарев Светлое</v>
      </c>
      <c r="K26" s="1" t="s">
        <v>698</v>
      </c>
      <c r="L26" s="24"/>
      <c r="M26" s="1" t="s">
        <v>700</v>
      </c>
      <c r="N26" t="str">
        <f>'Лист1'!D27</f>
        <v>Lager</v>
      </c>
      <c r="O26" s="1" t="s">
        <v>698</v>
      </c>
      <c r="P26" s="24"/>
      <c r="Q26" s="1" t="s">
        <v>701</v>
      </c>
      <c r="R26" t="str">
        <f>'Лист1'!E27</f>
        <v>Россия</v>
      </c>
      <c r="S26" s="1" t="s">
        <v>698</v>
      </c>
      <c r="T26" s="25"/>
      <c r="U26" s="1" t="s">
        <v>702</v>
      </c>
      <c r="V26" t="str">
        <f>'Лист1'!F27</f>
        <v>Квадрат</v>
      </c>
      <c r="W26" s="1" t="s">
        <v>698</v>
      </c>
      <c r="X26" s="25"/>
      <c r="Y26" s="1" t="s">
        <v>703</v>
      </c>
      <c r="Z26" t="str">
        <f>'Лист1'!G27</f>
        <v>Да</v>
      </c>
      <c r="AA26" s="1" t="s">
        <v>698</v>
      </c>
      <c r="AB26" s="25"/>
      <c r="AC26" s="1" t="s">
        <v>704</v>
      </c>
      <c r="AD26" s="26" t="s">
        <v>705</v>
      </c>
      <c r="AE26" s="25"/>
      <c r="AF26" t="str">
        <f t="shared" si="1"/>
        <v>"id": 26,</v>
      </c>
      <c r="AG26" t="str">
        <f t="shared" si="2"/>
        <v>"type": "Пиво",</v>
      </c>
      <c r="AH26" t="str">
        <f t="shared" si="3"/>
        <v>"mark": "Бочкарев Светлое",</v>
      </c>
      <c r="AI26" t="str">
        <f t="shared" si="4"/>
        <v>"view": "Lager",</v>
      </c>
      <c r="AJ26" t="str">
        <f t="shared" si="5"/>
        <v>"country": "Россия",</v>
      </c>
      <c r="AK26" t="str">
        <f t="shared" si="6"/>
        <v>"shape": "Квадрат",</v>
      </c>
      <c r="AL26" t="str">
        <f t="shared" si="7"/>
        <v>"turn": "Да",</v>
      </c>
      <c r="AM26" t="str">
        <f t="shared" si="8"/>
        <v>"backImg": true</v>
      </c>
      <c r="AN26" s="1" t="s">
        <v>706</v>
      </c>
    </row>
    <row r="27">
      <c r="A27" s="1" t="s">
        <v>695</v>
      </c>
      <c r="B27">
        <f>'Лист1'!A28</f>
        <v>27</v>
      </c>
      <c r="C27" s="1" t="s">
        <v>696</v>
      </c>
      <c r="D27" s="24"/>
      <c r="E27" s="1" t="s">
        <v>697</v>
      </c>
      <c r="F27" t="str">
        <f>'Лист1'!B28</f>
        <v>Пиво</v>
      </c>
      <c r="G27" s="1" t="s">
        <v>698</v>
      </c>
      <c r="H27" s="24"/>
      <c r="I27" s="1" t="s">
        <v>699</v>
      </c>
      <c r="J27" t="str">
        <f>'Лист1'!C28</f>
        <v>Budweiser</v>
      </c>
      <c r="K27" s="1" t="s">
        <v>698</v>
      </c>
      <c r="L27" s="24"/>
      <c r="M27" s="1" t="s">
        <v>700</v>
      </c>
      <c r="N27" t="str">
        <f>'Лист1'!D28</f>
        <v>Lager</v>
      </c>
      <c r="O27" s="1" t="s">
        <v>698</v>
      </c>
      <c r="P27" s="24"/>
      <c r="Q27" s="1" t="s">
        <v>701</v>
      </c>
      <c r="R27" t="str">
        <f>'Лист1'!E28</f>
        <v>США</v>
      </c>
      <c r="S27" s="1" t="s">
        <v>698</v>
      </c>
      <c r="T27" s="25"/>
      <c r="U27" s="1" t="s">
        <v>702</v>
      </c>
      <c r="V27" t="str">
        <f>'Лист1'!F28</f>
        <v>Круг</v>
      </c>
      <c r="W27" s="1" t="s">
        <v>698</v>
      </c>
      <c r="X27" s="25"/>
      <c r="Y27" s="1" t="s">
        <v>703</v>
      </c>
      <c r="Z27" t="str">
        <f>'Лист1'!G28</f>
        <v>Да</v>
      </c>
      <c r="AA27" s="1" t="s">
        <v>698</v>
      </c>
      <c r="AB27" s="25"/>
      <c r="AC27" s="1" t="s">
        <v>704</v>
      </c>
      <c r="AD27" s="26" t="s">
        <v>705</v>
      </c>
      <c r="AE27" s="25"/>
      <c r="AF27" t="str">
        <f t="shared" si="1"/>
        <v>"id": 27,</v>
      </c>
      <c r="AG27" t="str">
        <f t="shared" si="2"/>
        <v>"type": "Пиво",</v>
      </c>
      <c r="AH27" t="str">
        <f t="shared" si="3"/>
        <v>"mark": "Budweiser",</v>
      </c>
      <c r="AI27" t="str">
        <f t="shared" si="4"/>
        <v>"view": "Lager",</v>
      </c>
      <c r="AJ27" t="str">
        <f t="shared" si="5"/>
        <v>"country": "США",</v>
      </c>
      <c r="AK27" t="str">
        <f t="shared" si="6"/>
        <v>"shape": "Круг",</v>
      </c>
      <c r="AL27" t="str">
        <f t="shared" si="7"/>
        <v>"turn": "Да",</v>
      </c>
      <c r="AM27" t="str">
        <f t="shared" si="8"/>
        <v>"backImg": true</v>
      </c>
      <c r="AN27" s="1" t="s">
        <v>706</v>
      </c>
    </row>
    <row r="28">
      <c r="A28" s="1" t="s">
        <v>695</v>
      </c>
      <c r="B28">
        <f>'Лист1'!A29</f>
        <v>28</v>
      </c>
      <c r="C28" s="1" t="s">
        <v>696</v>
      </c>
      <c r="D28" s="24"/>
      <c r="E28" s="1" t="s">
        <v>697</v>
      </c>
      <c r="F28" t="str">
        <f>'Лист1'!B29</f>
        <v>Пиво</v>
      </c>
      <c r="G28" s="1" t="s">
        <v>698</v>
      </c>
      <c r="H28" s="24"/>
      <c r="I28" s="1" t="s">
        <v>699</v>
      </c>
      <c r="J28" t="str">
        <f>'Лист1'!C29</f>
        <v>Старый Мельник Светлое</v>
      </c>
      <c r="K28" s="1" t="s">
        <v>698</v>
      </c>
      <c r="L28" s="24"/>
      <c r="M28" s="1" t="s">
        <v>700</v>
      </c>
      <c r="N28" t="str">
        <f>'Лист1'!D29</f>
        <v>Lager</v>
      </c>
      <c r="O28" s="1" t="s">
        <v>698</v>
      </c>
      <c r="P28" s="24"/>
      <c r="Q28" s="1" t="s">
        <v>701</v>
      </c>
      <c r="R28" t="str">
        <f>'Лист1'!E29</f>
        <v>Россия</v>
      </c>
      <c r="S28" s="1" t="s">
        <v>698</v>
      </c>
      <c r="T28" s="25"/>
      <c r="U28" s="1" t="s">
        <v>702</v>
      </c>
      <c r="V28" t="str">
        <f>'Лист1'!F29</f>
        <v>Квадрат</v>
      </c>
      <c r="W28" s="1" t="s">
        <v>698</v>
      </c>
      <c r="X28" s="25"/>
      <c r="Y28" s="1" t="s">
        <v>703</v>
      </c>
      <c r="Z28" t="str">
        <f>'Лист1'!G29</f>
        <v>Нет</v>
      </c>
      <c r="AA28" s="1" t="s">
        <v>698</v>
      </c>
      <c r="AB28" s="25"/>
      <c r="AC28" s="1" t="s">
        <v>704</v>
      </c>
      <c r="AD28" s="26" t="s">
        <v>707</v>
      </c>
      <c r="AE28" s="25"/>
      <c r="AF28" t="str">
        <f t="shared" si="1"/>
        <v>"id": 28,</v>
      </c>
      <c r="AG28" t="str">
        <f t="shared" si="2"/>
        <v>"type": "Пиво",</v>
      </c>
      <c r="AH28" t="str">
        <f t="shared" si="3"/>
        <v>"mark": "Старый Мельник Светлое",</v>
      </c>
      <c r="AI28" t="str">
        <f t="shared" si="4"/>
        <v>"view": "Lager",</v>
      </c>
      <c r="AJ28" t="str">
        <f t="shared" si="5"/>
        <v>"country": "Россия",</v>
      </c>
      <c r="AK28" t="str">
        <f t="shared" si="6"/>
        <v>"shape": "Квадрат",</v>
      </c>
      <c r="AL28" t="str">
        <f t="shared" si="7"/>
        <v>"turn": "Нет",</v>
      </c>
      <c r="AM28" t="str">
        <f t="shared" si="8"/>
        <v>"backImg": false</v>
      </c>
      <c r="AN28" s="1" t="s">
        <v>706</v>
      </c>
    </row>
    <row r="29">
      <c r="A29" s="1" t="s">
        <v>695</v>
      </c>
      <c r="B29">
        <f>'Лист1'!A30</f>
        <v>29</v>
      </c>
      <c r="C29" s="1" t="s">
        <v>696</v>
      </c>
      <c r="D29" s="24"/>
      <c r="E29" s="1" t="s">
        <v>697</v>
      </c>
      <c r="F29" t="str">
        <f>'Лист1'!B30</f>
        <v>Заведение</v>
      </c>
      <c r="G29" s="1" t="s">
        <v>698</v>
      </c>
      <c r="H29" s="24"/>
      <c r="I29" s="1" t="s">
        <v>699</v>
      </c>
      <c r="J29" t="str">
        <f>'Лист1'!C30</f>
        <v>Rock Bottom</v>
      </c>
      <c r="K29" s="1" t="s">
        <v>698</v>
      </c>
      <c r="L29" s="24"/>
      <c r="M29" s="1" t="s">
        <v>700</v>
      </c>
      <c r="N29" t="str">
        <f>'Лист1'!D30</f>
        <v>Пивоварня</v>
      </c>
      <c r="O29" s="1" t="s">
        <v>698</v>
      </c>
      <c r="P29" s="24"/>
      <c r="Q29" s="1" t="s">
        <v>701</v>
      </c>
      <c r="R29" t="str">
        <f>'Лист1'!E30</f>
        <v>США</v>
      </c>
      <c r="S29" s="1" t="s">
        <v>698</v>
      </c>
      <c r="T29" s="25"/>
      <c r="U29" s="1" t="s">
        <v>702</v>
      </c>
      <c r="V29" t="str">
        <f>'Лист1'!F30</f>
        <v>Квадрат</v>
      </c>
      <c r="W29" s="1" t="s">
        <v>698</v>
      </c>
      <c r="X29" s="25"/>
      <c r="Y29" s="1" t="s">
        <v>703</v>
      </c>
      <c r="Z29" t="str">
        <f>'Лист1'!G30</f>
        <v>Да</v>
      </c>
      <c r="AA29" s="1" t="s">
        <v>698</v>
      </c>
      <c r="AB29" s="25"/>
      <c r="AC29" s="1" t="s">
        <v>704</v>
      </c>
      <c r="AD29" s="26" t="s">
        <v>705</v>
      </c>
      <c r="AE29" s="25"/>
      <c r="AF29" t="str">
        <f t="shared" si="1"/>
        <v>"id": 29,</v>
      </c>
      <c r="AG29" t="str">
        <f t="shared" si="2"/>
        <v>"type": "Заведение",</v>
      </c>
      <c r="AH29" t="str">
        <f t="shared" si="3"/>
        <v>"mark": "Rock Bottom",</v>
      </c>
      <c r="AI29" t="str">
        <f t="shared" si="4"/>
        <v>"view": "Пивоварня",</v>
      </c>
      <c r="AJ29" t="str">
        <f t="shared" si="5"/>
        <v>"country": "США",</v>
      </c>
      <c r="AK29" t="str">
        <f t="shared" si="6"/>
        <v>"shape": "Квадрат",</v>
      </c>
      <c r="AL29" t="str">
        <f t="shared" si="7"/>
        <v>"turn": "Да",</v>
      </c>
      <c r="AM29" t="str">
        <f t="shared" si="8"/>
        <v>"backImg": true</v>
      </c>
      <c r="AN29" s="1" t="s">
        <v>706</v>
      </c>
    </row>
    <row r="30">
      <c r="A30" s="1" t="s">
        <v>695</v>
      </c>
      <c r="B30">
        <f>'Лист1'!A31</f>
        <v>30</v>
      </c>
      <c r="C30" s="1" t="s">
        <v>696</v>
      </c>
      <c r="D30" s="24"/>
      <c r="E30" s="1" t="s">
        <v>697</v>
      </c>
      <c r="F30" t="str">
        <f>'Лист1'!B31</f>
        <v>Заведение</v>
      </c>
      <c r="G30" s="1" t="s">
        <v>698</v>
      </c>
      <c r="H30" s="24"/>
      <c r="I30" s="1" t="s">
        <v>699</v>
      </c>
      <c r="J30" t="str">
        <f>'Лист1'!C31</f>
        <v>Jedes Krugerl</v>
      </c>
      <c r="K30" s="1" t="s">
        <v>698</v>
      </c>
      <c r="L30" s="24"/>
      <c r="M30" s="1" t="s">
        <v>700</v>
      </c>
      <c r="N30" t="str">
        <f>'Лист1'!D31</f>
        <v>Ресторан-пивоварня</v>
      </c>
      <c r="O30" s="1" t="s">
        <v>698</v>
      </c>
      <c r="P30" s="24"/>
      <c r="Q30" s="1" t="s">
        <v>701</v>
      </c>
      <c r="R30" t="str">
        <f>'Лист1'!E31</f>
        <v>Австрия</v>
      </c>
      <c r="S30" s="1" t="s">
        <v>698</v>
      </c>
      <c r="T30" s="25"/>
      <c r="U30" s="1" t="s">
        <v>702</v>
      </c>
      <c r="V30" t="str">
        <f>'Лист1'!F31</f>
        <v>Квадрат</v>
      </c>
      <c r="W30" s="1" t="s">
        <v>698</v>
      </c>
      <c r="X30" s="25"/>
      <c r="Y30" s="1" t="s">
        <v>703</v>
      </c>
      <c r="Z30" t="str">
        <f>'Лист1'!G31</f>
        <v>Нет</v>
      </c>
      <c r="AA30" s="1" t="s">
        <v>698</v>
      </c>
      <c r="AB30" s="25"/>
      <c r="AC30" s="1" t="s">
        <v>704</v>
      </c>
      <c r="AD30" s="26" t="s">
        <v>707</v>
      </c>
      <c r="AE30" s="25"/>
      <c r="AF30" t="str">
        <f t="shared" si="1"/>
        <v>"id": 30,</v>
      </c>
      <c r="AG30" t="str">
        <f t="shared" si="2"/>
        <v>"type": "Заведение",</v>
      </c>
      <c r="AH30" t="str">
        <f t="shared" si="3"/>
        <v>"mark": "Jedes Krugerl",</v>
      </c>
      <c r="AI30" t="str">
        <f t="shared" si="4"/>
        <v>"view": "Ресторан-пивоварня",</v>
      </c>
      <c r="AJ30" t="str">
        <f t="shared" si="5"/>
        <v>"country": "Австрия",</v>
      </c>
      <c r="AK30" t="str">
        <f t="shared" si="6"/>
        <v>"shape": "Квадрат",</v>
      </c>
      <c r="AL30" t="str">
        <f t="shared" si="7"/>
        <v>"turn": "Нет",</v>
      </c>
      <c r="AM30" t="str">
        <f t="shared" si="8"/>
        <v>"backImg": false</v>
      </c>
      <c r="AN30" s="1" t="s">
        <v>706</v>
      </c>
    </row>
    <row r="31">
      <c r="A31" s="1" t="s">
        <v>695</v>
      </c>
      <c r="B31">
        <f>'Лист1'!A32</f>
        <v>31</v>
      </c>
      <c r="C31" s="1" t="s">
        <v>696</v>
      </c>
      <c r="D31" s="24"/>
      <c r="E31" s="1" t="s">
        <v>697</v>
      </c>
      <c r="F31" t="str">
        <f>'Лист1'!B32</f>
        <v>Заведение</v>
      </c>
      <c r="G31" s="1" t="s">
        <v>698</v>
      </c>
      <c r="H31" s="24"/>
      <c r="I31" s="1" t="s">
        <v>699</v>
      </c>
      <c r="J31" t="str">
        <f>'Лист1'!C32</f>
        <v>AF Brew</v>
      </c>
      <c r="K31" s="1" t="s">
        <v>698</v>
      </c>
      <c r="L31" s="24"/>
      <c r="M31" s="1" t="s">
        <v>700</v>
      </c>
      <c r="N31" t="str">
        <f>'Лист1'!D32</f>
        <v>Пивоварня</v>
      </c>
      <c r="O31" s="1" t="s">
        <v>698</v>
      </c>
      <c r="P31" s="24"/>
      <c r="Q31" s="1" t="s">
        <v>701</v>
      </c>
      <c r="R31" t="str">
        <f>'Лист1'!E32</f>
        <v>Россия</v>
      </c>
      <c r="S31" s="1" t="s">
        <v>698</v>
      </c>
      <c r="T31" s="25"/>
      <c r="U31" s="1" t="s">
        <v>702</v>
      </c>
      <c r="V31" t="str">
        <f>'Лист1'!F32</f>
        <v>Круг</v>
      </c>
      <c r="W31" s="1" t="s">
        <v>698</v>
      </c>
      <c r="X31" s="25"/>
      <c r="Y31" s="1" t="s">
        <v>703</v>
      </c>
      <c r="Z31" t="str">
        <f>'Лист1'!G32</f>
        <v>Нет</v>
      </c>
      <c r="AA31" s="1" t="s">
        <v>698</v>
      </c>
      <c r="AB31" s="25"/>
      <c r="AC31" s="1" t="s">
        <v>704</v>
      </c>
      <c r="AD31" s="26" t="s">
        <v>707</v>
      </c>
      <c r="AE31" s="25"/>
      <c r="AF31" t="str">
        <f t="shared" si="1"/>
        <v>"id": 31,</v>
      </c>
      <c r="AG31" t="str">
        <f t="shared" si="2"/>
        <v>"type": "Заведение",</v>
      </c>
      <c r="AH31" t="str">
        <f t="shared" si="3"/>
        <v>"mark": "AF Brew",</v>
      </c>
      <c r="AI31" t="str">
        <f t="shared" si="4"/>
        <v>"view": "Пивоварня",</v>
      </c>
      <c r="AJ31" t="str">
        <f t="shared" si="5"/>
        <v>"country": "Россия",</v>
      </c>
      <c r="AK31" t="str">
        <f t="shared" si="6"/>
        <v>"shape": "Круг",</v>
      </c>
      <c r="AL31" t="str">
        <f t="shared" si="7"/>
        <v>"turn": "Нет",</v>
      </c>
      <c r="AM31" t="str">
        <f t="shared" si="8"/>
        <v>"backImg": false</v>
      </c>
      <c r="AN31" s="1" t="s">
        <v>706</v>
      </c>
    </row>
    <row r="32">
      <c r="A32" s="1" t="s">
        <v>695</v>
      </c>
      <c r="B32">
        <f>'Лист1'!A33</f>
        <v>32</v>
      </c>
      <c r="C32" s="1" t="s">
        <v>696</v>
      </c>
      <c r="D32" s="24"/>
      <c r="E32" s="1" t="s">
        <v>697</v>
      </c>
      <c r="F32" t="str">
        <f>'Лист1'!B33</f>
        <v>Пиво</v>
      </c>
      <c r="G32" s="1" t="s">
        <v>698</v>
      </c>
      <c r="H32" s="24"/>
      <c r="I32" s="1" t="s">
        <v>699</v>
      </c>
      <c r="J32" t="str">
        <f>'Лист1'!C33</f>
        <v>Duchesse de Bourgogne</v>
      </c>
      <c r="K32" s="1" t="s">
        <v>698</v>
      </c>
      <c r="L32" s="24"/>
      <c r="M32" s="1" t="s">
        <v>700</v>
      </c>
      <c r="N32" t="str">
        <f>'Лист1'!D33</f>
        <v>Flanders Red Ale</v>
      </c>
      <c r="O32" s="1" t="s">
        <v>698</v>
      </c>
      <c r="P32" s="24"/>
      <c r="Q32" s="1" t="s">
        <v>701</v>
      </c>
      <c r="R32" t="str">
        <f>'Лист1'!E33</f>
        <v>Бельгия</v>
      </c>
      <c r="S32" s="1" t="s">
        <v>698</v>
      </c>
      <c r="T32" s="25"/>
      <c r="U32" s="1" t="s">
        <v>702</v>
      </c>
      <c r="V32" t="str">
        <f>'Лист1'!F33</f>
        <v>Круг</v>
      </c>
      <c r="W32" s="1" t="s">
        <v>698</v>
      </c>
      <c r="X32" s="25"/>
      <c r="Y32" s="1" t="s">
        <v>703</v>
      </c>
      <c r="Z32" t="str">
        <f>'Лист1'!G33</f>
        <v>Нет</v>
      </c>
      <c r="AA32" s="1" t="s">
        <v>698</v>
      </c>
      <c r="AB32" s="25"/>
      <c r="AC32" s="1" t="s">
        <v>704</v>
      </c>
      <c r="AD32" s="26" t="s">
        <v>707</v>
      </c>
      <c r="AE32" s="25"/>
      <c r="AF32" t="str">
        <f t="shared" si="1"/>
        <v>"id": 32,</v>
      </c>
      <c r="AG32" t="str">
        <f t="shared" si="2"/>
        <v>"type": "Пиво",</v>
      </c>
      <c r="AH32" t="str">
        <f t="shared" si="3"/>
        <v>"mark": "Duchesse de Bourgogne",</v>
      </c>
      <c r="AI32" t="str">
        <f t="shared" si="4"/>
        <v>"view": "Flanders Red Ale",</v>
      </c>
      <c r="AJ32" t="str">
        <f t="shared" si="5"/>
        <v>"country": "Бельгия",</v>
      </c>
      <c r="AK32" t="str">
        <f t="shared" si="6"/>
        <v>"shape": "Круг",</v>
      </c>
      <c r="AL32" t="str">
        <f t="shared" si="7"/>
        <v>"turn": "Нет",</v>
      </c>
      <c r="AM32" t="str">
        <f t="shared" si="8"/>
        <v>"backImg": false</v>
      </c>
      <c r="AN32" s="1" t="s">
        <v>706</v>
      </c>
    </row>
    <row r="33">
      <c r="A33" s="1" t="s">
        <v>695</v>
      </c>
      <c r="B33">
        <f>'Лист1'!A34</f>
        <v>33</v>
      </c>
      <c r="C33" s="1" t="s">
        <v>696</v>
      </c>
      <c r="D33" s="24"/>
      <c r="E33" s="1" t="s">
        <v>697</v>
      </c>
      <c r="F33" t="str">
        <f>'Лист1'!B34</f>
        <v>Заведение</v>
      </c>
      <c r="G33" s="1" t="s">
        <v>698</v>
      </c>
      <c r="H33" s="24"/>
      <c r="I33" s="1" t="s">
        <v>699</v>
      </c>
      <c r="J33" t="str">
        <f>'Лист1'!C34</f>
        <v>Draft Republic</v>
      </c>
      <c r="K33" s="1" t="s">
        <v>698</v>
      </c>
      <c r="L33" s="24"/>
      <c r="M33" s="1" t="s">
        <v>700</v>
      </c>
      <c r="N33" t="str">
        <f>'Лист1'!D34</f>
        <v>Ресторан-пивоварня</v>
      </c>
      <c r="O33" s="1" t="s">
        <v>698</v>
      </c>
      <c r="P33" s="24"/>
      <c r="Q33" s="1" t="s">
        <v>701</v>
      </c>
      <c r="R33" t="str">
        <f>'Лист1'!E34</f>
        <v>США</v>
      </c>
      <c r="S33" s="1" t="s">
        <v>698</v>
      </c>
      <c r="T33" s="25"/>
      <c r="U33" s="1" t="s">
        <v>702</v>
      </c>
      <c r="V33" t="str">
        <f>'Лист1'!F34</f>
        <v>Круг</v>
      </c>
      <c r="W33" s="1" t="s">
        <v>698</v>
      </c>
      <c r="X33" s="25"/>
      <c r="Y33" s="1" t="s">
        <v>703</v>
      </c>
      <c r="Z33" t="str">
        <f>'Лист1'!G34</f>
        <v>Нет</v>
      </c>
      <c r="AA33" s="1" t="s">
        <v>698</v>
      </c>
      <c r="AB33" s="25"/>
      <c r="AC33" s="1" t="s">
        <v>704</v>
      </c>
      <c r="AD33" s="26" t="s">
        <v>707</v>
      </c>
      <c r="AE33" s="25"/>
      <c r="AF33" t="str">
        <f t="shared" si="1"/>
        <v>"id": 33,</v>
      </c>
      <c r="AG33" t="str">
        <f t="shared" si="2"/>
        <v>"type": "Заведение",</v>
      </c>
      <c r="AH33" t="str">
        <f t="shared" si="3"/>
        <v>"mark": "Draft Republic",</v>
      </c>
      <c r="AI33" t="str">
        <f t="shared" si="4"/>
        <v>"view": "Ресторан-пивоварня",</v>
      </c>
      <c r="AJ33" t="str">
        <f t="shared" si="5"/>
        <v>"country": "США",</v>
      </c>
      <c r="AK33" t="str">
        <f t="shared" si="6"/>
        <v>"shape": "Круг",</v>
      </c>
      <c r="AL33" t="str">
        <f t="shared" si="7"/>
        <v>"turn": "Нет",</v>
      </c>
      <c r="AM33" t="str">
        <f t="shared" si="8"/>
        <v>"backImg": false</v>
      </c>
      <c r="AN33" s="1" t="s">
        <v>706</v>
      </c>
    </row>
    <row r="34">
      <c r="A34" s="1" t="s">
        <v>695</v>
      </c>
      <c r="B34">
        <f>'Лист1'!A35</f>
        <v>34</v>
      </c>
      <c r="C34" s="1" t="s">
        <v>696</v>
      </c>
      <c r="D34" s="24"/>
      <c r="E34" s="1" t="s">
        <v>697</v>
      </c>
      <c r="F34" t="str">
        <f>'Лист1'!B35</f>
        <v>Пиво</v>
      </c>
      <c r="G34" s="1" t="s">
        <v>698</v>
      </c>
      <c r="H34" s="24"/>
      <c r="I34" s="1" t="s">
        <v>699</v>
      </c>
      <c r="J34" t="str">
        <f>'Лист1'!C35</f>
        <v>Gordon</v>
      </c>
      <c r="K34" s="1" t="s">
        <v>698</v>
      </c>
      <c r="L34" s="24"/>
      <c r="M34" s="1" t="s">
        <v>700</v>
      </c>
      <c r="N34" t="str">
        <f>'Лист1'!D35</f>
        <v>Много</v>
      </c>
      <c r="O34" s="1" t="s">
        <v>698</v>
      </c>
      <c r="P34" s="24"/>
      <c r="Q34" s="1" t="s">
        <v>701</v>
      </c>
      <c r="R34" t="str">
        <f>'Лист1'!E35</f>
        <v>Бельгия</v>
      </c>
      <c r="S34" s="1" t="s">
        <v>698</v>
      </c>
      <c r="T34" s="25"/>
      <c r="U34" s="1" t="s">
        <v>702</v>
      </c>
      <c r="V34" t="str">
        <f>'Лист1'!F35</f>
        <v>Круг</v>
      </c>
      <c r="W34" s="1" t="s">
        <v>698</v>
      </c>
      <c r="X34" s="25"/>
      <c r="Y34" s="1" t="s">
        <v>703</v>
      </c>
      <c r="Z34" t="str">
        <f>'Лист1'!G35</f>
        <v>Нет</v>
      </c>
      <c r="AA34" s="1" t="s">
        <v>698</v>
      </c>
      <c r="AB34" s="25"/>
      <c r="AC34" s="1" t="s">
        <v>704</v>
      </c>
      <c r="AD34" s="26" t="s">
        <v>707</v>
      </c>
      <c r="AE34" s="25"/>
      <c r="AF34" t="str">
        <f t="shared" si="1"/>
        <v>"id": 34,</v>
      </c>
      <c r="AG34" t="str">
        <f t="shared" si="2"/>
        <v>"type": "Пиво",</v>
      </c>
      <c r="AH34" t="str">
        <f t="shared" si="3"/>
        <v>"mark": "Gordon",</v>
      </c>
      <c r="AI34" t="str">
        <f t="shared" si="4"/>
        <v>"view": "Много",</v>
      </c>
      <c r="AJ34" t="str">
        <f t="shared" si="5"/>
        <v>"country": "Бельгия",</v>
      </c>
      <c r="AK34" t="str">
        <f t="shared" si="6"/>
        <v>"shape": "Круг",</v>
      </c>
      <c r="AL34" t="str">
        <f t="shared" si="7"/>
        <v>"turn": "Нет",</v>
      </c>
      <c r="AM34" t="str">
        <f t="shared" si="8"/>
        <v>"backImg": false</v>
      </c>
      <c r="AN34" s="1" t="s">
        <v>706</v>
      </c>
    </row>
    <row r="35">
      <c r="A35" s="1" t="s">
        <v>695</v>
      </c>
      <c r="B35">
        <f>'Лист1'!A36</f>
        <v>35</v>
      </c>
      <c r="C35" s="1" t="s">
        <v>696</v>
      </c>
      <c r="D35" s="24"/>
      <c r="E35" s="1" t="s">
        <v>697</v>
      </c>
      <c r="F35" t="str">
        <f>'Лист1'!B36</f>
        <v>Заведение</v>
      </c>
      <c r="G35" s="1" t="s">
        <v>698</v>
      </c>
      <c r="H35" s="24"/>
      <c r="I35" s="1" t="s">
        <v>699</v>
      </c>
      <c r="J35" t="str">
        <f>'Лист1'!C36</f>
        <v>Craft</v>
      </c>
      <c r="K35" s="1" t="s">
        <v>698</v>
      </c>
      <c r="L35" s="24"/>
      <c r="M35" s="1" t="s">
        <v>700</v>
      </c>
      <c r="N35" t="str">
        <f>'Лист1'!D36</f>
        <v>Магазин</v>
      </c>
      <c r="O35" s="1" t="s">
        <v>698</v>
      </c>
      <c r="P35" s="24"/>
      <c r="Q35" s="1" t="s">
        <v>701</v>
      </c>
      <c r="R35" t="str">
        <f>'Лист1'!E36</f>
        <v>Россия</v>
      </c>
      <c r="S35" s="1" t="s">
        <v>698</v>
      </c>
      <c r="T35" s="25"/>
      <c r="U35" s="1" t="s">
        <v>702</v>
      </c>
      <c r="V35" t="str">
        <f>'Лист1'!F36</f>
        <v>Круг</v>
      </c>
      <c r="W35" s="1" t="s">
        <v>698</v>
      </c>
      <c r="X35" s="25"/>
      <c r="Y35" s="1" t="s">
        <v>703</v>
      </c>
      <c r="Z35" t="str">
        <f>'Лист1'!G36</f>
        <v>Нет</v>
      </c>
      <c r="AA35" s="1" t="s">
        <v>698</v>
      </c>
      <c r="AB35" s="25"/>
      <c r="AC35" s="1" t="s">
        <v>704</v>
      </c>
      <c r="AD35" s="26" t="s">
        <v>707</v>
      </c>
      <c r="AE35" s="25"/>
      <c r="AF35" t="str">
        <f t="shared" si="1"/>
        <v>"id": 35,</v>
      </c>
      <c r="AG35" t="str">
        <f t="shared" si="2"/>
        <v>"type": "Заведение",</v>
      </c>
      <c r="AH35" t="str">
        <f t="shared" si="3"/>
        <v>"mark": "Craft",</v>
      </c>
      <c r="AI35" t="str">
        <f t="shared" si="4"/>
        <v>"view": "Магазин",</v>
      </c>
      <c r="AJ35" t="str">
        <f t="shared" si="5"/>
        <v>"country": "Россия",</v>
      </c>
      <c r="AK35" t="str">
        <f t="shared" si="6"/>
        <v>"shape": "Круг",</v>
      </c>
      <c r="AL35" t="str">
        <f t="shared" si="7"/>
        <v>"turn": "Нет",</v>
      </c>
      <c r="AM35" t="str">
        <f t="shared" si="8"/>
        <v>"backImg": false</v>
      </c>
      <c r="AN35" s="1" t="s">
        <v>706</v>
      </c>
    </row>
    <row r="36">
      <c r="A36" s="1" t="s">
        <v>695</v>
      </c>
      <c r="B36">
        <f>'Лист1'!A37</f>
        <v>36</v>
      </c>
      <c r="C36" s="1" t="s">
        <v>696</v>
      </c>
      <c r="D36" s="24"/>
      <c r="E36" s="1" t="s">
        <v>697</v>
      </c>
      <c r="F36" t="str">
        <f>'Лист1'!B37</f>
        <v>Пиво</v>
      </c>
      <c r="G36" s="1" t="s">
        <v>698</v>
      </c>
      <c r="H36" s="24"/>
      <c r="I36" s="1" t="s">
        <v>699</v>
      </c>
      <c r="J36" t="str">
        <f>'Лист1'!C37</f>
        <v>Lambic de Metropole</v>
      </c>
      <c r="K36" s="1" t="s">
        <v>698</v>
      </c>
      <c r="L36" s="24"/>
      <c r="M36" s="1" t="s">
        <v>700</v>
      </c>
      <c r="N36" t="str">
        <f>'Лист1'!D37</f>
        <v>Lambic</v>
      </c>
      <c r="O36" s="1" t="s">
        <v>698</v>
      </c>
      <c r="P36" s="24"/>
      <c r="Q36" s="1" t="s">
        <v>701</v>
      </c>
      <c r="R36" t="str">
        <f>'Лист1'!E37</f>
        <v>Россия</v>
      </c>
      <c r="S36" s="1" t="s">
        <v>698</v>
      </c>
      <c r="T36" s="25"/>
      <c r="U36" s="1" t="s">
        <v>702</v>
      </c>
      <c r="V36" t="str">
        <f>'Лист1'!F37</f>
        <v>Круг</v>
      </c>
      <c r="W36" s="1" t="s">
        <v>698</v>
      </c>
      <c r="X36" s="25"/>
      <c r="Y36" s="1" t="s">
        <v>703</v>
      </c>
      <c r="Z36" t="str">
        <f>'Лист1'!G37</f>
        <v>Нет</v>
      </c>
      <c r="AA36" s="1" t="s">
        <v>698</v>
      </c>
      <c r="AB36" s="25"/>
      <c r="AC36" s="1" t="s">
        <v>704</v>
      </c>
      <c r="AD36" s="26" t="s">
        <v>707</v>
      </c>
      <c r="AE36" s="25"/>
      <c r="AF36" t="str">
        <f t="shared" si="1"/>
        <v>"id": 36,</v>
      </c>
      <c r="AG36" t="str">
        <f t="shared" si="2"/>
        <v>"type": "Пиво",</v>
      </c>
      <c r="AH36" t="str">
        <f t="shared" si="3"/>
        <v>"mark": "Lambic de Metropole",</v>
      </c>
      <c r="AI36" t="str">
        <f t="shared" si="4"/>
        <v>"view": "Lambic",</v>
      </c>
      <c r="AJ36" t="str">
        <f t="shared" si="5"/>
        <v>"country": "Россия",</v>
      </c>
      <c r="AK36" t="str">
        <f t="shared" si="6"/>
        <v>"shape": "Круг",</v>
      </c>
      <c r="AL36" t="str">
        <f t="shared" si="7"/>
        <v>"turn": "Нет",</v>
      </c>
      <c r="AM36" t="str">
        <f t="shared" si="8"/>
        <v>"backImg": false</v>
      </c>
      <c r="AN36" s="1" t="s">
        <v>706</v>
      </c>
    </row>
    <row r="37">
      <c r="A37" s="1" t="s">
        <v>695</v>
      </c>
      <c r="B37">
        <f>'Лист1'!A38</f>
        <v>37</v>
      </c>
      <c r="C37" s="1" t="s">
        <v>696</v>
      </c>
      <c r="D37" s="24"/>
      <c r="E37" s="1" t="s">
        <v>697</v>
      </c>
      <c r="F37" t="str">
        <f>'Лист1'!B38</f>
        <v>Пиво</v>
      </c>
      <c r="G37" s="1" t="s">
        <v>698</v>
      </c>
      <c r="H37" s="24"/>
      <c r="I37" s="1" t="s">
        <v>699</v>
      </c>
      <c r="J37" t="str">
        <f>'Лист1'!C38</f>
        <v>Amstel</v>
      </c>
      <c r="K37" s="1" t="s">
        <v>698</v>
      </c>
      <c r="L37" s="24"/>
      <c r="M37" s="1" t="s">
        <v>700</v>
      </c>
      <c r="N37" t="str">
        <f>'Лист1'!D38</f>
        <v>Lager</v>
      </c>
      <c r="O37" s="1" t="s">
        <v>698</v>
      </c>
      <c r="P37" s="24"/>
      <c r="Q37" s="1" t="s">
        <v>701</v>
      </c>
      <c r="R37" t="str">
        <f>'Лист1'!E38</f>
        <v>Голландия</v>
      </c>
      <c r="S37" s="1" t="s">
        <v>698</v>
      </c>
      <c r="T37" s="25"/>
      <c r="U37" s="1" t="s">
        <v>702</v>
      </c>
      <c r="V37" t="str">
        <f>'Лист1'!F38</f>
        <v>Круг</v>
      </c>
      <c r="W37" s="1" t="s">
        <v>698</v>
      </c>
      <c r="X37" s="25"/>
      <c r="Y37" s="1" t="s">
        <v>703</v>
      </c>
      <c r="Z37" t="str">
        <f>'Лист1'!G38</f>
        <v>Нет</v>
      </c>
      <c r="AA37" s="1" t="s">
        <v>698</v>
      </c>
      <c r="AB37" s="25"/>
      <c r="AC37" s="1" t="s">
        <v>704</v>
      </c>
      <c r="AD37" s="26" t="s">
        <v>707</v>
      </c>
      <c r="AE37" s="25"/>
      <c r="AF37" t="str">
        <f t="shared" si="1"/>
        <v>"id": 37,</v>
      </c>
      <c r="AG37" t="str">
        <f t="shared" si="2"/>
        <v>"type": "Пиво",</v>
      </c>
      <c r="AH37" t="str">
        <f t="shared" si="3"/>
        <v>"mark": "Amstel",</v>
      </c>
      <c r="AI37" t="str">
        <f t="shared" si="4"/>
        <v>"view": "Lager",</v>
      </c>
      <c r="AJ37" t="str">
        <f t="shared" si="5"/>
        <v>"country": "Голландия",</v>
      </c>
      <c r="AK37" t="str">
        <f t="shared" si="6"/>
        <v>"shape": "Круг",</v>
      </c>
      <c r="AL37" t="str">
        <f t="shared" si="7"/>
        <v>"turn": "Нет",</v>
      </c>
      <c r="AM37" t="str">
        <f t="shared" si="8"/>
        <v>"backImg": false</v>
      </c>
      <c r="AN37" s="1" t="s">
        <v>706</v>
      </c>
    </row>
    <row r="38">
      <c r="A38" s="1" t="s">
        <v>695</v>
      </c>
      <c r="B38">
        <f>'Лист1'!A39</f>
        <v>38</v>
      </c>
      <c r="C38" s="1" t="s">
        <v>696</v>
      </c>
      <c r="D38" s="24"/>
      <c r="E38" s="1" t="s">
        <v>697</v>
      </c>
      <c r="F38" t="str">
        <f>'Лист1'!B39</f>
        <v>Заведение</v>
      </c>
      <c r="G38" s="1" t="s">
        <v>698</v>
      </c>
      <c r="H38" s="24"/>
      <c r="I38" s="1" t="s">
        <v>699</v>
      </c>
      <c r="J38" t="str">
        <f>'Лист1'!C39</f>
        <v>Староместный пивовар</v>
      </c>
      <c r="K38" s="1" t="s">
        <v>698</v>
      </c>
      <c r="L38" s="24"/>
      <c r="M38" s="1" t="s">
        <v>700</v>
      </c>
      <c r="N38" t="str">
        <f>'Лист1'!D39</f>
        <v>Ресторан-пивоварня</v>
      </c>
      <c r="O38" s="1" t="s">
        <v>698</v>
      </c>
      <c r="P38" s="24"/>
      <c r="Q38" s="1" t="s">
        <v>701</v>
      </c>
      <c r="R38" t="str">
        <f>'Лист1'!E39</f>
        <v>Беларусь</v>
      </c>
      <c r="S38" s="1" t="s">
        <v>698</v>
      </c>
      <c r="T38" s="25"/>
      <c r="U38" s="1" t="s">
        <v>702</v>
      </c>
      <c r="V38" t="str">
        <f>'Лист1'!F39</f>
        <v>Круг</v>
      </c>
      <c r="W38" s="1" t="s">
        <v>698</v>
      </c>
      <c r="X38" s="25"/>
      <c r="Y38" s="1" t="s">
        <v>703</v>
      </c>
      <c r="Z38" t="str">
        <f>'Лист1'!G39</f>
        <v>Нет</v>
      </c>
      <c r="AA38" s="1" t="s">
        <v>698</v>
      </c>
      <c r="AB38" s="25"/>
      <c r="AC38" s="1" t="s">
        <v>704</v>
      </c>
      <c r="AD38" s="26" t="s">
        <v>707</v>
      </c>
      <c r="AE38" s="25"/>
      <c r="AF38" t="str">
        <f t="shared" si="1"/>
        <v>"id": 38,</v>
      </c>
      <c r="AG38" t="str">
        <f t="shared" si="2"/>
        <v>"type": "Заведение",</v>
      </c>
      <c r="AH38" t="str">
        <f t="shared" si="3"/>
        <v>"mark": "Староместный пивовар",</v>
      </c>
      <c r="AI38" t="str">
        <f t="shared" si="4"/>
        <v>"view": "Ресторан-пивоварня",</v>
      </c>
      <c r="AJ38" t="str">
        <f t="shared" si="5"/>
        <v>"country": "Беларусь",</v>
      </c>
      <c r="AK38" t="str">
        <f t="shared" si="6"/>
        <v>"shape": "Круг",</v>
      </c>
      <c r="AL38" t="str">
        <f t="shared" si="7"/>
        <v>"turn": "Нет",</v>
      </c>
      <c r="AM38" t="str">
        <f t="shared" si="8"/>
        <v>"backImg": false</v>
      </c>
      <c r="AN38" s="1" t="s">
        <v>706</v>
      </c>
    </row>
    <row r="39">
      <c r="A39" s="1" t="s">
        <v>695</v>
      </c>
      <c r="B39">
        <f>'Лист1'!A40</f>
        <v>39</v>
      </c>
      <c r="C39" s="1" t="s">
        <v>696</v>
      </c>
      <c r="D39" s="24"/>
      <c r="E39" s="1" t="s">
        <v>697</v>
      </c>
      <c r="F39" t="str">
        <f>'Лист1'!B40</f>
        <v>Пиво</v>
      </c>
      <c r="G39" s="1" t="s">
        <v>698</v>
      </c>
      <c r="H39" s="24"/>
      <c r="I39" s="1" t="s">
        <v>699</v>
      </c>
      <c r="J39" t="str">
        <f>'Лист1'!C40</f>
        <v>Василеостровское</v>
      </c>
      <c r="K39" s="1" t="s">
        <v>698</v>
      </c>
      <c r="L39" s="24"/>
      <c r="M39" s="1" t="s">
        <v>700</v>
      </c>
      <c r="N39" t="str">
        <f>'Лист1'!D40</f>
        <v>Lager</v>
      </c>
      <c r="O39" s="1" t="s">
        <v>698</v>
      </c>
      <c r="P39" s="24"/>
      <c r="Q39" s="1" t="s">
        <v>701</v>
      </c>
      <c r="R39" t="str">
        <f>'Лист1'!E40</f>
        <v>Россия</v>
      </c>
      <c r="S39" s="1" t="s">
        <v>698</v>
      </c>
      <c r="T39" s="25"/>
      <c r="U39" s="1" t="s">
        <v>702</v>
      </c>
      <c r="V39" t="str">
        <f>'Лист1'!F40</f>
        <v>Круг</v>
      </c>
      <c r="W39" s="1" t="s">
        <v>698</v>
      </c>
      <c r="X39" s="25"/>
      <c r="Y39" s="1" t="s">
        <v>703</v>
      </c>
      <c r="Z39" t="str">
        <f>'Лист1'!G40</f>
        <v>Нет</v>
      </c>
      <c r="AA39" s="1" t="s">
        <v>698</v>
      </c>
      <c r="AB39" s="25"/>
      <c r="AC39" s="1" t="s">
        <v>704</v>
      </c>
      <c r="AD39" s="26" t="s">
        <v>707</v>
      </c>
      <c r="AE39" s="25"/>
      <c r="AF39" t="str">
        <f t="shared" si="1"/>
        <v>"id": 39,</v>
      </c>
      <c r="AG39" t="str">
        <f t="shared" si="2"/>
        <v>"type": "Пиво",</v>
      </c>
      <c r="AH39" t="str">
        <f t="shared" si="3"/>
        <v>"mark": "Василеостровское",</v>
      </c>
      <c r="AI39" t="str">
        <f t="shared" si="4"/>
        <v>"view": "Lager",</v>
      </c>
      <c r="AJ39" t="str">
        <f t="shared" si="5"/>
        <v>"country": "Россия",</v>
      </c>
      <c r="AK39" t="str">
        <f t="shared" si="6"/>
        <v>"shape": "Круг",</v>
      </c>
      <c r="AL39" t="str">
        <f t="shared" si="7"/>
        <v>"turn": "Нет",</v>
      </c>
      <c r="AM39" t="str">
        <f t="shared" si="8"/>
        <v>"backImg": false</v>
      </c>
      <c r="AN39" s="1" t="s">
        <v>706</v>
      </c>
    </row>
    <row r="40">
      <c r="A40" s="1" t="s">
        <v>695</v>
      </c>
      <c r="B40">
        <f>'Лист1'!A41</f>
        <v>40</v>
      </c>
      <c r="C40" s="1" t="s">
        <v>696</v>
      </c>
      <c r="D40" s="24"/>
      <c r="E40" s="1" t="s">
        <v>697</v>
      </c>
      <c r="F40" t="str">
        <f>'Лист1'!B41</f>
        <v>Заведение</v>
      </c>
      <c r="G40" s="1" t="s">
        <v>698</v>
      </c>
      <c r="H40" s="24"/>
      <c r="I40" s="1" t="s">
        <v>699</v>
      </c>
      <c r="J40" t="str">
        <f>'Лист1'!C41</f>
        <v>Пивной Рай</v>
      </c>
      <c r="K40" s="1" t="s">
        <v>698</v>
      </c>
      <c r="L40" s="24"/>
      <c r="M40" s="1" t="s">
        <v>700</v>
      </c>
      <c r="N40" t="str">
        <f>'Лист1'!D41</f>
        <v>Ресторан-пивоварня</v>
      </c>
      <c r="O40" s="1" t="s">
        <v>698</v>
      </c>
      <c r="P40" s="24"/>
      <c r="Q40" s="1" t="s">
        <v>701</v>
      </c>
      <c r="R40" t="str">
        <f>'Лист1'!E41</f>
        <v>Россия</v>
      </c>
      <c r="S40" s="1" t="s">
        <v>698</v>
      </c>
      <c r="T40" s="25"/>
      <c r="U40" s="1" t="s">
        <v>702</v>
      </c>
      <c r="V40" t="str">
        <f>'Лист1'!F41</f>
        <v>Круг</v>
      </c>
      <c r="W40" s="1" t="s">
        <v>698</v>
      </c>
      <c r="X40" s="25"/>
      <c r="Y40" s="1" t="s">
        <v>703</v>
      </c>
      <c r="Z40" t="str">
        <f>'Лист1'!G41</f>
        <v>Нет</v>
      </c>
      <c r="AA40" s="1" t="s">
        <v>698</v>
      </c>
      <c r="AB40" s="25"/>
      <c r="AC40" s="1" t="s">
        <v>704</v>
      </c>
      <c r="AD40" s="26" t="s">
        <v>707</v>
      </c>
      <c r="AE40" s="25"/>
      <c r="AF40" t="str">
        <f t="shared" si="1"/>
        <v>"id": 40,</v>
      </c>
      <c r="AG40" t="str">
        <f t="shared" si="2"/>
        <v>"type": "Заведение",</v>
      </c>
      <c r="AH40" t="str">
        <f t="shared" si="3"/>
        <v>"mark": "Пивной Рай",</v>
      </c>
      <c r="AI40" t="str">
        <f t="shared" si="4"/>
        <v>"view": "Ресторан-пивоварня",</v>
      </c>
      <c r="AJ40" t="str">
        <f t="shared" si="5"/>
        <v>"country": "Россия",</v>
      </c>
      <c r="AK40" t="str">
        <f t="shared" si="6"/>
        <v>"shape": "Круг",</v>
      </c>
      <c r="AL40" t="str">
        <f t="shared" si="7"/>
        <v>"turn": "Нет",</v>
      </c>
      <c r="AM40" t="str">
        <f t="shared" si="8"/>
        <v>"backImg": false</v>
      </c>
      <c r="AN40" s="1" t="s">
        <v>706</v>
      </c>
    </row>
    <row r="41">
      <c r="A41" s="1" t="s">
        <v>695</v>
      </c>
      <c r="B41">
        <f>'Лист1'!A42</f>
        <v>41</v>
      </c>
      <c r="C41" s="1" t="s">
        <v>696</v>
      </c>
      <c r="D41" s="24"/>
      <c r="E41" s="1" t="s">
        <v>697</v>
      </c>
      <c r="F41" t="str">
        <f>'Лист1'!B42</f>
        <v>Пиво</v>
      </c>
      <c r="G41" s="1" t="s">
        <v>698</v>
      </c>
      <c r="H41" s="24"/>
      <c r="I41" s="1" t="s">
        <v>699</v>
      </c>
      <c r="J41" t="str">
        <f>'Лист1'!C42</f>
        <v>Pražský most</v>
      </c>
      <c r="K41" s="1" t="s">
        <v>698</v>
      </c>
      <c r="L41" s="24"/>
      <c r="M41" s="1" t="s">
        <v>700</v>
      </c>
      <c r="N41" t="str">
        <f>'Лист1'!D42</f>
        <v>Pilsner</v>
      </c>
      <c r="O41" s="1" t="s">
        <v>698</v>
      </c>
      <c r="P41" s="24"/>
      <c r="Q41" s="1" t="s">
        <v>701</v>
      </c>
      <c r="R41" t="str">
        <f>'Лист1'!E42</f>
        <v>Чехия</v>
      </c>
      <c r="S41" s="1" t="s">
        <v>698</v>
      </c>
      <c r="T41" s="25"/>
      <c r="U41" s="1" t="s">
        <v>702</v>
      </c>
      <c r="V41" t="str">
        <f>'Лист1'!F42</f>
        <v>Круг</v>
      </c>
      <c r="W41" s="1" t="s">
        <v>698</v>
      </c>
      <c r="X41" s="25"/>
      <c r="Y41" s="1" t="s">
        <v>703</v>
      </c>
      <c r="Z41" t="str">
        <f>'Лист1'!G42</f>
        <v>Нет</v>
      </c>
      <c r="AA41" s="1" t="s">
        <v>698</v>
      </c>
      <c r="AB41" s="25"/>
      <c r="AC41" s="1" t="s">
        <v>704</v>
      </c>
      <c r="AD41" s="26" t="s">
        <v>707</v>
      </c>
      <c r="AE41" s="25"/>
      <c r="AF41" t="str">
        <f t="shared" si="1"/>
        <v>"id": 41,</v>
      </c>
      <c r="AG41" t="str">
        <f t="shared" si="2"/>
        <v>"type": "Пиво",</v>
      </c>
      <c r="AH41" t="str">
        <f t="shared" si="3"/>
        <v>"mark": "Pražský most",</v>
      </c>
      <c r="AI41" t="str">
        <f t="shared" si="4"/>
        <v>"view": "Pilsner",</v>
      </c>
      <c r="AJ41" t="str">
        <f t="shared" si="5"/>
        <v>"country": "Чехия",</v>
      </c>
      <c r="AK41" t="str">
        <f t="shared" si="6"/>
        <v>"shape": "Круг",</v>
      </c>
      <c r="AL41" t="str">
        <f t="shared" si="7"/>
        <v>"turn": "Нет",</v>
      </c>
      <c r="AM41" t="str">
        <f t="shared" si="8"/>
        <v>"backImg": false</v>
      </c>
      <c r="AN41" s="1" t="s">
        <v>706</v>
      </c>
    </row>
    <row r="42">
      <c r="A42" s="1" t="s">
        <v>695</v>
      </c>
      <c r="B42">
        <f>'Лист1'!A43</f>
        <v>42</v>
      </c>
      <c r="C42" s="1" t="s">
        <v>696</v>
      </c>
      <c r="D42" s="24"/>
      <c r="E42" s="1" t="s">
        <v>697</v>
      </c>
      <c r="F42" t="str">
        <f>'Лист1'!B43</f>
        <v>Заведение</v>
      </c>
      <c r="G42" s="1" t="s">
        <v>698</v>
      </c>
      <c r="H42" s="24"/>
      <c r="I42" s="1" t="s">
        <v>699</v>
      </c>
      <c r="J42" t="str">
        <f>'Лист1'!C43</f>
        <v>Наbeerежная</v>
      </c>
      <c r="K42" s="1" t="s">
        <v>698</v>
      </c>
      <c r="L42" s="24"/>
      <c r="M42" s="1" t="s">
        <v>700</v>
      </c>
      <c r="N42" t="str">
        <f>'Лист1'!D43</f>
        <v>Ресторан-пивоварня</v>
      </c>
      <c r="O42" s="1" t="s">
        <v>698</v>
      </c>
      <c r="P42" s="24"/>
      <c r="Q42" s="1" t="s">
        <v>701</v>
      </c>
      <c r="R42" t="str">
        <f>'Лист1'!E43</f>
        <v>Россия</v>
      </c>
      <c r="S42" s="1" t="s">
        <v>698</v>
      </c>
      <c r="T42" s="25"/>
      <c r="U42" s="1" t="s">
        <v>702</v>
      </c>
      <c r="V42" t="str">
        <f>'Лист1'!F43</f>
        <v>Круг</v>
      </c>
      <c r="W42" s="1" t="s">
        <v>698</v>
      </c>
      <c r="X42" s="25"/>
      <c r="Y42" s="1" t="s">
        <v>703</v>
      </c>
      <c r="Z42" t="str">
        <f>'Лист1'!G43</f>
        <v>Нет</v>
      </c>
      <c r="AA42" s="1" t="s">
        <v>698</v>
      </c>
      <c r="AB42" s="25"/>
      <c r="AC42" s="1" t="s">
        <v>704</v>
      </c>
      <c r="AD42" s="26" t="s">
        <v>707</v>
      </c>
      <c r="AE42" s="25"/>
      <c r="AF42" t="str">
        <f t="shared" si="1"/>
        <v>"id": 42,</v>
      </c>
      <c r="AG42" t="str">
        <f t="shared" si="2"/>
        <v>"type": "Заведение",</v>
      </c>
      <c r="AH42" t="str">
        <f t="shared" si="3"/>
        <v>"mark": "Наbeerежная",</v>
      </c>
      <c r="AI42" t="str">
        <f t="shared" si="4"/>
        <v>"view": "Ресторан-пивоварня",</v>
      </c>
      <c r="AJ42" t="str">
        <f t="shared" si="5"/>
        <v>"country": "Россия",</v>
      </c>
      <c r="AK42" t="str">
        <f t="shared" si="6"/>
        <v>"shape": "Круг",</v>
      </c>
      <c r="AL42" t="str">
        <f t="shared" si="7"/>
        <v>"turn": "Нет",</v>
      </c>
      <c r="AM42" t="str">
        <f t="shared" si="8"/>
        <v>"backImg": false</v>
      </c>
      <c r="AN42" s="1" t="s">
        <v>706</v>
      </c>
    </row>
    <row r="43">
      <c r="A43" s="1" t="s">
        <v>695</v>
      </c>
      <c r="B43">
        <f>'Лист1'!A44</f>
        <v>43</v>
      </c>
      <c r="C43" s="1" t="s">
        <v>696</v>
      </c>
      <c r="D43" s="24"/>
      <c r="E43" s="1" t="s">
        <v>697</v>
      </c>
      <c r="F43" t="str">
        <f>'Лист1'!B44</f>
        <v>Заведение</v>
      </c>
      <c r="G43" s="1" t="s">
        <v>698</v>
      </c>
      <c r="H43" s="24"/>
      <c r="I43" s="1" t="s">
        <v>699</v>
      </c>
      <c r="J43" t="str">
        <f>'Лист1'!C44</f>
        <v>Градъ Петровъ</v>
      </c>
      <c r="K43" s="1" t="s">
        <v>698</v>
      </c>
      <c r="L43" s="24"/>
      <c r="M43" s="1" t="s">
        <v>700</v>
      </c>
      <c r="N43" t="str">
        <f>'Лист1'!D44</f>
        <v>Ресторан-пивоварня</v>
      </c>
      <c r="O43" s="1" t="s">
        <v>698</v>
      </c>
      <c r="P43" s="24"/>
      <c r="Q43" s="1" t="s">
        <v>701</v>
      </c>
      <c r="R43" t="str">
        <f>'Лист1'!E44</f>
        <v>Россия</v>
      </c>
      <c r="S43" s="1" t="s">
        <v>698</v>
      </c>
      <c r="T43" s="25"/>
      <c r="U43" s="1" t="s">
        <v>702</v>
      </c>
      <c r="V43" t="str">
        <f>'Лист1'!F44</f>
        <v>Круг</v>
      </c>
      <c r="W43" s="1" t="s">
        <v>698</v>
      </c>
      <c r="X43" s="25"/>
      <c r="Y43" s="1" t="s">
        <v>703</v>
      </c>
      <c r="Z43" t="str">
        <f>'Лист1'!G44</f>
        <v>Нет</v>
      </c>
      <c r="AA43" s="1" t="s">
        <v>698</v>
      </c>
      <c r="AB43" s="25"/>
      <c r="AC43" s="1" t="s">
        <v>704</v>
      </c>
      <c r="AD43" s="26" t="s">
        <v>707</v>
      </c>
      <c r="AE43" s="25"/>
      <c r="AF43" t="str">
        <f t="shared" si="1"/>
        <v>"id": 43,</v>
      </c>
      <c r="AG43" t="str">
        <f t="shared" si="2"/>
        <v>"type": "Заведение",</v>
      </c>
      <c r="AH43" t="str">
        <f t="shared" si="3"/>
        <v>"mark": "Градъ Петровъ",</v>
      </c>
      <c r="AI43" t="str">
        <f t="shared" si="4"/>
        <v>"view": "Ресторан-пивоварня",</v>
      </c>
      <c r="AJ43" t="str">
        <f t="shared" si="5"/>
        <v>"country": "Россия",</v>
      </c>
      <c r="AK43" t="str">
        <f t="shared" si="6"/>
        <v>"shape": "Круг",</v>
      </c>
      <c r="AL43" t="str">
        <f t="shared" si="7"/>
        <v>"turn": "Нет",</v>
      </c>
      <c r="AM43" t="str">
        <f t="shared" si="8"/>
        <v>"backImg": false</v>
      </c>
      <c r="AN43" s="1" t="s">
        <v>706</v>
      </c>
    </row>
    <row r="44">
      <c r="A44" s="1" t="s">
        <v>695</v>
      </c>
      <c r="B44">
        <f>'Лист1'!A45</f>
        <v>44</v>
      </c>
      <c r="C44" s="1" t="s">
        <v>696</v>
      </c>
      <c r="D44" s="24"/>
      <c r="E44" s="1" t="s">
        <v>697</v>
      </c>
      <c r="F44" t="str">
        <f>'Лист1'!B45</f>
        <v>Заведение</v>
      </c>
      <c r="G44" s="1" t="s">
        <v>698</v>
      </c>
      <c r="H44" s="24"/>
      <c r="I44" s="1" t="s">
        <v>699</v>
      </c>
      <c r="J44" t="str">
        <f>'Лист1'!C45</f>
        <v>Maxbier</v>
      </c>
      <c r="K44" s="1" t="s">
        <v>698</v>
      </c>
      <c r="L44" s="24"/>
      <c r="M44" s="1" t="s">
        <v>700</v>
      </c>
      <c r="N44" t="str">
        <f>'Лист1'!D45</f>
        <v>Пивоварня</v>
      </c>
      <c r="O44" s="1" t="s">
        <v>698</v>
      </c>
      <c r="P44" s="24"/>
      <c r="Q44" s="1" t="s">
        <v>701</v>
      </c>
      <c r="R44" t="str">
        <f>'Лист1'!E45</f>
        <v>Россия</v>
      </c>
      <c r="S44" s="1" t="s">
        <v>698</v>
      </c>
      <c r="T44" s="25"/>
      <c r="U44" s="1" t="s">
        <v>702</v>
      </c>
      <c r="V44" t="str">
        <f>'Лист1'!F45</f>
        <v>Круг</v>
      </c>
      <c r="W44" s="1" t="s">
        <v>698</v>
      </c>
      <c r="X44" s="25"/>
      <c r="Y44" s="1" t="s">
        <v>703</v>
      </c>
      <c r="Z44" t="str">
        <f>'Лист1'!G45</f>
        <v>Нет</v>
      </c>
      <c r="AA44" s="1" t="s">
        <v>698</v>
      </c>
      <c r="AB44" s="25"/>
      <c r="AC44" s="1" t="s">
        <v>704</v>
      </c>
      <c r="AD44" s="26" t="s">
        <v>707</v>
      </c>
      <c r="AE44" s="25"/>
      <c r="AF44" t="str">
        <f t="shared" si="1"/>
        <v>"id": 44,</v>
      </c>
      <c r="AG44" t="str">
        <f t="shared" si="2"/>
        <v>"type": "Заведение",</v>
      </c>
      <c r="AH44" t="str">
        <f t="shared" si="3"/>
        <v>"mark": "Maxbier",</v>
      </c>
      <c r="AI44" t="str">
        <f t="shared" si="4"/>
        <v>"view": "Пивоварня",</v>
      </c>
      <c r="AJ44" t="str">
        <f t="shared" si="5"/>
        <v>"country": "Россия",</v>
      </c>
      <c r="AK44" t="str">
        <f t="shared" si="6"/>
        <v>"shape": "Круг",</v>
      </c>
      <c r="AL44" t="str">
        <f t="shared" si="7"/>
        <v>"turn": "Нет",</v>
      </c>
      <c r="AM44" t="str">
        <f t="shared" si="8"/>
        <v>"backImg": false</v>
      </c>
      <c r="AN44" s="1" t="s">
        <v>706</v>
      </c>
    </row>
    <row r="45">
      <c r="A45" s="1" t="s">
        <v>695</v>
      </c>
      <c r="B45">
        <f>'Лист1'!A46</f>
        <v>45</v>
      </c>
      <c r="C45" s="1" t="s">
        <v>696</v>
      </c>
      <c r="D45" s="24"/>
      <c r="E45" s="1" t="s">
        <v>697</v>
      </c>
      <c r="F45" t="str">
        <f>'Лист1'!B46</f>
        <v>Заведение</v>
      </c>
      <c r="G45" s="1" t="s">
        <v>698</v>
      </c>
      <c r="H45" s="24"/>
      <c r="I45" s="1" t="s">
        <v>699</v>
      </c>
      <c r="J45" t="str">
        <f>'Лист1'!C46</f>
        <v>Солод и Хмель</v>
      </c>
      <c r="K45" s="1" t="s">
        <v>698</v>
      </c>
      <c r="L45" s="24"/>
      <c r="M45" s="1" t="s">
        <v>700</v>
      </c>
      <c r="N45" t="str">
        <f>'Лист1'!D46</f>
        <v>Ресторан-пивоварня</v>
      </c>
      <c r="O45" s="1" t="s">
        <v>698</v>
      </c>
      <c r="P45" s="24"/>
      <c r="Q45" s="1" t="s">
        <v>701</v>
      </c>
      <c r="R45" t="str">
        <f>'Лист1'!E46</f>
        <v>Россия</v>
      </c>
      <c r="S45" s="1" t="s">
        <v>698</v>
      </c>
      <c r="T45" s="25"/>
      <c r="U45" s="1" t="s">
        <v>702</v>
      </c>
      <c r="V45" t="str">
        <f>'Лист1'!F46</f>
        <v>Круг</v>
      </c>
      <c r="W45" s="1" t="s">
        <v>698</v>
      </c>
      <c r="X45" s="25"/>
      <c r="Y45" s="1" t="s">
        <v>703</v>
      </c>
      <c r="Z45" t="str">
        <f>'Лист1'!G46</f>
        <v>Нет</v>
      </c>
      <c r="AA45" s="1" t="s">
        <v>698</v>
      </c>
      <c r="AB45" s="25"/>
      <c r="AC45" s="1" t="s">
        <v>704</v>
      </c>
      <c r="AD45" s="26" t="s">
        <v>707</v>
      </c>
      <c r="AE45" s="25"/>
      <c r="AF45" t="str">
        <f t="shared" si="1"/>
        <v>"id": 45,</v>
      </c>
      <c r="AG45" t="str">
        <f t="shared" si="2"/>
        <v>"type": "Заведение",</v>
      </c>
      <c r="AH45" t="str">
        <f t="shared" si="3"/>
        <v>"mark": "Солод и Хмель",</v>
      </c>
      <c r="AI45" t="str">
        <f t="shared" si="4"/>
        <v>"view": "Ресторан-пивоварня",</v>
      </c>
      <c r="AJ45" t="str">
        <f t="shared" si="5"/>
        <v>"country": "Россия",</v>
      </c>
      <c r="AK45" t="str">
        <f t="shared" si="6"/>
        <v>"shape": "Круг",</v>
      </c>
      <c r="AL45" t="str">
        <f t="shared" si="7"/>
        <v>"turn": "Нет",</v>
      </c>
      <c r="AM45" t="str">
        <f t="shared" si="8"/>
        <v>"backImg": false</v>
      </c>
      <c r="AN45" s="1" t="s">
        <v>706</v>
      </c>
    </row>
    <row r="46">
      <c r="A46" s="1" t="s">
        <v>695</v>
      </c>
      <c r="B46">
        <f>'Лист1'!A47</f>
        <v>46</v>
      </c>
      <c r="C46" s="1" t="s">
        <v>696</v>
      </c>
      <c r="D46" s="24"/>
      <c r="E46" s="1" t="s">
        <v>697</v>
      </c>
      <c r="F46" t="str">
        <f>'Лист1'!B47</f>
        <v>Заведение</v>
      </c>
      <c r="G46" s="1" t="s">
        <v>698</v>
      </c>
      <c r="H46" s="24"/>
      <c r="I46" s="1" t="s">
        <v>699</v>
      </c>
      <c r="J46" t="str">
        <f>'Лист1'!C47</f>
        <v>Stargorod</v>
      </c>
      <c r="K46" s="1" t="s">
        <v>698</v>
      </c>
      <c r="L46" s="24"/>
      <c r="M46" s="1" t="s">
        <v>700</v>
      </c>
      <c r="N46" t="str">
        <f>'Лист1'!D47</f>
        <v>Пивоварня</v>
      </c>
      <c r="O46" s="1" t="s">
        <v>698</v>
      </c>
      <c r="P46" s="24"/>
      <c r="Q46" s="1" t="s">
        <v>701</v>
      </c>
      <c r="R46" t="str">
        <f>'Лист1'!E47</f>
        <v>Украина</v>
      </c>
      <c r="S46" s="1" t="s">
        <v>698</v>
      </c>
      <c r="T46" s="25"/>
      <c r="U46" s="1" t="s">
        <v>702</v>
      </c>
      <c r="V46" t="str">
        <f>'Лист1'!F47</f>
        <v>Круг</v>
      </c>
      <c r="W46" s="1" t="s">
        <v>698</v>
      </c>
      <c r="X46" s="25"/>
      <c r="Y46" s="1" t="s">
        <v>703</v>
      </c>
      <c r="Z46" t="str">
        <f>'Лист1'!G47</f>
        <v>Нет</v>
      </c>
      <c r="AA46" s="1" t="s">
        <v>698</v>
      </c>
      <c r="AB46" s="25"/>
      <c r="AC46" s="1" t="s">
        <v>704</v>
      </c>
      <c r="AD46" s="26" t="s">
        <v>707</v>
      </c>
      <c r="AE46" s="25"/>
      <c r="AF46" t="str">
        <f t="shared" si="1"/>
        <v>"id": 46,</v>
      </c>
      <c r="AG46" t="str">
        <f t="shared" si="2"/>
        <v>"type": "Заведение",</v>
      </c>
      <c r="AH46" t="str">
        <f t="shared" si="3"/>
        <v>"mark": "Stargorod",</v>
      </c>
      <c r="AI46" t="str">
        <f t="shared" si="4"/>
        <v>"view": "Пивоварня",</v>
      </c>
      <c r="AJ46" t="str">
        <f t="shared" si="5"/>
        <v>"country": "Украина",</v>
      </c>
      <c r="AK46" t="str">
        <f t="shared" si="6"/>
        <v>"shape": "Круг",</v>
      </c>
      <c r="AL46" t="str">
        <f t="shared" si="7"/>
        <v>"turn": "Нет",</v>
      </c>
      <c r="AM46" t="str">
        <f t="shared" si="8"/>
        <v>"backImg": false</v>
      </c>
      <c r="AN46" s="1" t="s">
        <v>706</v>
      </c>
    </row>
    <row r="47">
      <c r="A47" s="1" t="s">
        <v>695</v>
      </c>
      <c r="B47">
        <f>'Лист1'!A48</f>
        <v>47</v>
      </c>
      <c r="C47" s="1" t="s">
        <v>696</v>
      </c>
      <c r="D47" s="24"/>
      <c r="E47" s="1" t="s">
        <v>697</v>
      </c>
      <c r="F47" t="str">
        <f>'Лист1'!B48</f>
        <v>Заведение</v>
      </c>
      <c r="G47" s="1" t="s">
        <v>698</v>
      </c>
      <c r="H47" s="24"/>
      <c r="I47" s="1" t="s">
        <v>699</v>
      </c>
      <c r="J47" t="str">
        <f>'Лист1'!C48</f>
        <v>Градское</v>
      </c>
      <c r="K47" s="1" t="s">
        <v>698</v>
      </c>
      <c r="L47" s="24"/>
      <c r="M47" s="1" t="s">
        <v>700</v>
      </c>
      <c r="N47" t="str">
        <f>'Лист1'!D48</f>
        <v>Пивоварня</v>
      </c>
      <c r="O47" s="1" t="s">
        <v>698</v>
      </c>
      <c r="P47" s="24"/>
      <c r="Q47" s="1" t="s">
        <v>701</v>
      </c>
      <c r="R47" t="str">
        <f>'Лист1'!E48</f>
        <v>Беларусь</v>
      </c>
      <c r="S47" s="1" t="s">
        <v>698</v>
      </c>
      <c r="T47" s="25"/>
      <c r="U47" s="1" t="s">
        <v>702</v>
      </c>
      <c r="V47" t="str">
        <f>'Лист1'!F48</f>
        <v>Круг</v>
      </c>
      <c r="W47" s="1" t="s">
        <v>698</v>
      </c>
      <c r="X47" s="25"/>
      <c r="Y47" s="1" t="s">
        <v>703</v>
      </c>
      <c r="Z47" t="str">
        <f>'Лист1'!G48</f>
        <v>Нет</v>
      </c>
      <c r="AA47" s="1" t="s">
        <v>698</v>
      </c>
      <c r="AB47" s="25"/>
      <c r="AC47" s="1" t="s">
        <v>704</v>
      </c>
      <c r="AD47" s="26" t="s">
        <v>707</v>
      </c>
      <c r="AE47" s="25"/>
      <c r="AF47" t="str">
        <f t="shared" si="1"/>
        <v>"id": 47,</v>
      </c>
      <c r="AG47" t="str">
        <f t="shared" si="2"/>
        <v>"type": "Заведение",</v>
      </c>
      <c r="AH47" t="str">
        <f t="shared" si="3"/>
        <v>"mark": "Градское",</v>
      </c>
      <c r="AI47" t="str">
        <f t="shared" si="4"/>
        <v>"view": "Пивоварня",</v>
      </c>
      <c r="AJ47" t="str">
        <f t="shared" si="5"/>
        <v>"country": "Беларусь",</v>
      </c>
      <c r="AK47" t="str">
        <f t="shared" si="6"/>
        <v>"shape": "Круг",</v>
      </c>
      <c r="AL47" t="str">
        <f t="shared" si="7"/>
        <v>"turn": "Нет",</v>
      </c>
      <c r="AM47" t="str">
        <f t="shared" si="8"/>
        <v>"backImg": false</v>
      </c>
      <c r="AN47" s="1" t="s">
        <v>706</v>
      </c>
    </row>
    <row r="48">
      <c r="A48" s="1" t="s">
        <v>695</v>
      </c>
      <c r="B48">
        <f>'Лист1'!A49</f>
        <v>48</v>
      </c>
      <c r="C48" s="1" t="s">
        <v>696</v>
      </c>
      <c r="D48" s="24"/>
      <c r="E48" s="1" t="s">
        <v>697</v>
      </c>
      <c r="F48" t="str">
        <f>'Лист1'!B49</f>
        <v>Заведение</v>
      </c>
      <c r="G48" s="1" t="s">
        <v>698</v>
      </c>
      <c r="H48" s="24"/>
      <c r="I48" s="1" t="s">
        <v>699</v>
      </c>
      <c r="J48" t="str">
        <f>'Лист1'!C49</f>
        <v>Бровар</v>
      </c>
      <c r="K48" s="1" t="s">
        <v>698</v>
      </c>
      <c r="L48" s="24"/>
      <c r="M48" s="1" t="s">
        <v>700</v>
      </c>
      <c r="N48" t="str">
        <f>'Лист1'!D49</f>
        <v>Ресторан-пивоварня</v>
      </c>
      <c r="O48" s="1" t="s">
        <v>698</v>
      </c>
      <c r="P48" s="24"/>
      <c r="Q48" s="1" t="s">
        <v>701</v>
      </c>
      <c r="R48" t="str">
        <f>'Лист1'!E49</f>
        <v>Россия</v>
      </c>
      <c r="S48" s="1" t="s">
        <v>698</v>
      </c>
      <c r="T48" s="25"/>
      <c r="U48" s="1" t="s">
        <v>702</v>
      </c>
      <c r="V48" t="str">
        <f>'Лист1'!F49</f>
        <v>Круг</v>
      </c>
      <c r="W48" s="1" t="s">
        <v>698</v>
      </c>
      <c r="X48" s="25"/>
      <c r="Y48" s="1" t="s">
        <v>703</v>
      </c>
      <c r="Z48" t="str">
        <f>'Лист1'!G49</f>
        <v>Нет</v>
      </c>
      <c r="AA48" s="1" t="s">
        <v>698</v>
      </c>
      <c r="AB48" s="25"/>
      <c r="AC48" s="1" t="s">
        <v>704</v>
      </c>
      <c r="AD48" s="26" t="s">
        <v>707</v>
      </c>
      <c r="AE48" s="25"/>
      <c r="AF48" t="str">
        <f t="shared" si="1"/>
        <v>"id": 48,</v>
      </c>
      <c r="AG48" t="str">
        <f t="shared" si="2"/>
        <v>"type": "Заведение",</v>
      </c>
      <c r="AH48" t="str">
        <f t="shared" si="3"/>
        <v>"mark": "Бровар",</v>
      </c>
      <c r="AI48" t="str">
        <f t="shared" si="4"/>
        <v>"view": "Ресторан-пивоварня",</v>
      </c>
      <c r="AJ48" t="str">
        <f t="shared" si="5"/>
        <v>"country": "Россия",</v>
      </c>
      <c r="AK48" t="str">
        <f t="shared" si="6"/>
        <v>"shape": "Круг",</v>
      </c>
      <c r="AL48" t="str">
        <f t="shared" si="7"/>
        <v>"turn": "Нет",</v>
      </c>
      <c r="AM48" t="str">
        <f t="shared" si="8"/>
        <v>"backImg": false</v>
      </c>
      <c r="AN48" s="1" t="s">
        <v>706</v>
      </c>
    </row>
    <row r="49">
      <c r="A49" s="1" t="s">
        <v>695</v>
      </c>
      <c r="B49">
        <f>'Лист1'!A50</f>
        <v>49</v>
      </c>
      <c r="C49" s="1" t="s">
        <v>696</v>
      </c>
      <c r="D49" s="24"/>
      <c r="E49" s="1" t="s">
        <v>697</v>
      </c>
      <c r="F49" t="str">
        <f>'Лист1'!B50</f>
        <v>Пиво</v>
      </c>
      <c r="G49" s="1" t="s">
        <v>698</v>
      </c>
      <c r="H49" s="24"/>
      <c r="I49" s="1" t="s">
        <v>699</v>
      </c>
      <c r="J49" t="str">
        <f>'Лист1'!C50</f>
        <v>Brune de Metropole</v>
      </c>
      <c r="K49" s="1" t="s">
        <v>698</v>
      </c>
      <c r="L49" s="24"/>
      <c r="M49" s="1" t="s">
        <v>700</v>
      </c>
      <c r="N49" t="str">
        <f>'Лист1'!D50</f>
        <v>Brown Ale</v>
      </c>
      <c r="O49" s="1" t="s">
        <v>698</v>
      </c>
      <c r="P49" s="24"/>
      <c r="Q49" s="1" t="s">
        <v>701</v>
      </c>
      <c r="R49" t="str">
        <f>'Лист1'!E50</f>
        <v>Россия</v>
      </c>
      <c r="S49" s="1" t="s">
        <v>698</v>
      </c>
      <c r="T49" s="25"/>
      <c r="U49" s="1" t="s">
        <v>702</v>
      </c>
      <c r="V49" t="str">
        <f>'Лист1'!F50</f>
        <v>Круг</v>
      </c>
      <c r="W49" s="1" t="s">
        <v>698</v>
      </c>
      <c r="X49" s="25"/>
      <c r="Y49" s="1" t="s">
        <v>703</v>
      </c>
      <c r="Z49" t="str">
        <f>'Лист1'!G50</f>
        <v>Нет</v>
      </c>
      <c r="AA49" s="1" t="s">
        <v>698</v>
      </c>
      <c r="AB49" s="25"/>
      <c r="AC49" s="1" t="s">
        <v>704</v>
      </c>
      <c r="AD49" s="26" t="s">
        <v>707</v>
      </c>
      <c r="AE49" s="25"/>
      <c r="AF49" t="str">
        <f t="shared" si="1"/>
        <v>"id": 49,</v>
      </c>
      <c r="AG49" t="str">
        <f t="shared" si="2"/>
        <v>"type": "Пиво",</v>
      </c>
      <c r="AH49" t="str">
        <f t="shared" si="3"/>
        <v>"mark": "Brune de Metropole",</v>
      </c>
      <c r="AI49" t="str">
        <f t="shared" si="4"/>
        <v>"view": "Brown Ale",</v>
      </c>
      <c r="AJ49" t="str">
        <f t="shared" si="5"/>
        <v>"country": "Россия",</v>
      </c>
      <c r="AK49" t="str">
        <f t="shared" si="6"/>
        <v>"shape": "Круг",</v>
      </c>
      <c r="AL49" t="str">
        <f t="shared" si="7"/>
        <v>"turn": "Нет",</v>
      </c>
      <c r="AM49" t="str">
        <f t="shared" si="8"/>
        <v>"backImg": false</v>
      </c>
      <c r="AN49" s="1" t="s">
        <v>706</v>
      </c>
    </row>
    <row r="50">
      <c r="A50" s="1" t="s">
        <v>695</v>
      </c>
      <c r="B50">
        <f>'Лист1'!A51</f>
        <v>50</v>
      </c>
      <c r="C50" s="1" t="s">
        <v>696</v>
      </c>
      <c r="D50" s="24"/>
      <c r="E50" s="1" t="s">
        <v>697</v>
      </c>
      <c r="F50" t="str">
        <f>'Лист1'!B51</f>
        <v>Пиво</v>
      </c>
      <c r="G50" s="1" t="s">
        <v>698</v>
      </c>
      <c r="H50" s="24"/>
      <c r="I50" s="1" t="s">
        <v>699</v>
      </c>
      <c r="J50" t="str">
        <f>'Лист1'!C51</f>
        <v>Blonder Beer</v>
      </c>
      <c r="K50" s="1" t="s">
        <v>698</v>
      </c>
      <c r="L50" s="24"/>
      <c r="M50" s="1" t="s">
        <v>700</v>
      </c>
      <c r="N50" t="str">
        <f>'Лист1'!D51</f>
        <v>Lager</v>
      </c>
      <c r="O50" s="1" t="s">
        <v>698</v>
      </c>
      <c r="P50" s="24"/>
      <c r="Q50" s="1" t="s">
        <v>701</v>
      </c>
      <c r="R50" t="str">
        <f>'Лист1'!E51</f>
        <v>Россия</v>
      </c>
      <c r="S50" s="1" t="s">
        <v>698</v>
      </c>
      <c r="T50" s="25"/>
      <c r="U50" s="1" t="s">
        <v>702</v>
      </c>
      <c r="V50" t="str">
        <f>'Лист1'!F51</f>
        <v>Круг</v>
      </c>
      <c r="W50" s="1" t="s">
        <v>698</v>
      </c>
      <c r="X50" s="25"/>
      <c r="Y50" s="1" t="s">
        <v>703</v>
      </c>
      <c r="Z50" t="str">
        <f>'Лист1'!G51</f>
        <v>Нет</v>
      </c>
      <c r="AA50" s="1" t="s">
        <v>698</v>
      </c>
      <c r="AB50" s="25"/>
      <c r="AC50" s="1" t="s">
        <v>704</v>
      </c>
      <c r="AD50" s="26" t="s">
        <v>707</v>
      </c>
      <c r="AE50" s="25"/>
      <c r="AF50" t="str">
        <f t="shared" si="1"/>
        <v>"id": 50,</v>
      </c>
      <c r="AG50" t="str">
        <f t="shared" si="2"/>
        <v>"type": "Пиво",</v>
      </c>
      <c r="AH50" t="str">
        <f t="shared" si="3"/>
        <v>"mark": "Blonder Beer",</v>
      </c>
      <c r="AI50" t="str">
        <f t="shared" si="4"/>
        <v>"view": "Lager",</v>
      </c>
      <c r="AJ50" t="str">
        <f t="shared" si="5"/>
        <v>"country": "Россия",</v>
      </c>
      <c r="AK50" t="str">
        <f t="shared" si="6"/>
        <v>"shape": "Круг",</v>
      </c>
      <c r="AL50" t="str">
        <f t="shared" si="7"/>
        <v>"turn": "Нет",</v>
      </c>
      <c r="AM50" t="str">
        <f t="shared" si="8"/>
        <v>"backImg": false</v>
      </c>
      <c r="AN50" s="1" t="s">
        <v>706</v>
      </c>
    </row>
    <row r="51">
      <c r="A51" s="1" t="s">
        <v>695</v>
      </c>
      <c r="B51">
        <f>'Лист1'!A52</f>
        <v>51</v>
      </c>
      <c r="C51" s="1" t="s">
        <v>696</v>
      </c>
      <c r="D51" s="24"/>
      <c r="E51" s="1" t="s">
        <v>697</v>
      </c>
      <c r="F51" t="str">
        <f>'Лист1'!B52</f>
        <v>Пиво</v>
      </c>
      <c r="G51" s="1" t="s">
        <v>698</v>
      </c>
      <c r="H51" s="24"/>
      <c r="I51" s="1" t="s">
        <v>699</v>
      </c>
      <c r="J51" t="str">
        <f>'Лист1'!C52</f>
        <v>Villacher</v>
      </c>
      <c r="K51" s="1" t="s">
        <v>698</v>
      </c>
      <c r="L51" s="24"/>
      <c r="M51" s="1" t="s">
        <v>700</v>
      </c>
      <c r="N51" t="str">
        <f>'Лист1'!D52</f>
        <v>Pilsner</v>
      </c>
      <c r="O51" s="1" t="s">
        <v>698</v>
      </c>
      <c r="P51" s="24"/>
      <c r="Q51" s="1" t="s">
        <v>701</v>
      </c>
      <c r="R51" t="str">
        <f>'Лист1'!E52</f>
        <v>Австрия</v>
      </c>
      <c r="S51" s="1" t="s">
        <v>698</v>
      </c>
      <c r="T51" s="25"/>
      <c r="U51" s="1" t="s">
        <v>702</v>
      </c>
      <c r="V51" t="str">
        <f>'Лист1'!F52</f>
        <v>Квадрат</v>
      </c>
      <c r="W51" s="1" t="s">
        <v>698</v>
      </c>
      <c r="X51" s="25"/>
      <c r="Y51" s="1" t="s">
        <v>703</v>
      </c>
      <c r="Z51" t="str">
        <f>'Лист1'!G52</f>
        <v>Нет</v>
      </c>
      <c r="AA51" s="1" t="s">
        <v>698</v>
      </c>
      <c r="AB51" s="25"/>
      <c r="AC51" s="1" t="s">
        <v>704</v>
      </c>
      <c r="AD51" s="26" t="s">
        <v>707</v>
      </c>
      <c r="AE51" s="25"/>
      <c r="AF51" t="str">
        <f t="shared" si="1"/>
        <v>"id": 51,</v>
      </c>
      <c r="AG51" t="str">
        <f t="shared" si="2"/>
        <v>"type": "Пиво",</v>
      </c>
      <c r="AH51" t="str">
        <f t="shared" si="3"/>
        <v>"mark": "Villacher",</v>
      </c>
      <c r="AI51" t="str">
        <f t="shared" si="4"/>
        <v>"view": "Pilsner",</v>
      </c>
      <c r="AJ51" t="str">
        <f t="shared" si="5"/>
        <v>"country": "Австрия",</v>
      </c>
      <c r="AK51" t="str">
        <f t="shared" si="6"/>
        <v>"shape": "Квадрат",</v>
      </c>
      <c r="AL51" t="str">
        <f t="shared" si="7"/>
        <v>"turn": "Нет",</v>
      </c>
      <c r="AM51" t="str">
        <f t="shared" si="8"/>
        <v>"backImg": false</v>
      </c>
      <c r="AN51" s="1" t="s">
        <v>706</v>
      </c>
    </row>
    <row r="52">
      <c r="A52" s="1" t="s">
        <v>695</v>
      </c>
      <c r="B52">
        <f>'Лист1'!A53</f>
        <v>52</v>
      </c>
      <c r="C52" s="1" t="s">
        <v>696</v>
      </c>
      <c r="D52" s="24"/>
      <c r="E52" s="1" t="s">
        <v>697</v>
      </c>
      <c r="F52" t="str">
        <f>'Лист1'!B53</f>
        <v>Заведение</v>
      </c>
      <c r="G52" s="1" t="s">
        <v>698</v>
      </c>
      <c r="H52" s="24"/>
      <c r="I52" s="1" t="s">
        <v>699</v>
      </c>
      <c r="J52" t="str">
        <f>'Лист1'!C53</f>
        <v>1516 Brewing Company</v>
      </c>
      <c r="K52" s="1" t="s">
        <v>698</v>
      </c>
      <c r="L52" s="24"/>
      <c r="M52" s="1" t="s">
        <v>700</v>
      </c>
      <c r="N52" t="str">
        <f>'Лист1'!D53</f>
        <v>Пивоварня</v>
      </c>
      <c r="O52" s="1" t="s">
        <v>698</v>
      </c>
      <c r="P52" s="24"/>
      <c r="Q52" s="1" t="s">
        <v>701</v>
      </c>
      <c r="R52" t="str">
        <f>'Лист1'!E53</f>
        <v>Австрия</v>
      </c>
      <c r="S52" s="1" t="s">
        <v>698</v>
      </c>
      <c r="T52" s="25"/>
      <c r="U52" s="1" t="s">
        <v>702</v>
      </c>
      <c r="V52" t="str">
        <f>'Лист1'!F53</f>
        <v>Квадрат</v>
      </c>
      <c r="W52" s="1" t="s">
        <v>698</v>
      </c>
      <c r="X52" s="25"/>
      <c r="Y52" s="1" t="s">
        <v>703</v>
      </c>
      <c r="Z52" t="str">
        <f>'Лист1'!G53</f>
        <v>Нет</v>
      </c>
      <c r="AA52" s="1" t="s">
        <v>698</v>
      </c>
      <c r="AB52" s="25"/>
      <c r="AC52" s="1" t="s">
        <v>704</v>
      </c>
      <c r="AD52" s="26" t="s">
        <v>707</v>
      </c>
      <c r="AE52" s="25"/>
      <c r="AF52" t="str">
        <f t="shared" si="1"/>
        <v>"id": 52,</v>
      </c>
      <c r="AG52" t="str">
        <f t="shared" si="2"/>
        <v>"type": "Заведение",</v>
      </c>
      <c r="AH52" t="str">
        <f t="shared" si="3"/>
        <v>"mark": "1516 Brewing Company",</v>
      </c>
      <c r="AI52" t="str">
        <f t="shared" si="4"/>
        <v>"view": "Пивоварня",</v>
      </c>
      <c r="AJ52" t="str">
        <f t="shared" si="5"/>
        <v>"country": "Австрия",</v>
      </c>
      <c r="AK52" t="str">
        <f t="shared" si="6"/>
        <v>"shape": "Квадрат",</v>
      </c>
      <c r="AL52" t="str">
        <f t="shared" si="7"/>
        <v>"turn": "Нет",</v>
      </c>
      <c r="AM52" t="str">
        <f t="shared" si="8"/>
        <v>"backImg": false</v>
      </c>
      <c r="AN52" s="1" t="s">
        <v>706</v>
      </c>
    </row>
    <row r="53">
      <c r="A53" s="1" t="s">
        <v>695</v>
      </c>
      <c r="B53">
        <f>'Лист1'!A54</f>
        <v>53</v>
      </c>
      <c r="C53" s="1" t="s">
        <v>696</v>
      </c>
      <c r="D53" s="24"/>
      <c r="E53" s="1" t="s">
        <v>697</v>
      </c>
      <c r="F53" t="str">
        <f>'Лист1'!B54</f>
        <v>Пиво</v>
      </c>
      <c r="G53" s="1" t="s">
        <v>698</v>
      </c>
      <c r="H53" s="24"/>
      <c r="I53" s="1" t="s">
        <v>699</v>
      </c>
      <c r="J53" t="str">
        <f>'Лист1'!C54</f>
        <v>Irlbacher Premium</v>
      </c>
      <c r="K53" s="1" t="s">
        <v>698</v>
      </c>
      <c r="L53" s="24"/>
      <c r="M53" s="1" t="s">
        <v>700</v>
      </c>
      <c r="N53" t="str">
        <f>'Лист1'!D54</f>
        <v>Lager</v>
      </c>
      <c r="O53" s="1" t="s">
        <v>698</v>
      </c>
      <c r="P53" s="24"/>
      <c r="Q53" s="1" t="s">
        <v>701</v>
      </c>
      <c r="R53" t="str">
        <f>'Лист1'!E54</f>
        <v>Германия</v>
      </c>
      <c r="S53" s="1" t="s">
        <v>698</v>
      </c>
      <c r="T53" s="25"/>
      <c r="U53" s="1" t="s">
        <v>702</v>
      </c>
      <c r="V53" t="str">
        <f>'Лист1'!F54</f>
        <v>Квадрат</v>
      </c>
      <c r="W53" s="1" t="s">
        <v>698</v>
      </c>
      <c r="X53" s="25"/>
      <c r="Y53" s="1" t="s">
        <v>703</v>
      </c>
      <c r="Z53" t="str">
        <f>'Лист1'!G54</f>
        <v>Нет</v>
      </c>
      <c r="AA53" s="1" t="s">
        <v>698</v>
      </c>
      <c r="AB53" s="25"/>
      <c r="AC53" s="1" t="s">
        <v>704</v>
      </c>
      <c r="AD53" s="26" t="s">
        <v>707</v>
      </c>
      <c r="AE53" s="25"/>
      <c r="AF53" t="str">
        <f t="shared" si="1"/>
        <v>"id": 53,</v>
      </c>
      <c r="AG53" t="str">
        <f t="shared" si="2"/>
        <v>"type": "Пиво",</v>
      </c>
      <c r="AH53" t="str">
        <f t="shared" si="3"/>
        <v>"mark": "Irlbacher Premium",</v>
      </c>
      <c r="AI53" t="str">
        <f t="shared" si="4"/>
        <v>"view": "Lager",</v>
      </c>
      <c r="AJ53" t="str">
        <f t="shared" si="5"/>
        <v>"country": "Германия",</v>
      </c>
      <c r="AK53" t="str">
        <f t="shared" si="6"/>
        <v>"shape": "Квадрат",</v>
      </c>
      <c r="AL53" t="str">
        <f t="shared" si="7"/>
        <v>"turn": "Нет",</v>
      </c>
      <c r="AM53" t="str">
        <f t="shared" si="8"/>
        <v>"backImg": false</v>
      </c>
      <c r="AN53" s="1" t="s">
        <v>706</v>
      </c>
    </row>
    <row r="54">
      <c r="A54" s="1" t="s">
        <v>695</v>
      </c>
      <c r="B54">
        <f>'Лист1'!A55</f>
        <v>54</v>
      </c>
      <c r="C54" s="1" t="s">
        <v>696</v>
      </c>
      <c r="D54" s="24"/>
      <c r="E54" s="1" t="s">
        <v>697</v>
      </c>
      <c r="F54" t="str">
        <f>'Лист1'!B55</f>
        <v>Пиво</v>
      </c>
      <c r="G54" s="1" t="s">
        <v>698</v>
      </c>
      <c r="H54" s="24"/>
      <c r="I54" s="1" t="s">
        <v>699</v>
      </c>
      <c r="J54" t="str">
        <f>'Лист1'!C55</f>
        <v>Grolsch</v>
      </c>
      <c r="K54" s="1" t="s">
        <v>698</v>
      </c>
      <c r="L54" s="24"/>
      <c r="M54" s="1" t="s">
        <v>700</v>
      </c>
      <c r="N54" t="str">
        <f>'Лист1'!D55</f>
        <v>Pilsner</v>
      </c>
      <c r="O54" s="1" t="s">
        <v>698</v>
      </c>
      <c r="P54" s="24"/>
      <c r="Q54" s="1" t="s">
        <v>701</v>
      </c>
      <c r="R54" t="str">
        <f>'Лист1'!E55</f>
        <v>Голландия</v>
      </c>
      <c r="S54" s="1" t="s">
        <v>698</v>
      </c>
      <c r="T54" s="25"/>
      <c r="U54" s="1" t="s">
        <v>702</v>
      </c>
      <c r="V54" t="str">
        <f>'Лист1'!F55</f>
        <v>Квадрат</v>
      </c>
      <c r="W54" s="1" t="s">
        <v>698</v>
      </c>
      <c r="X54" s="25"/>
      <c r="Y54" s="1" t="s">
        <v>703</v>
      </c>
      <c r="Z54" t="str">
        <f>'Лист1'!G55</f>
        <v>Да</v>
      </c>
      <c r="AA54" s="1" t="s">
        <v>698</v>
      </c>
      <c r="AB54" s="25"/>
      <c r="AC54" s="1" t="s">
        <v>704</v>
      </c>
      <c r="AD54" s="26" t="s">
        <v>705</v>
      </c>
      <c r="AE54" s="25"/>
      <c r="AF54" t="str">
        <f t="shared" si="1"/>
        <v>"id": 54,</v>
      </c>
      <c r="AG54" t="str">
        <f t="shared" si="2"/>
        <v>"type": "Пиво",</v>
      </c>
      <c r="AH54" t="str">
        <f t="shared" si="3"/>
        <v>"mark": "Grolsch",</v>
      </c>
      <c r="AI54" t="str">
        <f t="shared" si="4"/>
        <v>"view": "Pilsner",</v>
      </c>
      <c r="AJ54" t="str">
        <f t="shared" si="5"/>
        <v>"country": "Голландия",</v>
      </c>
      <c r="AK54" t="str">
        <f t="shared" si="6"/>
        <v>"shape": "Квадрат",</v>
      </c>
      <c r="AL54" t="str">
        <f t="shared" si="7"/>
        <v>"turn": "Да",</v>
      </c>
      <c r="AM54" t="str">
        <f t="shared" si="8"/>
        <v>"backImg": true</v>
      </c>
      <c r="AN54" s="1" t="s">
        <v>706</v>
      </c>
    </row>
    <row r="55">
      <c r="A55" s="1" t="s">
        <v>695</v>
      </c>
      <c r="B55">
        <f>'Лист1'!A56</f>
        <v>55</v>
      </c>
      <c r="C55" s="1" t="s">
        <v>696</v>
      </c>
      <c r="D55" s="24"/>
      <c r="E55" s="1" t="s">
        <v>697</v>
      </c>
      <c r="F55" t="str">
        <f>'Лист1'!B56</f>
        <v>Пиво</v>
      </c>
      <c r="G55" s="1" t="s">
        <v>698</v>
      </c>
      <c r="H55" s="24"/>
      <c r="I55" s="1" t="s">
        <v>699</v>
      </c>
      <c r="J55" t="str">
        <f>'Лист1'!C56</f>
        <v>1664 Blanc</v>
      </c>
      <c r="K55" s="1" t="s">
        <v>698</v>
      </c>
      <c r="L55" s="24"/>
      <c r="M55" s="1" t="s">
        <v>700</v>
      </c>
      <c r="N55" t="str">
        <f>'Лист1'!D56</f>
        <v>Witbier</v>
      </c>
      <c r="O55" s="1" t="s">
        <v>698</v>
      </c>
      <c r="P55" s="24"/>
      <c r="Q55" s="1" t="s">
        <v>701</v>
      </c>
      <c r="R55" t="str">
        <f>'Лист1'!E56</f>
        <v>Франция</v>
      </c>
      <c r="S55" s="1" t="s">
        <v>698</v>
      </c>
      <c r="T55" s="25"/>
      <c r="U55" s="1" t="s">
        <v>702</v>
      </c>
      <c r="V55" t="str">
        <f>'Лист1'!F56</f>
        <v>Квадрат</v>
      </c>
      <c r="W55" s="1" t="s">
        <v>698</v>
      </c>
      <c r="X55" s="25"/>
      <c r="Y55" s="1" t="s">
        <v>703</v>
      </c>
      <c r="Z55" t="str">
        <f>'Лист1'!G56</f>
        <v>Нет</v>
      </c>
      <c r="AA55" s="1" t="s">
        <v>698</v>
      </c>
      <c r="AB55" s="25"/>
      <c r="AC55" s="1" t="s">
        <v>704</v>
      </c>
      <c r="AD55" s="26" t="s">
        <v>707</v>
      </c>
      <c r="AE55" s="25"/>
      <c r="AF55" t="str">
        <f t="shared" si="1"/>
        <v>"id": 55,</v>
      </c>
      <c r="AG55" t="str">
        <f t="shared" si="2"/>
        <v>"type": "Пиво",</v>
      </c>
      <c r="AH55" t="str">
        <f t="shared" si="3"/>
        <v>"mark": "1664 Blanc",</v>
      </c>
      <c r="AI55" t="str">
        <f t="shared" si="4"/>
        <v>"view": "Witbier",</v>
      </c>
      <c r="AJ55" t="str">
        <f t="shared" si="5"/>
        <v>"country": "Франция",</v>
      </c>
      <c r="AK55" t="str">
        <f t="shared" si="6"/>
        <v>"shape": "Квадрат",</v>
      </c>
      <c r="AL55" t="str">
        <f t="shared" si="7"/>
        <v>"turn": "Нет",</v>
      </c>
      <c r="AM55" t="str">
        <f t="shared" si="8"/>
        <v>"backImg": false</v>
      </c>
      <c r="AN55" s="1" t="s">
        <v>706</v>
      </c>
    </row>
    <row r="56">
      <c r="A56" s="1" t="s">
        <v>695</v>
      </c>
      <c r="B56">
        <f>'Лист1'!A57</f>
        <v>56</v>
      </c>
      <c r="C56" s="1" t="s">
        <v>696</v>
      </c>
      <c r="D56" s="24"/>
      <c r="E56" s="1" t="s">
        <v>697</v>
      </c>
      <c r="F56" t="str">
        <f>'Лист1'!B57</f>
        <v>Сок</v>
      </c>
      <c r="G56" s="1" t="s">
        <v>698</v>
      </c>
      <c r="H56" s="24"/>
      <c r="I56" s="1" t="s">
        <v>699</v>
      </c>
      <c r="J56" t="str">
        <f>'Лист1'!C57</f>
        <v>Postmann</v>
      </c>
      <c r="K56" s="1" t="s">
        <v>698</v>
      </c>
      <c r="L56" s="24"/>
      <c r="M56" s="1" t="s">
        <v>700</v>
      </c>
      <c r="N56" t="str">
        <f>'Лист1'!D57</f>
        <v>-</v>
      </c>
      <c r="O56" s="1" t="s">
        <v>698</v>
      </c>
      <c r="P56" s="24"/>
      <c r="Q56" s="1" t="s">
        <v>701</v>
      </c>
      <c r="R56" t="str">
        <f>'Лист1'!E57</f>
        <v>Германия</v>
      </c>
      <c r="S56" s="1" t="s">
        <v>698</v>
      </c>
      <c r="T56" s="25"/>
      <c r="U56" s="1" t="s">
        <v>702</v>
      </c>
      <c r="V56" t="str">
        <f>'Лист1'!F57</f>
        <v>Квадрат</v>
      </c>
      <c r="W56" s="1" t="s">
        <v>698</v>
      </c>
      <c r="X56" s="25"/>
      <c r="Y56" s="1" t="s">
        <v>703</v>
      </c>
      <c r="Z56" t="str">
        <f>'Лист1'!G57</f>
        <v>Да</v>
      </c>
      <c r="AA56" s="1" t="s">
        <v>698</v>
      </c>
      <c r="AB56" s="25"/>
      <c r="AC56" s="1" t="s">
        <v>704</v>
      </c>
      <c r="AD56" s="26" t="s">
        <v>705</v>
      </c>
      <c r="AE56" s="25"/>
      <c r="AF56" t="str">
        <f t="shared" si="1"/>
        <v>"id": 56,</v>
      </c>
      <c r="AG56" t="str">
        <f t="shared" si="2"/>
        <v>"type": "Сок",</v>
      </c>
      <c r="AH56" t="str">
        <f t="shared" si="3"/>
        <v>"mark": "Postmann",</v>
      </c>
      <c r="AI56" t="str">
        <f t="shared" si="4"/>
        <v>"view": "-",</v>
      </c>
      <c r="AJ56" t="str">
        <f t="shared" si="5"/>
        <v>"country": "Германия",</v>
      </c>
      <c r="AK56" t="str">
        <f t="shared" si="6"/>
        <v>"shape": "Квадрат",</v>
      </c>
      <c r="AL56" t="str">
        <f t="shared" si="7"/>
        <v>"turn": "Да",</v>
      </c>
      <c r="AM56" t="str">
        <f t="shared" si="8"/>
        <v>"backImg": true</v>
      </c>
      <c r="AN56" s="1" t="s">
        <v>706</v>
      </c>
    </row>
    <row r="57">
      <c r="A57" s="1" t="s">
        <v>695</v>
      </c>
      <c r="B57">
        <f>'Лист1'!A58</f>
        <v>57</v>
      </c>
      <c r="C57" s="1" t="s">
        <v>696</v>
      </c>
      <c r="D57" s="24"/>
      <c r="E57" s="1" t="s">
        <v>697</v>
      </c>
      <c r="F57" t="str">
        <f>'Лист1'!B58</f>
        <v>Пиво</v>
      </c>
      <c r="G57" s="1" t="s">
        <v>698</v>
      </c>
      <c r="H57" s="24"/>
      <c r="I57" s="1" t="s">
        <v>699</v>
      </c>
      <c r="J57" t="str">
        <f>'Лист1'!C58</f>
        <v>Thier</v>
      </c>
      <c r="K57" s="1" t="s">
        <v>698</v>
      </c>
      <c r="L57" s="24"/>
      <c r="M57" s="1" t="s">
        <v>700</v>
      </c>
      <c r="N57" t="str">
        <f>'Лист1'!D58</f>
        <v>Pilsner</v>
      </c>
      <c r="O57" s="1" t="s">
        <v>698</v>
      </c>
      <c r="P57" s="24"/>
      <c r="Q57" s="1" t="s">
        <v>701</v>
      </c>
      <c r="R57" t="str">
        <f>'Лист1'!E58</f>
        <v>Германия</v>
      </c>
      <c r="S57" s="1" t="s">
        <v>698</v>
      </c>
      <c r="T57" s="25"/>
      <c r="U57" s="1" t="s">
        <v>702</v>
      </c>
      <c r="V57" t="str">
        <f>'Лист1'!F58</f>
        <v>Квадрат</v>
      </c>
      <c r="W57" s="1" t="s">
        <v>698</v>
      </c>
      <c r="X57" s="25"/>
      <c r="Y57" s="1" t="s">
        <v>703</v>
      </c>
      <c r="Z57" t="str">
        <f>'Лист1'!G58</f>
        <v>Да</v>
      </c>
      <c r="AA57" s="1" t="s">
        <v>698</v>
      </c>
      <c r="AB57" s="25"/>
      <c r="AC57" s="1" t="s">
        <v>704</v>
      </c>
      <c r="AD57" s="26" t="s">
        <v>705</v>
      </c>
      <c r="AE57" s="25"/>
      <c r="AF57" t="str">
        <f t="shared" si="1"/>
        <v>"id": 57,</v>
      </c>
      <c r="AG57" t="str">
        <f t="shared" si="2"/>
        <v>"type": "Пиво",</v>
      </c>
      <c r="AH57" t="str">
        <f t="shared" si="3"/>
        <v>"mark": "Thier",</v>
      </c>
      <c r="AI57" t="str">
        <f t="shared" si="4"/>
        <v>"view": "Pilsner",</v>
      </c>
      <c r="AJ57" t="str">
        <f t="shared" si="5"/>
        <v>"country": "Германия",</v>
      </c>
      <c r="AK57" t="str">
        <f t="shared" si="6"/>
        <v>"shape": "Квадрат",</v>
      </c>
      <c r="AL57" t="str">
        <f t="shared" si="7"/>
        <v>"turn": "Да",</v>
      </c>
      <c r="AM57" t="str">
        <f t="shared" si="8"/>
        <v>"backImg": true</v>
      </c>
      <c r="AN57" s="1" t="s">
        <v>706</v>
      </c>
    </row>
    <row r="58">
      <c r="A58" s="1" t="s">
        <v>695</v>
      </c>
      <c r="B58">
        <f>'Лист1'!A59</f>
        <v>58</v>
      </c>
      <c r="C58" s="1" t="s">
        <v>696</v>
      </c>
      <c r="D58" s="24"/>
      <c r="E58" s="1" t="s">
        <v>697</v>
      </c>
      <c r="F58" t="str">
        <f>'Лист1'!B59</f>
        <v>Пиво</v>
      </c>
      <c r="G58" s="1" t="s">
        <v>698</v>
      </c>
      <c r="H58" s="24"/>
      <c r="I58" s="1" t="s">
        <v>699</v>
      </c>
      <c r="J58" t="str">
        <f>'Лист1'!C59</f>
        <v>Zlatý Bažant</v>
      </c>
      <c r="K58" s="1" t="s">
        <v>698</v>
      </c>
      <c r="L58" s="24"/>
      <c r="M58" s="1" t="s">
        <v>700</v>
      </c>
      <c r="N58" t="str">
        <f>'Лист1'!D59</f>
        <v>Pilsner</v>
      </c>
      <c r="O58" s="1" t="s">
        <v>698</v>
      </c>
      <c r="P58" s="24"/>
      <c r="Q58" s="1" t="s">
        <v>701</v>
      </c>
      <c r="R58" t="str">
        <f>'Лист1'!E59</f>
        <v>Словакия</v>
      </c>
      <c r="S58" s="1" t="s">
        <v>698</v>
      </c>
      <c r="T58" s="25"/>
      <c r="U58" s="1" t="s">
        <v>702</v>
      </c>
      <c r="V58" t="str">
        <f>'Лист1'!F59</f>
        <v>Квадрат</v>
      </c>
      <c r="W58" s="1" t="s">
        <v>698</v>
      </c>
      <c r="X58" s="25"/>
      <c r="Y58" s="1" t="s">
        <v>703</v>
      </c>
      <c r="Z58" t="str">
        <f>'Лист1'!G59</f>
        <v>Да</v>
      </c>
      <c r="AA58" s="1" t="s">
        <v>698</v>
      </c>
      <c r="AB58" s="25"/>
      <c r="AC58" s="1" t="s">
        <v>704</v>
      </c>
      <c r="AD58" s="26" t="s">
        <v>705</v>
      </c>
      <c r="AE58" s="25"/>
      <c r="AF58" t="str">
        <f t="shared" si="1"/>
        <v>"id": 58,</v>
      </c>
      <c r="AG58" t="str">
        <f t="shared" si="2"/>
        <v>"type": "Пиво",</v>
      </c>
      <c r="AH58" t="str">
        <f t="shared" si="3"/>
        <v>"mark": "Zlatý Bažant",</v>
      </c>
      <c r="AI58" t="str">
        <f t="shared" si="4"/>
        <v>"view": "Pilsner",</v>
      </c>
      <c r="AJ58" t="str">
        <f t="shared" si="5"/>
        <v>"country": "Словакия",</v>
      </c>
      <c r="AK58" t="str">
        <f t="shared" si="6"/>
        <v>"shape": "Квадрат",</v>
      </c>
      <c r="AL58" t="str">
        <f t="shared" si="7"/>
        <v>"turn": "Да",</v>
      </c>
      <c r="AM58" t="str">
        <f t="shared" si="8"/>
        <v>"backImg": true</v>
      </c>
      <c r="AN58" s="1" t="s">
        <v>706</v>
      </c>
    </row>
    <row r="59">
      <c r="A59" s="1" t="s">
        <v>695</v>
      </c>
      <c r="B59">
        <f>'Лист1'!A60</f>
        <v>59</v>
      </c>
      <c r="C59" s="1" t="s">
        <v>696</v>
      </c>
      <c r="D59" s="24"/>
      <c r="E59" s="1" t="s">
        <v>697</v>
      </c>
      <c r="F59" t="str">
        <f>'Лист1'!B60</f>
        <v>Заведение</v>
      </c>
      <c r="G59" s="1" t="s">
        <v>698</v>
      </c>
      <c r="H59" s="24"/>
      <c r="I59" s="1" t="s">
        <v>699</v>
      </c>
      <c r="J59" t="str">
        <f>'Лист1'!C60</f>
        <v>Irish Pubs</v>
      </c>
      <c r="K59" s="1" t="s">
        <v>698</v>
      </c>
      <c r="L59" s="24"/>
      <c r="M59" s="1" t="s">
        <v>700</v>
      </c>
      <c r="N59" t="str">
        <f>'Лист1'!D60</f>
        <v>Паб</v>
      </c>
      <c r="O59" s="1" t="s">
        <v>698</v>
      </c>
      <c r="P59" s="24"/>
      <c r="Q59" s="1" t="s">
        <v>701</v>
      </c>
      <c r="R59" t="str">
        <f>'Лист1'!E60</f>
        <v>Голландия</v>
      </c>
      <c r="S59" s="1" t="s">
        <v>698</v>
      </c>
      <c r="T59" s="25"/>
      <c r="U59" s="1" t="s">
        <v>702</v>
      </c>
      <c r="V59" t="str">
        <f>'Лист1'!F60</f>
        <v>Квадрат</v>
      </c>
      <c r="W59" s="1" t="s">
        <v>698</v>
      </c>
      <c r="X59" s="25"/>
      <c r="Y59" s="1" t="s">
        <v>703</v>
      </c>
      <c r="Z59" t="str">
        <f>'Лист1'!G60</f>
        <v>Нет</v>
      </c>
      <c r="AA59" s="1" t="s">
        <v>698</v>
      </c>
      <c r="AB59" s="25"/>
      <c r="AC59" s="1" t="s">
        <v>704</v>
      </c>
      <c r="AD59" s="26" t="s">
        <v>707</v>
      </c>
      <c r="AE59" s="25"/>
      <c r="AF59" t="str">
        <f t="shared" si="1"/>
        <v>"id": 59,</v>
      </c>
      <c r="AG59" t="str">
        <f t="shared" si="2"/>
        <v>"type": "Заведение",</v>
      </c>
      <c r="AH59" t="str">
        <f t="shared" si="3"/>
        <v>"mark": "Irish Pubs",</v>
      </c>
      <c r="AI59" t="str">
        <f t="shared" si="4"/>
        <v>"view": "Паб",</v>
      </c>
      <c r="AJ59" t="str">
        <f t="shared" si="5"/>
        <v>"country": "Голландия",</v>
      </c>
      <c r="AK59" t="str">
        <f t="shared" si="6"/>
        <v>"shape": "Квадрат",</v>
      </c>
      <c r="AL59" t="str">
        <f t="shared" si="7"/>
        <v>"turn": "Нет",</v>
      </c>
      <c r="AM59" t="str">
        <f t="shared" si="8"/>
        <v>"backImg": false</v>
      </c>
      <c r="AN59" s="1" t="s">
        <v>706</v>
      </c>
    </row>
    <row r="60">
      <c r="A60" s="1" t="s">
        <v>695</v>
      </c>
      <c r="B60">
        <f>'Лист1'!A61</f>
        <v>60</v>
      </c>
      <c r="C60" s="1" t="s">
        <v>696</v>
      </c>
      <c r="D60" s="24"/>
      <c r="E60" s="1" t="s">
        <v>697</v>
      </c>
      <c r="F60" t="str">
        <f>'Лист1'!B61</f>
        <v>Пиво</v>
      </c>
      <c r="G60" s="1" t="s">
        <v>698</v>
      </c>
      <c r="H60" s="24"/>
      <c r="I60" s="1" t="s">
        <v>699</v>
      </c>
      <c r="J60" t="str">
        <f>'Лист1'!C61</f>
        <v>Beck's Vier</v>
      </c>
      <c r="K60" s="1" t="s">
        <v>698</v>
      </c>
      <c r="L60" s="24"/>
      <c r="M60" s="1" t="s">
        <v>700</v>
      </c>
      <c r="N60" t="str">
        <f>'Лист1'!D61</f>
        <v>Pilsner</v>
      </c>
      <c r="O60" s="1" t="s">
        <v>698</v>
      </c>
      <c r="P60" s="24"/>
      <c r="Q60" s="1" t="s">
        <v>701</v>
      </c>
      <c r="R60" t="str">
        <f>'Лист1'!E61</f>
        <v>Германия</v>
      </c>
      <c r="S60" s="1" t="s">
        <v>698</v>
      </c>
      <c r="T60" s="25"/>
      <c r="U60" s="1" t="s">
        <v>702</v>
      </c>
      <c r="V60" t="str">
        <f>'Лист1'!F61</f>
        <v>Квадрат</v>
      </c>
      <c r="W60" s="1" t="s">
        <v>698</v>
      </c>
      <c r="X60" s="25"/>
      <c r="Y60" s="1" t="s">
        <v>703</v>
      </c>
      <c r="Z60" t="str">
        <f>'Лист1'!G61</f>
        <v>Да</v>
      </c>
      <c r="AA60" s="1" t="s">
        <v>698</v>
      </c>
      <c r="AB60" s="25"/>
      <c r="AC60" s="1" t="s">
        <v>704</v>
      </c>
      <c r="AD60" s="26" t="s">
        <v>705</v>
      </c>
      <c r="AE60" s="25"/>
      <c r="AF60" t="str">
        <f t="shared" si="1"/>
        <v>"id": 60,</v>
      </c>
      <c r="AG60" t="str">
        <f t="shared" si="2"/>
        <v>"type": "Пиво",</v>
      </c>
      <c r="AH60" t="str">
        <f t="shared" si="3"/>
        <v>"mark": "Beck's Vier",</v>
      </c>
      <c r="AI60" t="str">
        <f t="shared" si="4"/>
        <v>"view": "Pilsner",</v>
      </c>
      <c r="AJ60" t="str">
        <f t="shared" si="5"/>
        <v>"country": "Германия",</v>
      </c>
      <c r="AK60" t="str">
        <f t="shared" si="6"/>
        <v>"shape": "Квадрат",</v>
      </c>
      <c r="AL60" t="str">
        <f t="shared" si="7"/>
        <v>"turn": "Да",</v>
      </c>
      <c r="AM60" t="str">
        <f t="shared" si="8"/>
        <v>"backImg": true</v>
      </c>
      <c r="AN60" s="1" t="s">
        <v>706</v>
      </c>
    </row>
    <row r="61">
      <c r="A61" s="1" t="s">
        <v>695</v>
      </c>
      <c r="B61">
        <f>'Лист1'!A62</f>
        <v>61</v>
      </c>
      <c r="C61" s="1" t="s">
        <v>696</v>
      </c>
      <c r="D61" s="24"/>
      <c r="E61" s="1" t="s">
        <v>697</v>
      </c>
      <c r="F61" t="str">
        <f>'Лист1'!B62</f>
        <v>Заведение</v>
      </c>
      <c r="G61" s="1" t="s">
        <v>698</v>
      </c>
      <c r="H61" s="24"/>
      <c r="I61" s="1" t="s">
        <v>699</v>
      </c>
      <c r="J61" t="str">
        <f>'Лист1'!C62</f>
        <v>HF FÉNIX</v>
      </c>
      <c r="K61" s="1" t="s">
        <v>698</v>
      </c>
      <c r="L61" s="24"/>
      <c r="M61" s="1" t="s">
        <v>700</v>
      </c>
      <c r="N61" t="str">
        <f>'Лист1'!D62</f>
        <v>Отель</v>
      </c>
      <c r="O61" s="1" t="s">
        <v>698</v>
      </c>
      <c r="P61" s="24"/>
      <c r="Q61" s="1" t="s">
        <v>701</v>
      </c>
      <c r="R61" t="str">
        <f>'Лист1'!E62</f>
        <v>Португалия</v>
      </c>
      <c r="S61" s="1" t="s">
        <v>698</v>
      </c>
      <c r="T61" s="25"/>
      <c r="U61" s="1" t="s">
        <v>702</v>
      </c>
      <c r="V61" t="str">
        <f>'Лист1'!F62</f>
        <v>Квадрат</v>
      </c>
      <c r="W61" s="1" t="s">
        <v>698</v>
      </c>
      <c r="X61" s="25"/>
      <c r="Y61" s="1" t="s">
        <v>703</v>
      </c>
      <c r="Z61" t="str">
        <f>'Лист1'!G62</f>
        <v>Нет</v>
      </c>
      <c r="AA61" s="1" t="s">
        <v>698</v>
      </c>
      <c r="AB61" s="25"/>
      <c r="AC61" s="1" t="s">
        <v>704</v>
      </c>
      <c r="AD61" s="26" t="s">
        <v>707</v>
      </c>
      <c r="AE61" s="25"/>
      <c r="AF61" t="str">
        <f t="shared" si="1"/>
        <v>"id": 61,</v>
      </c>
      <c r="AG61" t="str">
        <f t="shared" si="2"/>
        <v>"type": "Заведение",</v>
      </c>
      <c r="AH61" t="str">
        <f t="shared" si="3"/>
        <v>"mark": "HF FÉNIX",</v>
      </c>
      <c r="AI61" t="str">
        <f t="shared" si="4"/>
        <v>"view": "Отель",</v>
      </c>
      <c r="AJ61" t="str">
        <f t="shared" si="5"/>
        <v>"country": "Португалия",</v>
      </c>
      <c r="AK61" t="str">
        <f t="shared" si="6"/>
        <v>"shape": "Квадрат",</v>
      </c>
      <c r="AL61" t="str">
        <f t="shared" si="7"/>
        <v>"turn": "Нет",</v>
      </c>
      <c r="AM61" t="str">
        <f t="shared" si="8"/>
        <v>"backImg": false</v>
      </c>
      <c r="AN61" s="1" t="s">
        <v>706</v>
      </c>
    </row>
    <row r="62">
      <c r="A62" s="1" t="s">
        <v>695</v>
      </c>
      <c r="B62">
        <f>'Лист1'!A63</f>
        <v>62</v>
      </c>
      <c r="C62" s="1" t="s">
        <v>696</v>
      </c>
      <c r="D62" s="24"/>
      <c r="E62" s="1" t="s">
        <v>697</v>
      </c>
      <c r="F62" t="str">
        <f>'Лист1'!B63</f>
        <v>Пиво</v>
      </c>
      <c r="G62" s="1" t="s">
        <v>698</v>
      </c>
      <c r="H62" s="24"/>
      <c r="I62" s="1" t="s">
        <v>699</v>
      </c>
      <c r="J62" t="str">
        <f>'Лист1'!C63</f>
        <v>La Trappe Witte Trappist</v>
      </c>
      <c r="K62" s="1" t="s">
        <v>698</v>
      </c>
      <c r="L62" s="24"/>
      <c r="M62" s="1" t="s">
        <v>700</v>
      </c>
      <c r="N62" t="str">
        <f>'Лист1'!D63</f>
        <v>Witbier</v>
      </c>
      <c r="O62" s="1" t="s">
        <v>698</v>
      </c>
      <c r="P62" s="24"/>
      <c r="Q62" s="1" t="s">
        <v>701</v>
      </c>
      <c r="R62" t="str">
        <f>'Лист1'!E63</f>
        <v>Голландия</v>
      </c>
      <c r="S62" s="1" t="s">
        <v>698</v>
      </c>
      <c r="T62" s="25"/>
      <c r="U62" s="1" t="s">
        <v>702</v>
      </c>
      <c r="V62" t="str">
        <f>'Лист1'!F63</f>
        <v>Квадрат</v>
      </c>
      <c r="W62" s="1" t="s">
        <v>698</v>
      </c>
      <c r="X62" s="25"/>
      <c r="Y62" s="1" t="s">
        <v>703</v>
      </c>
      <c r="Z62" t="str">
        <f>'Лист1'!G63</f>
        <v>Нет</v>
      </c>
      <c r="AA62" s="1" t="s">
        <v>698</v>
      </c>
      <c r="AB62" s="25"/>
      <c r="AC62" s="1" t="s">
        <v>704</v>
      </c>
      <c r="AD62" s="26" t="s">
        <v>707</v>
      </c>
      <c r="AE62" s="25"/>
      <c r="AF62" t="str">
        <f t="shared" si="1"/>
        <v>"id": 62,</v>
      </c>
      <c r="AG62" t="str">
        <f t="shared" si="2"/>
        <v>"type": "Пиво",</v>
      </c>
      <c r="AH62" t="str">
        <f t="shared" si="3"/>
        <v>"mark": "La Trappe Witte Trappist",</v>
      </c>
      <c r="AI62" t="str">
        <f t="shared" si="4"/>
        <v>"view": "Witbier",</v>
      </c>
      <c r="AJ62" t="str">
        <f t="shared" si="5"/>
        <v>"country": "Голландия",</v>
      </c>
      <c r="AK62" t="str">
        <f t="shared" si="6"/>
        <v>"shape": "Квадрат",</v>
      </c>
      <c r="AL62" t="str">
        <f t="shared" si="7"/>
        <v>"turn": "Нет",</v>
      </c>
      <c r="AM62" t="str">
        <f t="shared" si="8"/>
        <v>"backImg": false</v>
      </c>
      <c r="AN62" s="1" t="s">
        <v>706</v>
      </c>
    </row>
    <row r="63">
      <c r="A63" s="1" t="s">
        <v>695</v>
      </c>
      <c r="B63">
        <f>'Лист1'!A64</f>
        <v>63</v>
      </c>
      <c r="C63" s="1" t="s">
        <v>696</v>
      </c>
      <c r="D63" s="24"/>
      <c r="E63" s="1" t="s">
        <v>697</v>
      </c>
      <c r="F63" t="str">
        <f>'Лист1'!B64</f>
        <v>Пиво</v>
      </c>
      <c r="G63" s="1" t="s">
        <v>698</v>
      </c>
      <c r="H63" s="24"/>
      <c r="I63" s="1" t="s">
        <v>699</v>
      </c>
      <c r="J63" t="str">
        <f>'Лист1'!C64</f>
        <v>Kriek</v>
      </c>
      <c r="K63" s="1" t="s">
        <v>698</v>
      </c>
      <c r="L63" s="24"/>
      <c r="M63" s="1" t="s">
        <v>700</v>
      </c>
      <c r="N63" t="str">
        <f>'Лист1'!D64</f>
        <v>Lambic</v>
      </c>
      <c r="O63" s="1" t="s">
        <v>698</v>
      </c>
      <c r="P63" s="24"/>
      <c r="Q63" s="1" t="s">
        <v>701</v>
      </c>
      <c r="R63" t="str">
        <f>'Лист1'!E64</f>
        <v>Бельгия</v>
      </c>
      <c r="S63" s="1" t="s">
        <v>698</v>
      </c>
      <c r="T63" s="25"/>
      <c r="U63" s="1" t="s">
        <v>702</v>
      </c>
      <c r="V63" t="str">
        <f>'Лист1'!F64</f>
        <v>Квадрат</v>
      </c>
      <c r="W63" s="1" t="s">
        <v>698</v>
      </c>
      <c r="X63" s="25"/>
      <c r="Y63" s="1" t="s">
        <v>703</v>
      </c>
      <c r="Z63" t="str">
        <f>'Лист1'!G64</f>
        <v>Нет</v>
      </c>
      <c r="AA63" s="1" t="s">
        <v>698</v>
      </c>
      <c r="AB63" s="25"/>
      <c r="AC63" s="1" t="s">
        <v>704</v>
      </c>
      <c r="AD63" s="26" t="s">
        <v>707</v>
      </c>
      <c r="AE63" s="25"/>
      <c r="AF63" t="str">
        <f t="shared" si="1"/>
        <v>"id": 63,</v>
      </c>
      <c r="AG63" t="str">
        <f t="shared" si="2"/>
        <v>"type": "Пиво",</v>
      </c>
      <c r="AH63" t="str">
        <f t="shared" si="3"/>
        <v>"mark": "Kriek",</v>
      </c>
      <c r="AI63" t="str">
        <f t="shared" si="4"/>
        <v>"view": "Lambic",</v>
      </c>
      <c r="AJ63" t="str">
        <f t="shared" si="5"/>
        <v>"country": "Бельгия",</v>
      </c>
      <c r="AK63" t="str">
        <f t="shared" si="6"/>
        <v>"shape": "Квадрат",</v>
      </c>
      <c r="AL63" t="str">
        <f t="shared" si="7"/>
        <v>"turn": "Нет",</v>
      </c>
      <c r="AM63" t="str">
        <f t="shared" si="8"/>
        <v>"backImg": false</v>
      </c>
      <c r="AN63" s="1" t="s">
        <v>706</v>
      </c>
    </row>
    <row r="64">
      <c r="A64" s="1" t="s">
        <v>695</v>
      </c>
      <c r="B64">
        <f>'Лист1'!A65</f>
        <v>64</v>
      </c>
      <c r="C64" s="1" t="s">
        <v>696</v>
      </c>
      <c r="D64" s="24"/>
      <c r="E64" s="1" t="s">
        <v>697</v>
      </c>
      <c r="F64" t="str">
        <f>'Лист1'!B65</f>
        <v>Пиво</v>
      </c>
      <c r="G64" s="1" t="s">
        <v>698</v>
      </c>
      <c r="H64" s="24"/>
      <c r="I64" s="1" t="s">
        <v>699</v>
      </c>
      <c r="J64" t="str">
        <f>'Лист1'!C65</f>
        <v>Duvel</v>
      </c>
      <c r="K64" s="1" t="s">
        <v>698</v>
      </c>
      <c r="L64" s="24"/>
      <c r="M64" s="1" t="s">
        <v>700</v>
      </c>
      <c r="N64" t="str">
        <f>'Лист1'!D65</f>
        <v>Belgian Strong Pale Ale</v>
      </c>
      <c r="O64" s="1" t="s">
        <v>698</v>
      </c>
      <c r="P64" s="24"/>
      <c r="Q64" s="1" t="s">
        <v>701</v>
      </c>
      <c r="R64" t="str">
        <f>'Лист1'!E65</f>
        <v>Бельгия</v>
      </c>
      <c r="S64" s="1" t="s">
        <v>698</v>
      </c>
      <c r="T64" s="25"/>
      <c r="U64" s="1" t="s">
        <v>702</v>
      </c>
      <c r="V64" t="str">
        <f>'Лист1'!F65</f>
        <v>Квадрат</v>
      </c>
      <c r="W64" s="1" t="s">
        <v>698</v>
      </c>
      <c r="X64" s="25"/>
      <c r="Y64" s="1" t="s">
        <v>703</v>
      </c>
      <c r="Z64" t="str">
        <f>'Лист1'!G65</f>
        <v>Нет</v>
      </c>
      <c r="AA64" s="1" t="s">
        <v>698</v>
      </c>
      <c r="AB64" s="25"/>
      <c r="AC64" s="1" t="s">
        <v>704</v>
      </c>
      <c r="AD64" s="26" t="s">
        <v>707</v>
      </c>
      <c r="AE64" s="25"/>
      <c r="AF64" t="str">
        <f t="shared" si="1"/>
        <v>"id": 64,</v>
      </c>
      <c r="AG64" t="str">
        <f t="shared" si="2"/>
        <v>"type": "Пиво",</v>
      </c>
      <c r="AH64" t="str">
        <f t="shared" si="3"/>
        <v>"mark": "Duvel",</v>
      </c>
      <c r="AI64" t="str">
        <f t="shared" si="4"/>
        <v>"view": "Belgian Strong Pale Ale",</v>
      </c>
      <c r="AJ64" t="str">
        <f t="shared" si="5"/>
        <v>"country": "Бельгия",</v>
      </c>
      <c r="AK64" t="str">
        <f t="shared" si="6"/>
        <v>"shape": "Квадрат",</v>
      </c>
      <c r="AL64" t="str">
        <f t="shared" si="7"/>
        <v>"turn": "Нет",</v>
      </c>
      <c r="AM64" t="str">
        <f t="shared" si="8"/>
        <v>"backImg": false</v>
      </c>
      <c r="AN64" s="1" t="s">
        <v>706</v>
      </c>
    </row>
    <row r="65">
      <c r="A65" s="1" t="s">
        <v>695</v>
      </c>
      <c r="B65">
        <f>'Лист1'!A66</f>
        <v>65</v>
      </c>
      <c r="C65" s="1" t="s">
        <v>696</v>
      </c>
      <c r="D65" s="24"/>
      <c r="E65" s="1" t="s">
        <v>697</v>
      </c>
      <c r="F65" t="str">
        <f>'Лист1'!B66</f>
        <v>Пиво</v>
      </c>
      <c r="G65" s="1" t="s">
        <v>698</v>
      </c>
      <c r="H65" s="24"/>
      <c r="I65" s="1" t="s">
        <v>699</v>
      </c>
      <c r="J65" t="str">
        <f>'Лист1'!C66</f>
        <v>Alpen Bier</v>
      </c>
      <c r="K65" s="1" t="s">
        <v>698</v>
      </c>
      <c r="L65" s="24"/>
      <c r="M65" s="1" t="s">
        <v>700</v>
      </c>
      <c r="N65" t="str">
        <f>'Лист1'!D66</f>
        <v>Witbier</v>
      </c>
      <c r="O65" s="1" t="s">
        <v>698</v>
      </c>
      <c r="P65" s="24"/>
      <c r="Q65" s="1" t="s">
        <v>701</v>
      </c>
      <c r="R65" t="str">
        <f>'Лист1'!E66</f>
        <v>Россия</v>
      </c>
      <c r="S65" s="1" t="s">
        <v>698</v>
      </c>
      <c r="T65" s="25"/>
      <c r="U65" s="1" t="s">
        <v>702</v>
      </c>
      <c r="V65" t="str">
        <f>'Лист1'!F66</f>
        <v>Квадрат</v>
      </c>
      <c r="W65" s="1" t="s">
        <v>698</v>
      </c>
      <c r="X65" s="25"/>
      <c r="Y65" s="1" t="s">
        <v>703</v>
      </c>
      <c r="Z65" t="str">
        <f>'Лист1'!G66</f>
        <v>Нет</v>
      </c>
      <c r="AA65" s="1" t="s">
        <v>698</v>
      </c>
      <c r="AB65" s="25"/>
      <c r="AC65" s="1" t="s">
        <v>704</v>
      </c>
      <c r="AD65" s="26" t="s">
        <v>707</v>
      </c>
      <c r="AE65" s="25"/>
      <c r="AF65" t="str">
        <f t="shared" si="1"/>
        <v>"id": 65,</v>
      </c>
      <c r="AG65" t="str">
        <f t="shared" si="2"/>
        <v>"type": "Пиво",</v>
      </c>
      <c r="AH65" t="str">
        <f t="shared" si="3"/>
        <v>"mark": "Alpen Bier",</v>
      </c>
      <c r="AI65" t="str">
        <f t="shared" si="4"/>
        <v>"view": "Witbier",</v>
      </c>
      <c r="AJ65" t="str">
        <f t="shared" si="5"/>
        <v>"country": "Россия",</v>
      </c>
      <c r="AK65" t="str">
        <f t="shared" si="6"/>
        <v>"shape": "Квадрат",</v>
      </c>
      <c r="AL65" t="str">
        <f t="shared" si="7"/>
        <v>"turn": "Нет",</v>
      </c>
      <c r="AM65" t="str">
        <f t="shared" si="8"/>
        <v>"backImg": false</v>
      </c>
      <c r="AN65" s="1" t="s">
        <v>706</v>
      </c>
    </row>
    <row r="66">
      <c r="A66" s="1" t="s">
        <v>695</v>
      </c>
      <c r="B66">
        <f>'Лист1'!A67</f>
        <v>66</v>
      </c>
      <c r="C66" s="1" t="s">
        <v>696</v>
      </c>
      <c r="D66" s="24"/>
      <c r="E66" s="1" t="s">
        <v>697</v>
      </c>
      <c r="F66" t="str">
        <f>'Лист1'!B67</f>
        <v>Пиво</v>
      </c>
      <c r="G66" s="1" t="s">
        <v>698</v>
      </c>
      <c r="H66" s="24"/>
      <c r="I66" s="1" t="s">
        <v>699</v>
      </c>
      <c r="J66" t="str">
        <f>'Лист1'!C67</f>
        <v>Ename</v>
      </c>
      <c r="K66" s="1" t="s">
        <v>698</v>
      </c>
      <c r="L66" s="24"/>
      <c r="M66" s="1" t="s">
        <v>700</v>
      </c>
      <c r="N66" t="str">
        <f>'Лист1'!D67</f>
        <v>Tripel</v>
      </c>
      <c r="O66" s="1" t="s">
        <v>698</v>
      </c>
      <c r="P66" s="24"/>
      <c r="Q66" s="1" t="s">
        <v>701</v>
      </c>
      <c r="R66" t="str">
        <f>'Лист1'!E67</f>
        <v>Бельгия</v>
      </c>
      <c r="S66" s="1" t="s">
        <v>698</v>
      </c>
      <c r="T66" s="25"/>
      <c r="U66" s="1" t="s">
        <v>702</v>
      </c>
      <c r="V66" t="str">
        <f>'Лист1'!F67</f>
        <v>Квадрат</v>
      </c>
      <c r="W66" s="1" t="s">
        <v>698</v>
      </c>
      <c r="X66" s="25"/>
      <c r="Y66" s="1" t="s">
        <v>703</v>
      </c>
      <c r="Z66" t="str">
        <f>'Лист1'!G67</f>
        <v>Нет</v>
      </c>
      <c r="AA66" s="1" t="s">
        <v>698</v>
      </c>
      <c r="AB66" s="25"/>
      <c r="AC66" s="1" t="s">
        <v>704</v>
      </c>
      <c r="AD66" s="26" t="s">
        <v>707</v>
      </c>
      <c r="AE66" s="25"/>
      <c r="AF66" t="str">
        <f t="shared" si="1"/>
        <v>"id": 66,</v>
      </c>
      <c r="AG66" t="str">
        <f t="shared" si="2"/>
        <v>"type": "Пиво",</v>
      </c>
      <c r="AH66" t="str">
        <f t="shared" si="3"/>
        <v>"mark": "Ename",</v>
      </c>
      <c r="AI66" t="str">
        <f t="shared" si="4"/>
        <v>"view": "Tripel",</v>
      </c>
      <c r="AJ66" t="str">
        <f t="shared" si="5"/>
        <v>"country": "Бельгия",</v>
      </c>
      <c r="AK66" t="str">
        <f t="shared" si="6"/>
        <v>"shape": "Квадрат",</v>
      </c>
      <c r="AL66" t="str">
        <f t="shared" si="7"/>
        <v>"turn": "Нет",</v>
      </c>
      <c r="AM66" t="str">
        <f t="shared" si="8"/>
        <v>"backImg": false</v>
      </c>
      <c r="AN66" s="1" t="s">
        <v>706</v>
      </c>
    </row>
    <row r="67">
      <c r="A67" s="1" t="s">
        <v>695</v>
      </c>
      <c r="B67">
        <f>'Лист1'!A68</f>
        <v>67</v>
      </c>
      <c r="C67" s="1" t="s">
        <v>696</v>
      </c>
      <c r="D67" s="24"/>
      <c r="E67" s="1" t="s">
        <v>697</v>
      </c>
      <c r="F67" t="str">
        <f>'Лист1'!B68</f>
        <v>Заведение</v>
      </c>
      <c r="G67" s="1" t="s">
        <v>698</v>
      </c>
      <c r="H67" s="24"/>
      <c r="I67" s="1" t="s">
        <v>699</v>
      </c>
      <c r="J67" t="str">
        <f>'Лист1'!C68</f>
        <v>МЕГАФЕСТ</v>
      </c>
      <c r="K67" s="1" t="s">
        <v>698</v>
      </c>
      <c r="L67" s="24"/>
      <c r="M67" s="1" t="s">
        <v>700</v>
      </c>
      <c r="N67" t="str">
        <f>'Лист1'!D68</f>
        <v>Фестиваль</v>
      </c>
      <c r="O67" s="1" t="s">
        <v>698</v>
      </c>
      <c r="P67" s="24"/>
      <c r="Q67" s="1" t="s">
        <v>701</v>
      </c>
      <c r="R67" t="str">
        <f>'Лист1'!E68</f>
        <v>Россия</v>
      </c>
      <c r="S67" s="1" t="s">
        <v>698</v>
      </c>
      <c r="T67" s="25"/>
      <c r="U67" s="1" t="s">
        <v>702</v>
      </c>
      <c r="V67" t="str">
        <f>'Лист1'!F68</f>
        <v>Ромб</v>
      </c>
      <c r="W67" s="1" t="s">
        <v>698</v>
      </c>
      <c r="X67" s="25"/>
      <c r="Y67" s="1" t="s">
        <v>703</v>
      </c>
      <c r="Z67" t="str">
        <f>'Лист1'!G68</f>
        <v>Нет</v>
      </c>
      <c r="AA67" s="1" t="s">
        <v>698</v>
      </c>
      <c r="AB67" s="25"/>
      <c r="AC67" s="1" t="s">
        <v>704</v>
      </c>
      <c r="AD67" s="26" t="s">
        <v>707</v>
      </c>
      <c r="AE67" s="25"/>
      <c r="AF67" t="str">
        <f t="shared" si="1"/>
        <v>"id": 67,</v>
      </c>
      <c r="AG67" t="str">
        <f t="shared" si="2"/>
        <v>"type": "Заведение",</v>
      </c>
      <c r="AH67" t="str">
        <f t="shared" si="3"/>
        <v>"mark": "МЕГАФЕСТ",</v>
      </c>
      <c r="AI67" t="str">
        <f t="shared" si="4"/>
        <v>"view": "Фестиваль",</v>
      </c>
      <c r="AJ67" t="str">
        <f t="shared" si="5"/>
        <v>"country": "Россия",</v>
      </c>
      <c r="AK67" t="str">
        <f t="shared" si="6"/>
        <v>"shape": "Ромб",</v>
      </c>
      <c r="AL67" t="str">
        <f t="shared" si="7"/>
        <v>"turn": "Нет",</v>
      </c>
      <c r="AM67" t="str">
        <f t="shared" si="8"/>
        <v>"backImg": false</v>
      </c>
      <c r="AN67" s="1" t="s">
        <v>706</v>
      </c>
    </row>
    <row r="68">
      <c r="A68" s="1" t="s">
        <v>695</v>
      </c>
      <c r="B68">
        <f>'Лист1'!A69</f>
        <v>68</v>
      </c>
      <c r="C68" s="1" t="s">
        <v>696</v>
      </c>
      <c r="D68" s="24"/>
      <c r="E68" s="1" t="s">
        <v>697</v>
      </c>
      <c r="F68" t="str">
        <f>'Лист1'!B69</f>
        <v>Пиво</v>
      </c>
      <c r="G68" s="1" t="s">
        <v>698</v>
      </c>
      <c r="H68" s="24"/>
      <c r="I68" s="1" t="s">
        <v>699</v>
      </c>
      <c r="J68" t="str">
        <f>'Лист1'!C69</f>
        <v>Grolsch</v>
      </c>
      <c r="K68" s="1" t="s">
        <v>698</v>
      </c>
      <c r="L68" s="24"/>
      <c r="M68" s="1" t="s">
        <v>700</v>
      </c>
      <c r="N68" t="str">
        <f>'Лист1'!D69</f>
        <v>Pilsner</v>
      </c>
      <c r="O68" s="1" t="s">
        <v>698</v>
      </c>
      <c r="P68" s="24"/>
      <c r="Q68" s="1" t="s">
        <v>701</v>
      </c>
      <c r="R68" t="str">
        <f>'Лист1'!E69</f>
        <v>Голландия</v>
      </c>
      <c r="S68" s="1" t="s">
        <v>698</v>
      </c>
      <c r="T68" s="25"/>
      <c r="U68" s="1" t="s">
        <v>702</v>
      </c>
      <c r="V68" t="str">
        <f>'Лист1'!F69</f>
        <v>Квадрат</v>
      </c>
      <c r="W68" s="1" t="s">
        <v>698</v>
      </c>
      <c r="X68" s="25"/>
      <c r="Y68" s="1" t="s">
        <v>703</v>
      </c>
      <c r="Z68" t="str">
        <f>'Лист1'!G69</f>
        <v>Нет</v>
      </c>
      <c r="AA68" s="1" t="s">
        <v>698</v>
      </c>
      <c r="AB68" s="25"/>
      <c r="AC68" s="1" t="s">
        <v>704</v>
      </c>
      <c r="AD68" s="26" t="s">
        <v>707</v>
      </c>
      <c r="AE68" s="25"/>
      <c r="AF68" t="str">
        <f t="shared" si="1"/>
        <v>"id": 68,</v>
      </c>
      <c r="AG68" t="str">
        <f t="shared" si="2"/>
        <v>"type": "Пиво",</v>
      </c>
      <c r="AH68" t="str">
        <f t="shared" si="3"/>
        <v>"mark": "Grolsch",</v>
      </c>
      <c r="AI68" t="str">
        <f t="shared" si="4"/>
        <v>"view": "Pilsner",</v>
      </c>
      <c r="AJ68" t="str">
        <f t="shared" si="5"/>
        <v>"country": "Голландия",</v>
      </c>
      <c r="AK68" t="str">
        <f t="shared" si="6"/>
        <v>"shape": "Квадрат",</v>
      </c>
      <c r="AL68" t="str">
        <f t="shared" si="7"/>
        <v>"turn": "Нет",</v>
      </c>
      <c r="AM68" t="str">
        <f t="shared" si="8"/>
        <v>"backImg": false</v>
      </c>
      <c r="AN68" s="1" t="s">
        <v>706</v>
      </c>
    </row>
    <row r="69">
      <c r="A69" s="1" t="s">
        <v>695</v>
      </c>
      <c r="B69">
        <f>'Лист1'!A70</f>
        <v>69</v>
      </c>
      <c r="C69" s="1" t="s">
        <v>696</v>
      </c>
      <c r="D69" s="24"/>
      <c r="E69" s="1" t="s">
        <v>697</v>
      </c>
      <c r="F69" t="str">
        <f>'Лист1'!B70</f>
        <v>Чай</v>
      </c>
      <c r="G69" s="1" t="s">
        <v>698</v>
      </c>
      <c r="H69" s="24"/>
      <c r="I69" s="1" t="s">
        <v>699</v>
      </c>
      <c r="J69" t="str">
        <f>'Лист1'!C70</f>
        <v>-</v>
      </c>
      <c r="K69" s="1" t="s">
        <v>698</v>
      </c>
      <c r="L69" s="24"/>
      <c r="M69" s="1" t="s">
        <v>700</v>
      </c>
      <c r="N69" t="str">
        <f>'Лист1'!D70</f>
        <v>-</v>
      </c>
      <c r="O69" s="1" t="s">
        <v>698</v>
      </c>
      <c r="P69" s="24"/>
      <c r="Q69" s="1" t="s">
        <v>701</v>
      </c>
      <c r="R69" t="str">
        <f>'Лист1'!E70</f>
        <v>Китай</v>
      </c>
      <c r="S69" s="1" t="s">
        <v>698</v>
      </c>
      <c r="T69" s="25"/>
      <c r="U69" s="1" t="s">
        <v>702</v>
      </c>
      <c r="V69" t="str">
        <f>'Лист1'!F70</f>
        <v>Квадрат</v>
      </c>
      <c r="W69" s="1" t="s">
        <v>698</v>
      </c>
      <c r="X69" s="25"/>
      <c r="Y69" s="1" t="s">
        <v>703</v>
      </c>
      <c r="Z69" t="str">
        <f>'Лист1'!G70</f>
        <v>Нет</v>
      </c>
      <c r="AA69" s="1" t="s">
        <v>698</v>
      </c>
      <c r="AB69" s="25"/>
      <c r="AC69" s="1" t="s">
        <v>704</v>
      </c>
      <c r="AD69" s="26" t="s">
        <v>707</v>
      </c>
      <c r="AE69" s="25"/>
      <c r="AF69" t="str">
        <f t="shared" si="1"/>
        <v>"id": 69,</v>
      </c>
      <c r="AG69" t="str">
        <f t="shared" si="2"/>
        <v>"type": "Чай",</v>
      </c>
      <c r="AH69" t="str">
        <f t="shared" si="3"/>
        <v>"mark": "-",</v>
      </c>
      <c r="AI69" t="str">
        <f t="shared" si="4"/>
        <v>"view": "-",</v>
      </c>
      <c r="AJ69" t="str">
        <f t="shared" si="5"/>
        <v>"country": "Китай",</v>
      </c>
      <c r="AK69" t="str">
        <f t="shared" si="6"/>
        <v>"shape": "Квадрат",</v>
      </c>
      <c r="AL69" t="str">
        <f t="shared" si="7"/>
        <v>"turn": "Нет",</v>
      </c>
      <c r="AM69" t="str">
        <f t="shared" si="8"/>
        <v>"backImg": false</v>
      </c>
      <c r="AN69" s="1" t="s">
        <v>706</v>
      </c>
    </row>
    <row r="70">
      <c r="A70" s="1" t="s">
        <v>695</v>
      </c>
      <c r="B70">
        <f>'Лист1'!A71</f>
        <v>70</v>
      </c>
      <c r="C70" s="1" t="s">
        <v>696</v>
      </c>
      <c r="D70" s="24"/>
      <c r="E70" s="1" t="s">
        <v>697</v>
      </c>
      <c r="F70" t="str">
        <f>'Лист1'!B71</f>
        <v>Заведение</v>
      </c>
      <c r="G70" s="1" t="s">
        <v>698</v>
      </c>
      <c r="H70" s="24"/>
      <c r="I70" s="1" t="s">
        <v>699</v>
      </c>
      <c r="J70" t="str">
        <f>'Лист1'!C71</f>
        <v>Beerstein</v>
      </c>
      <c r="K70" s="1" t="s">
        <v>698</v>
      </c>
      <c r="L70" s="24"/>
      <c r="M70" s="1" t="s">
        <v>700</v>
      </c>
      <c r="N70" t="str">
        <f>'Лист1'!D71</f>
        <v>Ресторан-пивоварня</v>
      </c>
      <c r="O70" s="1" t="s">
        <v>698</v>
      </c>
      <c r="P70" s="24"/>
      <c r="Q70" s="1" t="s">
        <v>701</v>
      </c>
      <c r="R70" t="str">
        <f>'Лист1'!E71</f>
        <v>Россия</v>
      </c>
      <c r="S70" s="1" t="s">
        <v>698</v>
      </c>
      <c r="T70" s="25"/>
      <c r="U70" s="1" t="s">
        <v>702</v>
      </c>
      <c r="V70" t="str">
        <f>'Лист1'!F71</f>
        <v>Квадрат</v>
      </c>
      <c r="W70" s="1" t="s">
        <v>698</v>
      </c>
      <c r="X70" s="25"/>
      <c r="Y70" s="1" t="s">
        <v>703</v>
      </c>
      <c r="Z70" t="str">
        <f>'Лист1'!G71</f>
        <v>Нет</v>
      </c>
      <c r="AA70" s="1" t="s">
        <v>698</v>
      </c>
      <c r="AB70" s="25"/>
      <c r="AC70" s="1" t="s">
        <v>704</v>
      </c>
      <c r="AD70" s="26" t="s">
        <v>707</v>
      </c>
      <c r="AE70" s="25"/>
      <c r="AF70" t="str">
        <f t="shared" si="1"/>
        <v>"id": 70,</v>
      </c>
      <c r="AG70" t="str">
        <f t="shared" si="2"/>
        <v>"type": "Заведение",</v>
      </c>
      <c r="AH70" t="str">
        <f t="shared" si="3"/>
        <v>"mark": "Beerstein",</v>
      </c>
      <c r="AI70" t="str">
        <f t="shared" si="4"/>
        <v>"view": "Ресторан-пивоварня",</v>
      </c>
      <c r="AJ70" t="str">
        <f t="shared" si="5"/>
        <v>"country": "Россия",</v>
      </c>
      <c r="AK70" t="str">
        <f t="shared" si="6"/>
        <v>"shape": "Квадрат",</v>
      </c>
      <c r="AL70" t="str">
        <f t="shared" si="7"/>
        <v>"turn": "Нет",</v>
      </c>
      <c r="AM70" t="str">
        <f t="shared" si="8"/>
        <v>"backImg": false</v>
      </c>
      <c r="AN70" s="1" t="s">
        <v>706</v>
      </c>
    </row>
    <row r="71">
      <c r="A71" s="1" t="s">
        <v>695</v>
      </c>
      <c r="B71">
        <f>'Лист1'!A72</f>
        <v>71</v>
      </c>
      <c r="C71" s="1" t="s">
        <v>696</v>
      </c>
      <c r="D71" s="24"/>
      <c r="E71" s="1" t="s">
        <v>697</v>
      </c>
      <c r="F71" t="str">
        <f>'Лист1'!B72</f>
        <v>Заведение</v>
      </c>
      <c r="G71" s="1" t="s">
        <v>698</v>
      </c>
      <c r="H71" s="24"/>
      <c r="I71" s="1" t="s">
        <v>699</v>
      </c>
      <c r="J71" t="str">
        <f>'Лист1'!C72</f>
        <v>Северная привоварня</v>
      </c>
      <c r="K71" s="1" t="s">
        <v>698</v>
      </c>
      <c r="L71" s="24"/>
      <c r="M71" s="1" t="s">
        <v>700</v>
      </c>
      <c r="N71" t="str">
        <f>'Лист1'!D72</f>
        <v>Пивоварня</v>
      </c>
      <c r="O71" s="1" t="s">
        <v>698</v>
      </c>
      <c r="P71" s="24"/>
      <c r="Q71" s="1" t="s">
        <v>701</v>
      </c>
      <c r="R71" t="str">
        <f>'Лист1'!E72</f>
        <v>Россия</v>
      </c>
      <c r="S71" s="1" t="s">
        <v>698</v>
      </c>
      <c r="T71" s="25"/>
      <c r="U71" s="1" t="s">
        <v>702</v>
      </c>
      <c r="V71" t="str">
        <f>'Лист1'!F72</f>
        <v>Квадрат</v>
      </c>
      <c r="W71" s="1" t="s">
        <v>698</v>
      </c>
      <c r="X71" s="25"/>
      <c r="Y71" s="1" t="s">
        <v>703</v>
      </c>
      <c r="Z71" t="str">
        <f>'Лист1'!G72</f>
        <v>Нет</v>
      </c>
      <c r="AA71" s="1" t="s">
        <v>698</v>
      </c>
      <c r="AB71" s="25"/>
      <c r="AC71" s="1" t="s">
        <v>704</v>
      </c>
      <c r="AD71" s="26" t="s">
        <v>707</v>
      </c>
      <c r="AE71" s="25"/>
      <c r="AF71" t="str">
        <f t="shared" si="1"/>
        <v>"id": 71,</v>
      </c>
      <c r="AG71" t="str">
        <f t="shared" si="2"/>
        <v>"type": "Заведение",</v>
      </c>
      <c r="AH71" t="str">
        <f t="shared" si="3"/>
        <v>"mark": "Северная привоварня",</v>
      </c>
      <c r="AI71" t="str">
        <f t="shared" si="4"/>
        <v>"view": "Пивоварня",</v>
      </c>
      <c r="AJ71" t="str">
        <f t="shared" si="5"/>
        <v>"country": "Россия",</v>
      </c>
      <c r="AK71" t="str">
        <f t="shared" si="6"/>
        <v>"shape": "Квадрат",</v>
      </c>
      <c r="AL71" t="str">
        <f t="shared" si="7"/>
        <v>"turn": "Нет",</v>
      </c>
      <c r="AM71" t="str">
        <f t="shared" si="8"/>
        <v>"backImg": false</v>
      </c>
      <c r="AN71" s="1" t="s">
        <v>706</v>
      </c>
    </row>
    <row r="72">
      <c r="A72" s="1" t="s">
        <v>695</v>
      </c>
      <c r="B72">
        <f>'Лист1'!A73</f>
        <v>72</v>
      </c>
      <c r="C72" s="1" t="s">
        <v>696</v>
      </c>
      <c r="D72" s="24"/>
      <c r="E72" s="1" t="s">
        <v>697</v>
      </c>
      <c r="F72" t="str">
        <f>'Лист1'!B73</f>
        <v>Пиво</v>
      </c>
      <c r="G72" s="1" t="s">
        <v>698</v>
      </c>
      <c r="H72" s="24"/>
      <c r="I72" s="1" t="s">
        <v>699</v>
      </c>
      <c r="J72" t="str">
        <f>'Лист1'!C73</f>
        <v>Adriaen Brouwer Dark Gold</v>
      </c>
      <c r="K72" s="1" t="s">
        <v>698</v>
      </c>
      <c r="L72" s="24"/>
      <c r="M72" s="1" t="s">
        <v>700</v>
      </c>
      <c r="N72" t="str">
        <f>'Лист1'!D73</f>
        <v>Belgian Strong Dark Ale</v>
      </c>
      <c r="O72" s="1" t="s">
        <v>698</v>
      </c>
      <c r="P72" s="24"/>
      <c r="Q72" s="1" t="s">
        <v>701</v>
      </c>
      <c r="R72" t="str">
        <f>'Лист1'!E73</f>
        <v>Бельгия</v>
      </c>
      <c r="S72" s="1" t="s">
        <v>698</v>
      </c>
      <c r="T72" s="25"/>
      <c r="U72" s="1" t="s">
        <v>702</v>
      </c>
      <c r="V72" t="str">
        <f>'Лист1'!F73</f>
        <v>Квадрат</v>
      </c>
      <c r="W72" s="1" t="s">
        <v>698</v>
      </c>
      <c r="X72" s="25"/>
      <c r="Y72" s="1" t="s">
        <v>703</v>
      </c>
      <c r="Z72" t="str">
        <f>'Лист1'!G73</f>
        <v>Нет</v>
      </c>
      <c r="AA72" s="1" t="s">
        <v>698</v>
      </c>
      <c r="AB72" s="25"/>
      <c r="AC72" s="1" t="s">
        <v>704</v>
      </c>
      <c r="AD72" s="26" t="s">
        <v>707</v>
      </c>
      <c r="AE72" s="25"/>
      <c r="AF72" t="str">
        <f t="shared" si="1"/>
        <v>"id": 72,</v>
      </c>
      <c r="AG72" t="str">
        <f t="shared" si="2"/>
        <v>"type": "Пиво",</v>
      </c>
      <c r="AH72" t="str">
        <f t="shared" si="3"/>
        <v>"mark": "Adriaen Brouwer Dark Gold",</v>
      </c>
      <c r="AI72" t="str">
        <f t="shared" si="4"/>
        <v>"view": "Belgian Strong Dark Ale",</v>
      </c>
      <c r="AJ72" t="str">
        <f t="shared" si="5"/>
        <v>"country": "Бельгия",</v>
      </c>
      <c r="AK72" t="str">
        <f t="shared" si="6"/>
        <v>"shape": "Квадрат",</v>
      </c>
      <c r="AL72" t="str">
        <f t="shared" si="7"/>
        <v>"turn": "Нет",</v>
      </c>
      <c r="AM72" t="str">
        <f t="shared" si="8"/>
        <v>"backImg": false</v>
      </c>
      <c r="AN72" s="1" t="s">
        <v>706</v>
      </c>
    </row>
    <row r="73">
      <c r="A73" s="1" t="s">
        <v>695</v>
      </c>
      <c r="B73">
        <f>'Лист1'!A74</f>
        <v>73</v>
      </c>
      <c r="C73" s="1" t="s">
        <v>696</v>
      </c>
      <c r="D73" s="24"/>
      <c r="E73" s="1" t="s">
        <v>697</v>
      </c>
      <c r="F73" t="str">
        <f>'Лист1'!B74</f>
        <v>Заведение</v>
      </c>
      <c r="G73" s="1" t="s">
        <v>698</v>
      </c>
      <c r="H73" s="24"/>
      <c r="I73" s="1" t="s">
        <v>699</v>
      </c>
      <c r="J73" t="str">
        <f>'Лист1'!C74</f>
        <v>2 Берега</v>
      </c>
      <c r="K73" s="1" t="s">
        <v>698</v>
      </c>
      <c r="L73" s="24"/>
      <c r="M73" s="1" t="s">
        <v>700</v>
      </c>
      <c r="N73" t="str">
        <f>'Лист1'!D74</f>
        <v>Ресторан</v>
      </c>
      <c r="O73" s="1" t="s">
        <v>698</v>
      </c>
      <c r="P73" s="24"/>
      <c r="Q73" s="1" t="s">
        <v>701</v>
      </c>
      <c r="R73" t="str">
        <f>'Лист1'!E74</f>
        <v>Россия</v>
      </c>
      <c r="S73" s="1" t="s">
        <v>698</v>
      </c>
      <c r="T73" s="25"/>
      <c r="U73" s="1" t="s">
        <v>702</v>
      </c>
      <c r="V73" t="str">
        <f>'Лист1'!F74</f>
        <v>Квадрат</v>
      </c>
      <c r="W73" s="1" t="s">
        <v>698</v>
      </c>
      <c r="X73" s="25"/>
      <c r="Y73" s="1" t="s">
        <v>703</v>
      </c>
      <c r="Z73" t="str">
        <f>'Лист1'!G74</f>
        <v>Нет</v>
      </c>
      <c r="AA73" s="1" t="s">
        <v>698</v>
      </c>
      <c r="AB73" s="25"/>
      <c r="AC73" s="1" t="s">
        <v>704</v>
      </c>
      <c r="AD73" s="26" t="s">
        <v>707</v>
      </c>
      <c r="AE73" s="25"/>
      <c r="AF73" t="str">
        <f t="shared" si="1"/>
        <v>"id": 73,</v>
      </c>
      <c r="AG73" t="str">
        <f t="shared" si="2"/>
        <v>"type": "Заведение",</v>
      </c>
      <c r="AH73" t="str">
        <f t="shared" si="3"/>
        <v>"mark": "2 Берега",</v>
      </c>
      <c r="AI73" t="str">
        <f t="shared" si="4"/>
        <v>"view": "Ресторан",</v>
      </c>
      <c r="AJ73" t="str">
        <f t="shared" si="5"/>
        <v>"country": "Россия",</v>
      </c>
      <c r="AK73" t="str">
        <f t="shared" si="6"/>
        <v>"shape": "Квадрат",</v>
      </c>
      <c r="AL73" t="str">
        <f t="shared" si="7"/>
        <v>"turn": "Нет",</v>
      </c>
      <c r="AM73" t="str">
        <f t="shared" si="8"/>
        <v>"backImg": false</v>
      </c>
      <c r="AN73" s="1" t="s">
        <v>706</v>
      </c>
    </row>
    <row r="74">
      <c r="A74" s="1" t="s">
        <v>695</v>
      </c>
      <c r="B74">
        <f>'Лист1'!A75</f>
        <v>74</v>
      </c>
      <c r="C74" s="1" t="s">
        <v>696</v>
      </c>
      <c r="D74" s="24"/>
      <c r="E74" s="1" t="s">
        <v>697</v>
      </c>
      <c r="F74" t="str">
        <f>'Лист1'!B75</f>
        <v>Заведение</v>
      </c>
      <c r="G74" s="1" t="s">
        <v>698</v>
      </c>
      <c r="H74" s="24"/>
      <c r="I74" s="1" t="s">
        <v>699</v>
      </c>
      <c r="J74" t="str">
        <f>'Лист1'!C75</f>
        <v>2 Берега</v>
      </c>
      <c r="K74" s="1" t="s">
        <v>698</v>
      </c>
      <c r="L74" s="24"/>
      <c r="M74" s="1" t="s">
        <v>700</v>
      </c>
      <c r="N74" t="str">
        <f>'Лист1'!D75</f>
        <v>Ресторан</v>
      </c>
      <c r="O74" s="1" t="s">
        <v>698</v>
      </c>
      <c r="P74" s="24"/>
      <c r="Q74" s="1" t="s">
        <v>701</v>
      </c>
      <c r="R74" t="str">
        <f>'Лист1'!E75</f>
        <v>Россия</v>
      </c>
      <c r="S74" s="1" t="s">
        <v>698</v>
      </c>
      <c r="T74" s="25"/>
      <c r="U74" s="1" t="s">
        <v>702</v>
      </c>
      <c r="V74" t="str">
        <f>'Лист1'!F75</f>
        <v>Квадрат</v>
      </c>
      <c r="W74" s="1" t="s">
        <v>698</v>
      </c>
      <c r="X74" s="25"/>
      <c r="Y74" s="1" t="s">
        <v>703</v>
      </c>
      <c r="Z74" t="str">
        <f>'Лист1'!G75</f>
        <v>Нет</v>
      </c>
      <c r="AA74" s="1" t="s">
        <v>698</v>
      </c>
      <c r="AB74" s="25"/>
      <c r="AC74" s="1" t="s">
        <v>704</v>
      </c>
      <c r="AD74" s="26" t="s">
        <v>707</v>
      </c>
      <c r="AE74" s="25"/>
      <c r="AF74" t="str">
        <f t="shared" si="1"/>
        <v>"id": 74,</v>
      </c>
      <c r="AG74" t="str">
        <f t="shared" si="2"/>
        <v>"type": "Заведение",</v>
      </c>
      <c r="AH74" t="str">
        <f t="shared" si="3"/>
        <v>"mark": "2 Берега",</v>
      </c>
      <c r="AI74" t="str">
        <f t="shared" si="4"/>
        <v>"view": "Ресторан",</v>
      </c>
      <c r="AJ74" t="str">
        <f t="shared" si="5"/>
        <v>"country": "Россия",</v>
      </c>
      <c r="AK74" t="str">
        <f t="shared" si="6"/>
        <v>"shape": "Квадрат",</v>
      </c>
      <c r="AL74" t="str">
        <f t="shared" si="7"/>
        <v>"turn": "Нет",</v>
      </c>
      <c r="AM74" t="str">
        <f t="shared" si="8"/>
        <v>"backImg": false</v>
      </c>
      <c r="AN74" s="1" t="s">
        <v>706</v>
      </c>
    </row>
    <row r="75">
      <c r="A75" s="1" t="s">
        <v>695</v>
      </c>
      <c r="B75">
        <f>'Лист1'!A76</f>
        <v>75</v>
      </c>
      <c r="C75" s="1" t="s">
        <v>696</v>
      </c>
      <c r="D75" s="24"/>
      <c r="E75" s="1" t="s">
        <v>697</v>
      </c>
      <c r="F75" t="str">
        <f>'Лист1'!B76</f>
        <v>Вино</v>
      </c>
      <c r="G75" s="1" t="s">
        <v>698</v>
      </c>
      <c r="H75" s="24"/>
      <c r="I75" s="1" t="s">
        <v>699</v>
      </c>
      <c r="J75" t="str">
        <f>'Лист1'!C76</f>
        <v>-</v>
      </c>
      <c r="K75" s="1" t="s">
        <v>698</v>
      </c>
      <c r="L75" s="24"/>
      <c r="M75" s="1" t="s">
        <v>700</v>
      </c>
      <c r="N75" t="str">
        <f>'Лист1'!D76</f>
        <v>-</v>
      </c>
      <c r="O75" s="1" t="s">
        <v>698</v>
      </c>
      <c r="P75" s="24"/>
      <c r="Q75" s="1" t="s">
        <v>701</v>
      </c>
      <c r="R75" t="str">
        <f>'Лист1'!E76</f>
        <v>США</v>
      </c>
      <c r="S75" s="1" t="s">
        <v>698</v>
      </c>
      <c r="T75" s="25"/>
      <c r="U75" s="1" t="s">
        <v>702</v>
      </c>
      <c r="V75" t="str">
        <f>'Лист1'!F76</f>
        <v>Квадрат</v>
      </c>
      <c r="W75" s="1" t="s">
        <v>698</v>
      </c>
      <c r="X75" s="25"/>
      <c r="Y75" s="1" t="s">
        <v>703</v>
      </c>
      <c r="Z75" t="str">
        <f>'Лист1'!G76</f>
        <v>Нет</v>
      </c>
      <c r="AA75" s="1" t="s">
        <v>698</v>
      </c>
      <c r="AB75" s="25"/>
      <c r="AC75" s="1" t="s">
        <v>704</v>
      </c>
      <c r="AD75" s="26" t="s">
        <v>707</v>
      </c>
      <c r="AE75" s="25"/>
      <c r="AF75" t="str">
        <f t="shared" si="1"/>
        <v>"id": 75,</v>
      </c>
      <c r="AG75" t="str">
        <f t="shared" si="2"/>
        <v>"type": "Вино",</v>
      </c>
      <c r="AH75" t="str">
        <f t="shared" si="3"/>
        <v>"mark": "-",</v>
      </c>
      <c r="AI75" t="str">
        <f t="shared" si="4"/>
        <v>"view": "-",</v>
      </c>
      <c r="AJ75" t="str">
        <f t="shared" si="5"/>
        <v>"country": "США",</v>
      </c>
      <c r="AK75" t="str">
        <f t="shared" si="6"/>
        <v>"shape": "Квадрат",</v>
      </c>
      <c r="AL75" t="str">
        <f t="shared" si="7"/>
        <v>"turn": "Нет",</v>
      </c>
      <c r="AM75" t="str">
        <f t="shared" si="8"/>
        <v>"backImg": false</v>
      </c>
      <c r="AN75" s="1" t="s">
        <v>706</v>
      </c>
    </row>
    <row r="76">
      <c r="A76" s="1" t="s">
        <v>695</v>
      </c>
      <c r="B76">
        <f>'Лист1'!A77</f>
        <v>76</v>
      </c>
      <c r="C76" s="1" t="s">
        <v>696</v>
      </c>
      <c r="D76" s="24"/>
      <c r="E76" s="1" t="s">
        <v>697</v>
      </c>
      <c r="F76" t="str">
        <f>'Лист1'!B77</f>
        <v>Пиво</v>
      </c>
      <c r="G76" s="1" t="s">
        <v>698</v>
      </c>
      <c r="H76" s="24"/>
      <c r="I76" s="1" t="s">
        <v>699</v>
      </c>
      <c r="J76" t="str">
        <f>'Лист1'!C77</f>
        <v>Delirium</v>
      </c>
      <c r="K76" s="1" t="s">
        <v>698</v>
      </c>
      <c r="L76" s="24"/>
      <c r="M76" s="1" t="s">
        <v>700</v>
      </c>
      <c r="N76" t="str">
        <f>'Лист1'!D77</f>
        <v>Belgian Strong Pale Ale</v>
      </c>
      <c r="O76" s="1" t="s">
        <v>698</v>
      </c>
      <c r="P76" s="24"/>
      <c r="Q76" s="1" t="s">
        <v>701</v>
      </c>
      <c r="R76" t="str">
        <f>'Лист1'!E77</f>
        <v>Бельгия</v>
      </c>
      <c r="S76" s="1" t="s">
        <v>698</v>
      </c>
      <c r="T76" s="25"/>
      <c r="U76" s="1" t="s">
        <v>702</v>
      </c>
      <c r="V76" t="str">
        <f>'Лист1'!F77</f>
        <v>Квадрат</v>
      </c>
      <c r="W76" s="1" t="s">
        <v>698</v>
      </c>
      <c r="X76" s="25"/>
      <c r="Y76" s="1" t="s">
        <v>703</v>
      </c>
      <c r="Z76" t="str">
        <f>'Лист1'!G77</f>
        <v>Нет</v>
      </c>
      <c r="AA76" s="1" t="s">
        <v>698</v>
      </c>
      <c r="AB76" s="25"/>
      <c r="AC76" s="1" t="s">
        <v>704</v>
      </c>
      <c r="AD76" s="26" t="s">
        <v>707</v>
      </c>
      <c r="AE76" s="25"/>
      <c r="AF76" t="str">
        <f t="shared" si="1"/>
        <v>"id": 76,</v>
      </c>
      <c r="AG76" t="str">
        <f t="shared" si="2"/>
        <v>"type": "Пиво",</v>
      </c>
      <c r="AH76" t="str">
        <f t="shared" si="3"/>
        <v>"mark": "Delirium",</v>
      </c>
      <c r="AI76" t="str">
        <f t="shared" si="4"/>
        <v>"view": "Belgian Strong Pale Ale",</v>
      </c>
      <c r="AJ76" t="str">
        <f t="shared" si="5"/>
        <v>"country": "Бельгия",</v>
      </c>
      <c r="AK76" t="str">
        <f t="shared" si="6"/>
        <v>"shape": "Квадрат",</v>
      </c>
      <c r="AL76" t="str">
        <f t="shared" si="7"/>
        <v>"turn": "Нет",</v>
      </c>
      <c r="AM76" t="str">
        <f t="shared" si="8"/>
        <v>"backImg": false</v>
      </c>
      <c r="AN76" s="1" t="s">
        <v>706</v>
      </c>
    </row>
    <row r="77">
      <c r="A77" s="1" t="s">
        <v>695</v>
      </c>
      <c r="B77">
        <f>'Лист1'!A78</f>
        <v>77</v>
      </c>
      <c r="C77" s="1" t="s">
        <v>696</v>
      </c>
      <c r="D77" s="24"/>
      <c r="E77" s="1" t="s">
        <v>697</v>
      </c>
      <c r="F77" t="str">
        <f>'Лист1'!B78</f>
        <v>Заведение</v>
      </c>
      <c r="G77" s="1" t="s">
        <v>698</v>
      </c>
      <c r="H77" s="24"/>
      <c r="I77" s="1" t="s">
        <v>699</v>
      </c>
      <c r="J77" t="str">
        <f>'Лист1'!C78</f>
        <v>Knightberg</v>
      </c>
      <c r="K77" s="1" t="s">
        <v>698</v>
      </c>
      <c r="L77" s="24"/>
      <c r="M77" s="1" t="s">
        <v>700</v>
      </c>
      <c r="N77" t="str">
        <f>'Лист1'!D78</f>
        <v>Пивоварня</v>
      </c>
      <c r="O77" s="1" t="s">
        <v>698</v>
      </c>
      <c r="P77" s="24"/>
      <c r="Q77" s="1" t="s">
        <v>701</v>
      </c>
      <c r="R77" t="str">
        <f>'Лист1'!E78</f>
        <v>Россия</v>
      </c>
      <c r="S77" s="1" t="s">
        <v>698</v>
      </c>
      <c r="T77" s="25"/>
      <c r="U77" s="1" t="s">
        <v>702</v>
      </c>
      <c r="V77" t="str">
        <f>'Лист1'!F78</f>
        <v>Квадрат</v>
      </c>
      <c r="W77" s="1" t="s">
        <v>698</v>
      </c>
      <c r="X77" s="25"/>
      <c r="Y77" s="1" t="s">
        <v>703</v>
      </c>
      <c r="Z77" t="str">
        <f>'Лист1'!G78</f>
        <v>Нет</v>
      </c>
      <c r="AA77" s="1" t="s">
        <v>698</v>
      </c>
      <c r="AB77" s="25"/>
      <c r="AC77" s="1" t="s">
        <v>704</v>
      </c>
      <c r="AD77" s="26" t="s">
        <v>707</v>
      </c>
      <c r="AE77" s="25"/>
      <c r="AF77" t="str">
        <f t="shared" si="1"/>
        <v>"id": 77,</v>
      </c>
      <c r="AG77" t="str">
        <f t="shared" si="2"/>
        <v>"type": "Заведение",</v>
      </c>
      <c r="AH77" t="str">
        <f t="shared" si="3"/>
        <v>"mark": "Knightberg",</v>
      </c>
      <c r="AI77" t="str">
        <f t="shared" si="4"/>
        <v>"view": "Пивоварня",</v>
      </c>
      <c r="AJ77" t="str">
        <f t="shared" si="5"/>
        <v>"country": "Россия",</v>
      </c>
      <c r="AK77" t="str">
        <f t="shared" si="6"/>
        <v>"shape": "Квадрат",</v>
      </c>
      <c r="AL77" t="str">
        <f t="shared" si="7"/>
        <v>"turn": "Нет",</v>
      </c>
      <c r="AM77" t="str">
        <f t="shared" si="8"/>
        <v>"backImg": false</v>
      </c>
      <c r="AN77" s="1" t="s">
        <v>706</v>
      </c>
    </row>
    <row r="78">
      <c r="A78" s="1" t="s">
        <v>695</v>
      </c>
      <c r="B78">
        <f>'Лист1'!A79</f>
        <v>78</v>
      </c>
      <c r="C78" s="1" t="s">
        <v>696</v>
      </c>
      <c r="D78" s="24"/>
      <c r="E78" s="1" t="s">
        <v>697</v>
      </c>
      <c r="F78" t="str">
        <f>'Лист1'!B79</f>
        <v>Пиво</v>
      </c>
      <c r="G78" s="1" t="s">
        <v>698</v>
      </c>
      <c r="H78" s="24"/>
      <c r="I78" s="1" t="s">
        <v>699</v>
      </c>
      <c r="J78" t="str">
        <f>'Лист1'!C79</f>
        <v>Bourgogne Des Flandres Brune/Bruin</v>
      </c>
      <c r="K78" s="1" t="s">
        <v>698</v>
      </c>
      <c r="L78" s="24"/>
      <c r="M78" s="1" t="s">
        <v>700</v>
      </c>
      <c r="N78" t="str">
        <f>'Лист1'!D79</f>
        <v>Flanders Oud Bruin</v>
      </c>
      <c r="O78" s="1" t="s">
        <v>698</v>
      </c>
      <c r="P78" s="24"/>
      <c r="Q78" s="1" t="s">
        <v>701</v>
      </c>
      <c r="R78" t="str">
        <f>'Лист1'!E79</f>
        <v>Бельгия</v>
      </c>
      <c r="S78" s="1" t="s">
        <v>698</v>
      </c>
      <c r="T78" s="25"/>
      <c r="U78" s="1" t="s">
        <v>702</v>
      </c>
      <c r="V78" t="str">
        <f>'Лист1'!F79</f>
        <v>Квадрат</v>
      </c>
      <c r="W78" s="1" t="s">
        <v>698</v>
      </c>
      <c r="X78" s="25"/>
      <c r="Y78" s="1" t="s">
        <v>703</v>
      </c>
      <c r="Z78" t="str">
        <f>'Лист1'!G79</f>
        <v>Нет</v>
      </c>
      <c r="AA78" s="1" t="s">
        <v>698</v>
      </c>
      <c r="AB78" s="25"/>
      <c r="AC78" s="1" t="s">
        <v>704</v>
      </c>
      <c r="AD78" s="26" t="s">
        <v>707</v>
      </c>
      <c r="AE78" s="25"/>
      <c r="AF78" t="str">
        <f t="shared" si="1"/>
        <v>"id": 78,</v>
      </c>
      <c r="AG78" t="str">
        <f t="shared" si="2"/>
        <v>"type": "Пиво",</v>
      </c>
      <c r="AH78" t="str">
        <f t="shared" si="3"/>
        <v>"mark": "Bourgogne Des Flandres Brune/Bruin",</v>
      </c>
      <c r="AI78" t="str">
        <f t="shared" si="4"/>
        <v>"view": "Flanders Oud Bruin",</v>
      </c>
      <c r="AJ78" t="str">
        <f t="shared" si="5"/>
        <v>"country": "Бельгия",</v>
      </c>
      <c r="AK78" t="str">
        <f t="shared" si="6"/>
        <v>"shape": "Квадрат",</v>
      </c>
      <c r="AL78" t="str">
        <f t="shared" si="7"/>
        <v>"turn": "Нет",</v>
      </c>
      <c r="AM78" t="str">
        <f t="shared" si="8"/>
        <v>"backImg": false</v>
      </c>
      <c r="AN78" s="1" t="s">
        <v>706</v>
      </c>
    </row>
    <row r="79">
      <c r="A79" s="1" t="s">
        <v>695</v>
      </c>
      <c r="B79">
        <f>'Лист1'!A80</f>
        <v>79</v>
      </c>
      <c r="C79" s="1" t="s">
        <v>696</v>
      </c>
      <c r="D79" s="24"/>
      <c r="E79" s="1" t="s">
        <v>697</v>
      </c>
      <c r="F79" t="str">
        <f>'Лист1'!B80</f>
        <v>Заведение</v>
      </c>
      <c r="G79" s="1" t="s">
        <v>698</v>
      </c>
      <c r="H79" s="24"/>
      <c r="I79" s="1" t="s">
        <v>699</v>
      </c>
      <c r="J79" t="str">
        <f>'Лист1'!C80</f>
        <v>Knightberg</v>
      </c>
      <c r="K79" s="1" t="s">
        <v>698</v>
      </c>
      <c r="L79" s="24"/>
      <c r="M79" s="1" t="s">
        <v>700</v>
      </c>
      <c r="N79" t="str">
        <f>'Лист1'!D80</f>
        <v>Пивоварня</v>
      </c>
      <c r="O79" s="1" t="s">
        <v>698</v>
      </c>
      <c r="P79" s="24"/>
      <c r="Q79" s="1" t="s">
        <v>701</v>
      </c>
      <c r="R79" t="str">
        <f>'Лист1'!E80</f>
        <v>Россия</v>
      </c>
      <c r="S79" s="1" t="s">
        <v>698</v>
      </c>
      <c r="T79" s="25"/>
      <c r="U79" s="1" t="s">
        <v>702</v>
      </c>
      <c r="V79" t="str">
        <f>'Лист1'!F80</f>
        <v>Квадрат</v>
      </c>
      <c r="W79" s="1" t="s">
        <v>698</v>
      </c>
      <c r="X79" s="25"/>
      <c r="Y79" s="1" t="s">
        <v>703</v>
      </c>
      <c r="Z79" t="str">
        <f>'Лист1'!G80</f>
        <v>Нет</v>
      </c>
      <c r="AA79" s="1" t="s">
        <v>698</v>
      </c>
      <c r="AB79" s="25"/>
      <c r="AC79" s="1" t="s">
        <v>704</v>
      </c>
      <c r="AD79" s="26" t="s">
        <v>707</v>
      </c>
      <c r="AE79" s="25"/>
      <c r="AF79" t="str">
        <f t="shared" si="1"/>
        <v>"id": 79,</v>
      </c>
      <c r="AG79" t="str">
        <f t="shared" si="2"/>
        <v>"type": "Заведение",</v>
      </c>
      <c r="AH79" t="str">
        <f t="shared" si="3"/>
        <v>"mark": "Knightberg",</v>
      </c>
      <c r="AI79" t="str">
        <f t="shared" si="4"/>
        <v>"view": "Пивоварня",</v>
      </c>
      <c r="AJ79" t="str">
        <f t="shared" si="5"/>
        <v>"country": "Россия",</v>
      </c>
      <c r="AK79" t="str">
        <f t="shared" si="6"/>
        <v>"shape": "Квадрат",</v>
      </c>
      <c r="AL79" t="str">
        <f t="shared" si="7"/>
        <v>"turn": "Нет",</v>
      </c>
      <c r="AM79" t="str">
        <f t="shared" si="8"/>
        <v>"backImg": false</v>
      </c>
      <c r="AN79" s="1" t="s">
        <v>706</v>
      </c>
    </row>
    <row r="80">
      <c r="A80" s="1" t="s">
        <v>695</v>
      </c>
      <c r="B80">
        <f>'Лист1'!A81</f>
        <v>80</v>
      </c>
      <c r="C80" s="1" t="s">
        <v>696</v>
      </c>
      <c r="D80" s="24"/>
      <c r="E80" s="1" t="s">
        <v>697</v>
      </c>
      <c r="F80" t="str">
        <f>'Лист1'!B81</f>
        <v>Заведение</v>
      </c>
      <c r="G80" s="1" t="s">
        <v>698</v>
      </c>
      <c r="H80" s="24"/>
      <c r="I80" s="1" t="s">
        <v>699</v>
      </c>
      <c r="J80" t="str">
        <f>'Лист1'!C81</f>
        <v>Jaws Brewery</v>
      </c>
      <c r="K80" s="1" t="s">
        <v>698</v>
      </c>
      <c r="L80" s="24"/>
      <c r="M80" s="1" t="s">
        <v>700</v>
      </c>
      <c r="N80" t="str">
        <f>'Лист1'!D81</f>
        <v>Пивоварня</v>
      </c>
      <c r="O80" s="1" t="s">
        <v>698</v>
      </c>
      <c r="P80" s="24"/>
      <c r="Q80" s="1" t="s">
        <v>701</v>
      </c>
      <c r="R80" t="str">
        <f>'Лист1'!E81</f>
        <v>Россия</v>
      </c>
      <c r="S80" s="1" t="s">
        <v>698</v>
      </c>
      <c r="T80" s="25"/>
      <c r="U80" s="1" t="s">
        <v>702</v>
      </c>
      <c r="V80" t="str">
        <f>'Лист1'!F81</f>
        <v>Квадрат</v>
      </c>
      <c r="W80" s="1" t="s">
        <v>698</v>
      </c>
      <c r="X80" s="25"/>
      <c r="Y80" s="1" t="s">
        <v>703</v>
      </c>
      <c r="Z80" t="str">
        <f>'Лист1'!G81</f>
        <v>Нет</v>
      </c>
      <c r="AA80" s="1" t="s">
        <v>698</v>
      </c>
      <c r="AB80" s="25"/>
      <c r="AC80" s="1" t="s">
        <v>704</v>
      </c>
      <c r="AD80" s="26" t="s">
        <v>707</v>
      </c>
      <c r="AE80" s="25"/>
      <c r="AF80" t="str">
        <f t="shared" si="1"/>
        <v>"id": 80,</v>
      </c>
      <c r="AG80" t="str">
        <f t="shared" si="2"/>
        <v>"type": "Заведение",</v>
      </c>
      <c r="AH80" t="str">
        <f t="shared" si="3"/>
        <v>"mark": "Jaws Brewery",</v>
      </c>
      <c r="AI80" t="str">
        <f t="shared" si="4"/>
        <v>"view": "Пивоварня",</v>
      </c>
      <c r="AJ80" t="str">
        <f t="shared" si="5"/>
        <v>"country": "Россия",</v>
      </c>
      <c r="AK80" t="str">
        <f t="shared" si="6"/>
        <v>"shape": "Квадрат",</v>
      </c>
      <c r="AL80" t="str">
        <f t="shared" si="7"/>
        <v>"turn": "Нет",</v>
      </c>
      <c r="AM80" t="str">
        <f t="shared" si="8"/>
        <v>"backImg": false</v>
      </c>
      <c r="AN80" s="1" t="s">
        <v>706</v>
      </c>
    </row>
    <row r="81">
      <c r="A81" s="1" t="s">
        <v>695</v>
      </c>
      <c r="B81">
        <f>'Лист1'!A82</f>
        <v>81</v>
      </c>
      <c r="C81" s="1" t="s">
        <v>696</v>
      </c>
      <c r="D81" s="24"/>
      <c r="E81" s="1" t="s">
        <v>697</v>
      </c>
      <c r="F81" t="str">
        <f>'Лист1'!B82</f>
        <v>Пиво</v>
      </c>
      <c r="G81" s="1" t="s">
        <v>698</v>
      </c>
      <c r="H81" s="24"/>
      <c r="I81" s="1" t="s">
        <v>699</v>
      </c>
      <c r="J81" t="str">
        <f>'Лист1'!C82</f>
        <v>Murphy's Irish Red</v>
      </c>
      <c r="K81" s="1" t="s">
        <v>698</v>
      </c>
      <c r="L81" s="24"/>
      <c r="M81" s="1" t="s">
        <v>700</v>
      </c>
      <c r="N81" t="str">
        <f>'Лист1'!D82</f>
        <v>Red Ale</v>
      </c>
      <c r="O81" s="1" t="s">
        <v>698</v>
      </c>
      <c r="P81" s="24"/>
      <c r="Q81" s="1" t="s">
        <v>701</v>
      </c>
      <c r="R81" t="str">
        <f>'Лист1'!E82</f>
        <v>Ирландия</v>
      </c>
      <c r="S81" s="1" t="s">
        <v>698</v>
      </c>
      <c r="T81" s="25"/>
      <c r="U81" s="1" t="s">
        <v>702</v>
      </c>
      <c r="V81" t="str">
        <f>'Лист1'!F82</f>
        <v>Квадрат</v>
      </c>
      <c r="W81" s="1" t="s">
        <v>698</v>
      </c>
      <c r="X81" s="25"/>
      <c r="Y81" s="1" t="s">
        <v>703</v>
      </c>
      <c r="Z81" t="str">
        <f>'Лист1'!G82</f>
        <v>Нет</v>
      </c>
      <c r="AA81" s="1" t="s">
        <v>698</v>
      </c>
      <c r="AB81" s="25"/>
      <c r="AC81" s="1" t="s">
        <v>704</v>
      </c>
      <c r="AD81" s="26" t="s">
        <v>707</v>
      </c>
      <c r="AE81" s="25"/>
      <c r="AF81" t="str">
        <f t="shared" si="1"/>
        <v>"id": 81,</v>
      </c>
      <c r="AG81" t="str">
        <f t="shared" si="2"/>
        <v>"type": "Пиво",</v>
      </c>
      <c r="AH81" t="str">
        <f t="shared" si="3"/>
        <v>"mark": "Murphy's Irish Red",</v>
      </c>
      <c r="AI81" t="str">
        <f t="shared" si="4"/>
        <v>"view": "Red Ale",</v>
      </c>
      <c r="AJ81" t="str">
        <f t="shared" si="5"/>
        <v>"country": "Ирландия",</v>
      </c>
      <c r="AK81" t="str">
        <f t="shared" si="6"/>
        <v>"shape": "Квадрат",</v>
      </c>
      <c r="AL81" t="str">
        <f t="shared" si="7"/>
        <v>"turn": "Нет",</v>
      </c>
      <c r="AM81" t="str">
        <f t="shared" si="8"/>
        <v>"backImg": false</v>
      </c>
      <c r="AN81" s="1" t="s">
        <v>706</v>
      </c>
    </row>
    <row r="82">
      <c r="A82" s="1" t="s">
        <v>695</v>
      </c>
      <c r="B82">
        <f>'Лист1'!A83</f>
        <v>82</v>
      </c>
      <c r="C82" s="1" t="s">
        <v>696</v>
      </c>
      <c r="D82" s="24"/>
      <c r="E82" s="1" t="s">
        <v>697</v>
      </c>
      <c r="F82" t="str">
        <f>'Лист1'!B83</f>
        <v>Пиво</v>
      </c>
      <c r="G82" s="1" t="s">
        <v>698</v>
      </c>
      <c r="H82" s="24"/>
      <c r="I82" s="1" t="s">
        <v>699</v>
      </c>
      <c r="J82" t="str">
        <f>'Лист1'!C83</f>
        <v>Floreffe</v>
      </c>
      <c r="K82" s="1" t="s">
        <v>698</v>
      </c>
      <c r="L82" s="24"/>
      <c r="M82" s="1" t="s">
        <v>700</v>
      </c>
      <c r="N82" t="str">
        <f>'Лист1'!D83</f>
        <v>Tripel</v>
      </c>
      <c r="O82" s="1" t="s">
        <v>698</v>
      </c>
      <c r="P82" s="24"/>
      <c r="Q82" s="1" t="s">
        <v>701</v>
      </c>
      <c r="R82" t="str">
        <f>'Лист1'!E83</f>
        <v>Бельгия</v>
      </c>
      <c r="S82" s="1" t="s">
        <v>698</v>
      </c>
      <c r="T82" s="25"/>
      <c r="U82" s="1" t="s">
        <v>702</v>
      </c>
      <c r="V82" t="str">
        <f>'Лист1'!F83</f>
        <v>Квадрат</v>
      </c>
      <c r="W82" s="1" t="s">
        <v>698</v>
      </c>
      <c r="X82" s="25"/>
      <c r="Y82" s="1" t="s">
        <v>703</v>
      </c>
      <c r="Z82" t="str">
        <f>'Лист1'!G83</f>
        <v>Нет</v>
      </c>
      <c r="AA82" s="1" t="s">
        <v>698</v>
      </c>
      <c r="AB82" s="25"/>
      <c r="AC82" s="1" t="s">
        <v>704</v>
      </c>
      <c r="AD82" s="26" t="s">
        <v>707</v>
      </c>
      <c r="AE82" s="25"/>
      <c r="AF82" t="str">
        <f t="shared" si="1"/>
        <v>"id": 82,</v>
      </c>
      <c r="AG82" t="str">
        <f t="shared" si="2"/>
        <v>"type": "Пиво",</v>
      </c>
      <c r="AH82" t="str">
        <f t="shared" si="3"/>
        <v>"mark": "Floreffe",</v>
      </c>
      <c r="AI82" t="str">
        <f t="shared" si="4"/>
        <v>"view": "Tripel",</v>
      </c>
      <c r="AJ82" t="str">
        <f t="shared" si="5"/>
        <v>"country": "Бельгия",</v>
      </c>
      <c r="AK82" t="str">
        <f t="shared" si="6"/>
        <v>"shape": "Квадрат",</v>
      </c>
      <c r="AL82" t="str">
        <f t="shared" si="7"/>
        <v>"turn": "Нет",</v>
      </c>
      <c r="AM82" t="str">
        <f t="shared" si="8"/>
        <v>"backImg": false</v>
      </c>
      <c r="AN82" s="1" t="s">
        <v>706</v>
      </c>
    </row>
    <row r="83">
      <c r="A83" s="1" t="s">
        <v>695</v>
      </c>
      <c r="B83">
        <f>'Лист1'!A84</f>
        <v>83</v>
      </c>
      <c r="C83" s="1" t="s">
        <v>696</v>
      </c>
      <c r="D83" s="24"/>
      <c r="E83" s="1" t="s">
        <v>697</v>
      </c>
      <c r="F83" t="str">
        <f>'Лист1'!B84</f>
        <v>Заведение</v>
      </c>
      <c r="G83" s="1" t="s">
        <v>698</v>
      </c>
      <c r="H83" s="24"/>
      <c r="I83" s="1" t="s">
        <v>699</v>
      </c>
      <c r="J83" t="str">
        <f>'Лист1'!C84</f>
        <v>Novoměstský pivovar</v>
      </c>
      <c r="K83" s="1" t="s">
        <v>698</v>
      </c>
      <c r="L83" s="24"/>
      <c r="M83" s="1" t="s">
        <v>700</v>
      </c>
      <c r="N83" t="str">
        <f>'Лист1'!D84</f>
        <v>Пивоварня</v>
      </c>
      <c r="O83" s="1" t="s">
        <v>698</v>
      </c>
      <c r="P83" s="24"/>
      <c r="Q83" s="1" t="s">
        <v>701</v>
      </c>
      <c r="R83" t="str">
        <f>'Лист1'!E84</f>
        <v>Чехия</v>
      </c>
      <c r="S83" s="1" t="s">
        <v>698</v>
      </c>
      <c r="T83" s="25"/>
      <c r="U83" s="1" t="s">
        <v>702</v>
      </c>
      <c r="V83" t="str">
        <f>'Лист1'!F84</f>
        <v>Квадрат</v>
      </c>
      <c r="W83" s="1" t="s">
        <v>698</v>
      </c>
      <c r="X83" s="25"/>
      <c r="Y83" s="1" t="s">
        <v>703</v>
      </c>
      <c r="Z83" t="str">
        <f>'Лист1'!G84</f>
        <v>Нет</v>
      </c>
      <c r="AA83" s="1" t="s">
        <v>698</v>
      </c>
      <c r="AB83" s="25"/>
      <c r="AC83" s="1" t="s">
        <v>704</v>
      </c>
      <c r="AD83" s="26" t="s">
        <v>707</v>
      </c>
      <c r="AE83" s="25"/>
      <c r="AF83" t="str">
        <f t="shared" si="1"/>
        <v>"id": 83,</v>
      </c>
      <c r="AG83" t="str">
        <f t="shared" si="2"/>
        <v>"type": "Заведение",</v>
      </c>
      <c r="AH83" t="str">
        <f t="shared" si="3"/>
        <v>"mark": "Novoměstský pivovar",</v>
      </c>
      <c r="AI83" t="str">
        <f t="shared" si="4"/>
        <v>"view": "Пивоварня",</v>
      </c>
      <c r="AJ83" t="str">
        <f t="shared" si="5"/>
        <v>"country": "Чехия",</v>
      </c>
      <c r="AK83" t="str">
        <f t="shared" si="6"/>
        <v>"shape": "Квадрат",</v>
      </c>
      <c r="AL83" t="str">
        <f t="shared" si="7"/>
        <v>"turn": "Нет",</v>
      </c>
      <c r="AM83" t="str">
        <f t="shared" si="8"/>
        <v>"backImg": false</v>
      </c>
      <c r="AN83" s="1" t="s">
        <v>706</v>
      </c>
    </row>
    <row r="84">
      <c r="A84" s="1" t="s">
        <v>695</v>
      </c>
      <c r="B84">
        <f>'Лист1'!A85</f>
        <v>84</v>
      </c>
      <c r="C84" s="1" t="s">
        <v>696</v>
      </c>
      <c r="D84" s="24"/>
      <c r="E84" s="1" t="s">
        <v>697</v>
      </c>
      <c r="F84" t="str">
        <f>'Лист1'!B85</f>
        <v>Пиво</v>
      </c>
      <c r="G84" s="1" t="s">
        <v>698</v>
      </c>
      <c r="H84" s="24"/>
      <c r="I84" s="1" t="s">
        <v>699</v>
      </c>
      <c r="J84" t="str">
        <f>'Лист1'!C85</f>
        <v>Василеостровское</v>
      </c>
      <c r="K84" s="1" t="s">
        <v>698</v>
      </c>
      <c r="L84" s="24"/>
      <c r="M84" s="1" t="s">
        <v>700</v>
      </c>
      <c r="N84" t="str">
        <f>'Лист1'!D85</f>
        <v>Lager</v>
      </c>
      <c r="O84" s="1" t="s">
        <v>698</v>
      </c>
      <c r="P84" s="24"/>
      <c r="Q84" s="1" t="s">
        <v>701</v>
      </c>
      <c r="R84" t="str">
        <f>'Лист1'!E85</f>
        <v>Россия</v>
      </c>
      <c r="S84" s="1" t="s">
        <v>698</v>
      </c>
      <c r="T84" s="25"/>
      <c r="U84" s="1" t="s">
        <v>702</v>
      </c>
      <c r="V84" t="str">
        <f>'Лист1'!F85</f>
        <v>Квадрат</v>
      </c>
      <c r="W84" s="1" t="s">
        <v>698</v>
      </c>
      <c r="X84" s="25"/>
      <c r="Y84" s="1" t="s">
        <v>703</v>
      </c>
      <c r="Z84" t="str">
        <f>'Лист1'!G85</f>
        <v>Нет</v>
      </c>
      <c r="AA84" s="1" t="s">
        <v>698</v>
      </c>
      <c r="AB84" s="25"/>
      <c r="AC84" s="1" t="s">
        <v>704</v>
      </c>
      <c r="AD84" s="26" t="s">
        <v>707</v>
      </c>
      <c r="AE84" s="25"/>
      <c r="AF84" t="str">
        <f t="shared" si="1"/>
        <v>"id": 84,</v>
      </c>
      <c r="AG84" t="str">
        <f t="shared" si="2"/>
        <v>"type": "Пиво",</v>
      </c>
      <c r="AH84" t="str">
        <f t="shared" si="3"/>
        <v>"mark": "Василеостровское",</v>
      </c>
      <c r="AI84" t="str">
        <f t="shared" si="4"/>
        <v>"view": "Lager",</v>
      </c>
      <c r="AJ84" t="str">
        <f t="shared" si="5"/>
        <v>"country": "Россия",</v>
      </c>
      <c r="AK84" t="str">
        <f t="shared" si="6"/>
        <v>"shape": "Квадрат",</v>
      </c>
      <c r="AL84" t="str">
        <f t="shared" si="7"/>
        <v>"turn": "Нет",</v>
      </c>
      <c r="AM84" t="str">
        <f t="shared" si="8"/>
        <v>"backImg": false</v>
      </c>
      <c r="AN84" s="1" t="s">
        <v>706</v>
      </c>
    </row>
    <row r="85">
      <c r="A85" s="1" t="s">
        <v>695</v>
      </c>
      <c r="B85">
        <f>'Лист1'!A86</f>
        <v>85</v>
      </c>
      <c r="C85" s="1" t="s">
        <v>696</v>
      </c>
      <c r="D85" s="24"/>
      <c r="E85" s="1" t="s">
        <v>697</v>
      </c>
      <c r="F85" t="str">
        <f>'Лист1'!B86</f>
        <v>Пиво</v>
      </c>
      <c r="G85" s="1" t="s">
        <v>698</v>
      </c>
      <c r="H85" s="24"/>
      <c r="I85" s="1" t="s">
        <v>699</v>
      </c>
      <c r="J85" t="str">
        <f>'Лист1'!C86</f>
        <v>Василеостровское</v>
      </c>
      <c r="K85" s="1" t="s">
        <v>698</v>
      </c>
      <c r="L85" s="24"/>
      <c r="M85" s="1" t="s">
        <v>700</v>
      </c>
      <c r="N85" t="str">
        <f>'Лист1'!D86</f>
        <v>Lager</v>
      </c>
      <c r="O85" s="1" t="s">
        <v>698</v>
      </c>
      <c r="P85" s="24"/>
      <c r="Q85" s="1" t="s">
        <v>701</v>
      </c>
      <c r="R85" t="str">
        <f>'Лист1'!E86</f>
        <v>Россия</v>
      </c>
      <c r="S85" s="1" t="s">
        <v>698</v>
      </c>
      <c r="T85" s="25"/>
      <c r="U85" s="1" t="s">
        <v>702</v>
      </c>
      <c r="V85" t="str">
        <f>'Лист1'!F86</f>
        <v>Круг</v>
      </c>
      <c r="W85" s="1" t="s">
        <v>698</v>
      </c>
      <c r="X85" s="25"/>
      <c r="Y85" s="1" t="s">
        <v>703</v>
      </c>
      <c r="Z85" t="str">
        <f>'Лист1'!G86</f>
        <v>Да</v>
      </c>
      <c r="AA85" s="1" t="s">
        <v>698</v>
      </c>
      <c r="AB85" s="25"/>
      <c r="AC85" s="1" t="s">
        <v>704</v>
      </c>
      <c r="AD85" s="26" t="s">
        <v>705</v>
      </c>
      <c r="AE85" s="25"/>
      <c r="AF85" t="str">
        <f t="shared" si="1"/>
        <v>"id": 85,</v>
      </c>
      <c r="AG85" t="str">
        <f t="shared" si="2"/>
        <v>"type": "Пиво",</v>
      </c>
      <c r="AH85" t="str">
        <f t="shared" si="3"/>
        <v>"mark": "Василеостровское",</v>
      </c>
      <c r="AI85" t="str">
        <f t="shared" si="4"/>
        <v>"view": "Lager",</v>
      </c>
      <c r="AJ85" t="str">
        <f t="shared" si="5"/>
        <v>"country": "Россия",</v>
      </c>
      <c r="AK85" t="str">
        <f t="shared" si="6"/>
        <v>"shape": "Круг",</v>
      </c>
      <c r="AL85" t="str">
        <f t="shared" si="7"/>
        <v>"turn": "Да",</v>
      </c>
      <c r="AM85" t="str">
        <f t="shared" si="8"/>
        <v>"backImg": true</v>
      </c>
      <c r="AN85" s="1" t="s">
        <v>706</v>
      </c>
    </row>
    <row r="86">
      <c r="A86" s="1" t="s">
        <v>695</v>
      </c>
      <c r="B86">
        <f>'Лист1'!A87</f>
        <v>86</v>
      </c>
      <c r="C86" s="1" t="s">
        <v>696</v>
      </c>
      <c r="D86" s="24"/>
      <c r="E86" s="1" t="s">
        <v>697</v>
      </c>
      <c r="F86" t="str">
        <f>'Лист1'!B87</f>
        <v>Пиво</v>
      </c>
      <c r="G86" s="1" t="s">
        <v>698</v>
      </c>
      <c r="H86" s="24"/>
      <c r="I86" s="1" t="s">
        <v>699</v>
      </c>
      <c r="J86" t="str">
        <f>'Лист1'!C87</f>
        <v>Bitburger</v>
      </c>
      <c r="K86" s="1" t="s">
        <v>698</v>
      </c>
      <c r="L86" s="24"/>
      <c r="M86" s="1" t="s">
        <v>700</v>
      </c>
      <c r="N86" t="str">
        <f>'Лист1'!D87</f>
        <v>Pilsner</v>
      </c>
      <c r="O86" s="1" t="s">
        <v>698</v>
      </c>
      <c r="P86" s="24"/>
      <c r="Q86" s="1" t="s">
        <v>701</v>
      </c>
      <c r="R86" t="str">
        <f>'Лист1'!E87</f>
        <v>Германия</v>
      </c>
      <c r="S86" s="1" t="s">
        <v>698</v>
      </c>
      <c r="T86" s="25"/>
      <c r="U86" s="1" t="s">
        <v>702</v>
      </c>
      <c r="V86" t="str">
        <f>'Лист1'!F87</f>
        <v>Ромб</v>
      </c>
      <c r="W86" s="1" t="s">
        <v>698</v>
      </c>
      <c r="X86" s="25"/>
      <c r="Y86" s="1" t="s">
        <v>703</v>
      </c>
      <c r="Z86" t="str">
        <f>'Лист1'!G87</f>
        <v>Нет</v>
      </c>
      <c r="AA86" s="1" t="s">
        <v>698</v>
      </c>
      <c r="AB86" s="25"/>
      <c r="AC86" s="1" t="s">
        <v>704</v>
      </c>
      <c r="AD86" s="26" t="s">
        <v>707</v>
      </c>
      <c r="AE86" s="25"/>
      <c r="AF86" t="str">
        <f t="shared" si="1"/>
        <v>"id": 86,</v>
      </c>
      <c r="AG86" t="str">
        <f t="shared" si="2"/>
        <v>"type": "Пиво",</v>
      </c>
      <c r="AH86" t="str">
        <f t="shared" si="3"/>
        <v>"mark": "Bitburger",</v>
      </c>
      <c r="AI86" t="str">
        <f t="shared" si="4"/>
        <v>"view": "Pilsner",</v>
      </c>
      <c r="AJ86" t="str">
        <f t="shared" si="5"/>
        <v>"country": "Германия",</v>
      </c>
      <c r="AK86" t="str">
        <f t="shared" si="6"/>
        <v>"shape": "Ромб",</v>
      </c>
      <c r="AL86" t="str">
        <f t="shared" si="7"/>
        <v>"turn": "Нет",</v>
      </c>
      <c r="AM86" t="str">
        <f t="shared" si="8"/>
        <v>"backImg": false</v>
      </c>
      <c r="AN86" s="1" t="s">
        <v>706</v>
      </c>
    </row>
    <row r="87">
      <c r="A87" s="1" t="s">
        <v>695</v>
      </c>
      <c r="B87">
        <f>'Лист1'!A88</f>
        <v>87</v>
      </c>
      <c r="C87" s="1" t="s">
        <v>696</v>
      </c>
      <c r="D87" s="24"/>
      <c r="E87" s="1" t="s">
        <v>697</v>
      </c>
      <c r="F87" t="str">
        <f>'Лист1'!B88</f>
        <v>Пиво</v>
      </c>
      <c r="G87" s="1" t="s">
        <v>698</v>
      </c>
      <c r="H87" s="24"/>
      <c r="I87" s="1" t="s">
        <v>699</v>
      </c>
      <c r="J87" t="str">
        <f>'Лист1'!C88</f>
        <v>Brinkhoff's No. 1</v>
      </c>
      <c r="K87" s="1" t="s">
        <v>698</v>
      </c>
      <c r="L87" s="24"/>
      <c r="M87" s="1" t="s">
        <v>700</v>
      </c>
      <c r="N87" t="str">
        <f>'Лист1'!D88</f>
        <v>Pilsner</v>
      </c>
      <c r="O87" s="1" t="s">
        <v>698</v>
      </c>
      <c r="P87" s="24"/>
      <c r="Q87" s="1" t="s">
        <v>701</v>
      </c>
      <c r="R87" t="str">
        <f>'Лист1'!E88</f>
        <v>Германия</v>
      </c>
      <c r="S87" s="1" t="s">
        <v>698</v>
      </c>
      <c r="T87" s="25"/>
      <c r="U87" s="1" t="s">
        <v>702</v>
      </c>
      <c r="V87" t="str">
        <f>'Лист1'!F88</f>
        <v>Квадрат</v>
      </c>
      <c r="W87" s="1" t="s">
        <v>698</v>
      </c>
      <c r="X87" s="25"/>
      <c r="Y87" s="1" t="s">
        <v>703</v>
      </c>
      <c r="Z87" t="str">
        <f>'Лист1'!G88</f>
        <v>Нет</v>
      </c>
      <c r="AA87" s="1" t="s">
        <v>698</v>
      </c>
      <c r="AB87" s="25"/>
      <c r="AC87" s="1" t="s">
        <v>704</v>
      </c>
      <c r="AD87" s="26" t="s">
        <v>707</v>
      </c>
      <c r="AE87" s="25"/>
      <c r="AF87" t="str">
        <f t="shared" si="1"/>
        <v>"id": 87,</v>
      </c>
      <c r="AG87" t="str">
        <f t="shared" si="2"/>
        <v>"type": "Пиво",</v>
      </c>
      <c r="AH87" t="str">
        <f t="shared" si="3"/>
        <v>"mark": "Brinkhoff's No. 1",</v>
      </c>
      <c r="AI87" t="str">
        <f t="shared" si="4"/>
        <v>"view": "Pilsner",</v>
      </c>
      <c r="AJ87" t="str">
        <f t="shared" si="5"/>
        <v>"country": "Германия",</v>
      </c>
      <c r="AK87" t="str">
        <f t="shared" si="6"/>
        <v>"shape": "Квадрат",</v>
      </c>
      <c r="AL87" t="str">
        <f t="shared" si="7"/>
        <v>"turn": "Нет",</v>
      </c>
      <c r="AM87" t="str">
        <f t="shared" si="8"/>
        <v>"backImg": false</v>
      </c>
      <c r="AN87" s="1" t="s">
        <v>706</v>
      </c>
    </row>
    <row r="88">
      <c r="A88" s="1" t="s">
        <v>695</v>
      </c>
      <c r="B88">
        <f>'Лист1'!A89</f>
        <v>88</v>
      </c>
      <c r="C88" s="1" t="s">
        <v>696</v>
      </c>
      <c r="D88" s="24"/>
      <c r="E88" s="1" t="s">
        <v>697</v>
      </c>
      <c r="F88" t="str">
        <f>'Лист1'!B89</f>
        <v>Заведение</v>
      </c>
      <c r="G88" s="1" t="s">
        <v>698</v>
      </c>
      <c r="H88" s="24"/>
      <c r="I88" s="1" t="s">
        <v>699</v>
      </c>
      <c r="J88" t="str">
        <f>'Лист1'!C89</f>
        <v>Betfair</v>
      </c>
      <c r="K88" s="1" t="s">
        <v>698</v>
      </c>
      <c r="L88" s="24"/>
      <c r="M88" s="1" t="s">
        <v>700</v>
      </c>
      <c r="N88" t="str">
        <f>'Лист1'!D89</f>
        <v>Букмекер</v>
      </c>
      <c r="O88" s="1" t="s">
        <v>698</v>
      </c>
      <c r="P88" s="24"/>
      <c r="Q88" s="1" t="s">
        <v>701</v>
      </c>
      <c r="R88" t="str">
        <f>'Лист1'!E89</f>
        <v>Англия</v>
      </c>
      <c r="S88" s="1" t="s">
        <v>698</v>
      </c>
      <c r="T88" s="25"/>
      <c r="U88" s="1" t="s">
        <v>702</v>
      </c>
      <c r="V88" t="str">
        <f>'Лист1'!F89</f>
        <v>Квадрат</v>
      </c>
      <c r="W88" s="1" t="s">
        <v>698</v>
      </c>
      <c r="X88" s="25"/>
      <c r="Y88" s="1" t="s">
        <v>703</v>
      </c>
      <c r="Z88" t="str">
        <f>'Лист1'!G89</f>
        <v>Да</v>
      </c>
      <c r="AA88" s="1" t="s">
        <v>698</v>
      </c>
      <c r="AB88" s="25"/>
      <c r="AC88" s="1" t="s">
        <v>704</v>
      </c>
      <c r="AD88" s="26" t="s">
        <v>705</v>
      </c>
      <c r="AE88" s="25"/>
      <c r="AF88" t="str">
        <f t="shared" si="1"/>
        <v>"id": 88,</v>
      </c>
      <c r="AG88" t="str">
        <f t="shared" si="2"/>
        <v>"type": "Заведение",</v>
      </c>
      <c r="AH88" t="str">
        <f t="shared" si="3"/>
        <v>"mark": "Betfair",</v>
      </c>
      <c r="AI88" t="str">
        <f t="shared" si="4"/>
        <v>"view": "Букмекер",</v>
      </c>
      <c r="AJ88" t="str">
        <f t="shared" si="5"/>
        <v>"country": "Англия",</v>
      </c>
      <c r="AK88" t="str">
        <f t="shared" si="6"/>
        <v>"shape": "Квадрат",</v>
      </c>
      <c r="AL88" t="str">
        <f t="shared" si="7"/>
        <v>"turn": "Да",</v>
      </c>
      <c r="AM88" t="str">
        <f t="shared" si="8"/>
        <v>"backImg": true</v>
      </c>
      <c r="AN88" s="1" t="s">
        <v>706</v>
      </c>
    </row>
    <row r="89">
      <c r="A89" s="1" t="s">
        <v>695</v>
      </c>
      <c r="B89">
        <f>'Лист1'!A90</f>
        <v>89</v>
      </c>
      <c r="C89" s="1" t="s">
        <v>696</v>
      </c>
      <c r="D89" s="24"/>
      <c r="E89" s="1" t="s">
        <v>697</v>
      </c>
      <c r="F89" t="str">
        <f>'Лист1'!B90</f>
        <v>Пиво</v>
      </c>
      <c r="G89" s="1" t="s">
        <v>698</v>
      </c>
      <c r="H89" s="24"/>
      <c r="I89" s="1" t="s">
        <v>699</v>
      </c>
      <c r="J89" t="str">
        <f>'Лист1'!C90</f>
        <v>Žatecký Gus</v>
      </c>
      <c r="K89" s="1" t="s">
        <v>698</v>
      </c>
      <c r="L89" s="24"/>
      <c r="M89" s="1" t="s">
        <v>700</v>
      </c>
      <c r="N89" t="str">
        <f>'Лист1'!D90</f>
        <v>Pilsner</v>
      </c>
      <c r="O89" s="1" t="s">
        <v>698</v>
      </c>
      <c r="P89" s="24"/>
      <c r="Q89" s="1" t="s">
        <v>701</v>
      </c>
      <c r="R89" t="str">
        <f>'Лист1'!E90</f>
        <v>Россия</v>
      </c>
      <c r="S89" s="1" t="s">
        <v>698</v>
      </c>
      <c r="T89" s="25"/>
      <c r="U89" s="1" t="s">
        <v>702</v>
      </c>
      <c r="V89" t="str">
        <f>'Лист1'!F90</f>
        <v>Квадрат</v>
      </c>
      <c r="W89" s="1" t="s">
        <v>698</v>
      </c>
      <c r="X89" s="25"/>
      <c r="Y89" s="1" t="s">
        <v>703</v>
      </c>
      <c r="Z89" t="str">
        <f>'Лист1'!G90</f>
        <v>Да</v>
      </c>
      <c r="AA89" s="1" t="s">
        <v>698</v>
      </c>
      <c r="AB89" s="25"/>
      <c r="AC89" s="1" t="s">
        <v>704</v>
      </c>
      <c r="AD89" s="26" t="s">
        <v>705</v>
      </c>
      <c r="AE89" s="25"/>
      <c r="AF89" t="str">
        <f t="shared" si="1"/>
        <v>"id": 89,</v>
      </c>
      <c r="AG89" t="str">
        <f t="shared" si="2"/>
        <v>"type": "Пиво",</v>
      </c>
      <c r="AH89" t="str">
        <f t="shared" si="3"/>
        <v>"mark": "Žatecký Gus",</v>
      </c>
      <c r="AI89" t="str">
        <f t="shared" si="4"/>
        <v>"view": "Pilsner",</v>
      </c>
      <c r="AJ89" t="str">
        <f t="shared" si="5"/>
        <v>"country": "Россия",</v>
      </c>
      <c r="AK89" t="str">
        <f t="shared" si="6"/>
        <v>"shape": "Квадрат",</v>
      </c>
      <c r="AL89" t="str">
        <f t="shared" si="7"/>
        <v>"turn": "Да",</v>
      </c>
      <c r="AM89" t="str">
        <f t="shared" si="8"/>
        <v>"backImg": true</v>
      </c>
      <c r="AN89" s="1" t="s">
        <v>706</v>
      </c>
    </row>
    <row r="90">
      <c r="A90" s="1" t="s">
        <v>695</v>
      </c>
      <c r="B90">
        <f>'Лист1'!A91</f>
        <v>90</v>
      </c>
      <c r="C90" s="1" t="s">
        <v>696</v>
      </c>
      <c r="D90" s="24"/>
      <c r="E90" s="1" t="s">
        <v>697</v>
      </c>
      <c r="F90" t="str">
        <f>'Лист1'!B91</f>
        <v>Пиво</v>
      </c>
      <c r="G90" s="1" t="s">
        <v>698</v>
      </c>
      <c r="H90" s="24"/>
      <c r="I90" s="1" t="s">
        <v>699</v>
      </c>
      <c r="J90" t="str">
        <f>'Лист1'!C91</f>
        <v>IPA/Bitter</v>
      </c>
      <c r="K90" s="1" t="s">
        <v>698</v>
      </c>
      <c r="L90" s="24"/>
      <c r="M90" s="1" t="s">
        <v>700</v>
      </c>
      <c r="N90" t="str">
        <f>'Лист1'!D91</f>
        <v>Много</v>
      </c>
      <c r="O90" s="1" t="s">
        <v>698</v>
      </c>
      <c r="P90" s="24"/>
      <c r="Q90" s="1" t="s">
        <v>701</v>
      </c>
      <c r="R90" t="str">
        <f>'Лист1'!E91</f>
        <v>Англия</v>
      </c>
      <c r="S90" s="1" t="s">
        <v>698</v>
      </c>
      <c r="T90" s="25"/>
      <c r="U90" s="1" t="s">
        <v>702</v>
      </c>
      <c r="V90" t="str">
        <f>'Лист1'!F91</f>
        <v>Другое</v>
      </c>
      <c r="W90" s="1" t="s">
        <v>698</v>
      </c>
      <c r="X90" s="25"/>
      <c r="Y90" s="1" t="s">
        <v>703</v>
      </c>
      <c r="Z90" t="str">
        <f>'Лист1'!G91</f>
        <v>Да</v>
      </c>
      <c r="AA90" s="1" t="s">
        <v>698</v>
      </c>
      <c r="AB90" s="25"/>
      <c r="AC90" s="1" t="s">
        <v>704</v>
      </c>
      <c r="AD90" s="26" t="s">
        <v>705</v>
      </c>
      <c r="AE90" s="25"/>
      <c r="AF90" t="str">
        <f t="shared" si="1"/>
        <v>"id": 90,</v>
      </c>
      <c r="AG90" t="str">
        <f t="shared" si="2"/>
        <v>"type": "Пиво",</v>
      </c>
      <c r="AH90" t="str">
        <f t="shared" si="3"/>
        <v>"mark": "IPA/Bitter",</v>
      </c>
      <c r="AI90" t="str">
        <f t="shared" si="4"/>
        <v>"view": "Много",</v>
      </c>
      <c r="AJ90" t="str">
        <f t="shared" si="5"/>
        <v>"country": "Англия",</v>
      </c>
      <c r="AK90" t="str">
        <f t="shared" si="6"/>
        <v>"shape": "Другое",</v>
      </c>
      <c r="AL90" t="str">
        <f t="shared" si="7"/>
        <v>"turn": "Да",</v>
      </c>
      <c r="AM90" t="str">
        <f t="shared" si="8"/>
        <v>"backImg": true</v>
      </c>
      <c r="AN90" s="1" t="s">
        <v>706</v>
      </c>
    </row>
    <row r="91">
      <c r="A91" s="1" t="s">
        <v>695</v>
      </c>
      <c r="B91">
        <f>'Лист1'!A92</f>
        <v>91</v>
      </c>
      <c r="C91" s="1" t="s">
        <v>696</v>
      </c>
      <c r="D91" s="24"/>
      <c r="E91" s="1" t="s">
        <v>697</v>
      </c>
      <c r="F91" t="str">
        <f>'Лист1'!B92</f>
        <v>Заведение</v>
      </c>
      <c r="G91" s="1" t="s">
        <v>698</v>
      </c>
      <c r="H91" s="24"/>
      <c r="I91" s="1" t="s">
        <v>699</v>
      </c>
      <c r="J91" t="str">
        <f>'Лист1'!C92</f>
        <v>Brew Dog</v>
      </c>
      <c r="K91" s="1" t="s">
        <v>698</v>
      </c>
      <c r="L91" s="24"/>
      <c r="M91" s="1" t="s">
        <v>700</v>
      </c>
      <c r="N91" t="str">
        <f>'Лист1'!D92</f>
        <v>Пивоварня</v>
      </c>
      <c r="O91" s="1" t="s">
        <v>698</v>
      </c>
      <c r="P91" s="24"/>
      <c r="Q91" s="1" t="s">
        <v>701</v>
      </c>
      <c r="R91" t="str">
        <f>'Лист1'!E92</f>
        <v>Англия</v>
      </c>
      <c r="S91" s="1" t="s">
        <v>698</v>
      </c>
      <c r="T91" s="25"/>
      <c r="U91" s="1" t="s">
        <v>702</v>
      </c>
      <c r="V91" t="str">
        <f>'Лист1'!F92</f>
        <v>Другое</v>
      </c>
      <c r="W91" s="1" t="s">
        <v>698</v>
      </c>
      <c r="X91" s="25"/>
      <c r="Y91" s="1" t="s">
        <v>703</v>
      </c>
      <c r="Z91" t="str">
        <f>'Лист1'!G92</f>
        <v>Да</v>
      </c>
      <c r="AA91" s="1" t="s">
        <v>698</v>
      </c>
      <c r="AB91" s="25"/>
      <c r="AC91" s="1" t="s">
        <v>704</v>
      </c>
      <c r="AD91" s="26" t="s">
        <v>705</v>
      </c>
      <c r="AE91" s="25"/>
      <c r="AF91" t="str">
        <f t="shared" si="1"/>
        <v>"id": 91,</v>
      </c>
      <c r="AG91" t="str">
        <f t="shared" si="2"/>
        <v>"type": "Заведение",</v>
      </c>
      <c r="AH91" t="str">
        <f t="shared" si="3"/>
        <v>"mark": "Brew Dog",</v>
      </c>
      <c r="AI91" t="str">
        <f t="shared" si="4"/>
        <v>"view": "Пивоварня",</v>
      </c>
      <c r="AJ91" t="str">
        <f t="shared" si="5"/>
        <v>"country": "Англия",</v>
      </c>
      <c r="AK91" t="str">
        <f t="shared" si="6"/>
        <v>"shape": "Другое",</v>
      </c>
      <c r="AL91" t="str">
        <f t="shared" si="7"/>
        <v>"turn": "Да",</v>
      </c>
      <c r="AM91" t="str">
        <f t="shared" si="8"/>
        <v>"backImg": true</v>
      </c>
      <c r="AN91" s="1" t="s">
        <v>706</v>
      </c>
    </row>
    <row r="92">
      <c r="A92" s="1" t="s">
        <v>695</v>
      </c>
      <c r="B92">
        <f>'Лист1'!A93</f>
        <v>92</v>
      </c>
      <c r="C92" s="1" t="s">
        <v>696</v>
      </c>
      <c r="D92" s="24"/>
      <c r="E92" s="1" t="s">
        <v>697</v>
      </c>
      <c r="F92" t="str">
        <f>'Лист1'!B93</f>
        <v>Заведение</v>
      </c>
      <c r="G92" s="1" t="s">
        <v>698</v>
      </c>
      <c r="H92" s="24"/>
      <c r="I92" s="1" t="s">
        <v>699</v>
      </c>
      <c r="J92" t="str">
        <f>'Лист1'!C93</f>
        <v>The Queens Head</v>
      </c>
      <c r="K92" s="1" t="s">
        <v>698</v>
      </c>
      <c r="L92" s="24"/>
      <c r="M92" s="1" t="s">
        <v>700</v>
      </c>
      <c r="N92" t="str">
        <f>'Лист1'!D93</f>
        <v>Ресторан</v>
      </c>
      <c r="O92" s="1" t="s">
        <v>698</v>
      </c>
      <c r="P92" s="24"/>
      <c r="Q92" s="1" t="s">
        <v>701</v>
      </c>
      <c r="R92" t="str">
        <f>'Лист1'!E93</f>
        <v>Англия</v>
      </c>
      <c r="S92" s="1" t="s">
        <v>698</v>
      </c>
      <c r="T92" s="25"/>
      <c r="U92" s="1" t="s">
        <v>702</v>
      </c>
      <c r="V92" t="str">
        <f>'Лист1'!F93</f>
        <v>Круг</v>
      </c>
      <c r="W92" s="1" t="s">
        <v>698</v>
      </c>
      <c r="X92" s="25"/>
      <c r="Y92" s="1" t="s">
        <v>703</v>
      </c>
      <c r="Z92" t="str">
        <f>'Лист1'!G93</f>
        <v>Да</v>
      </c>
      <c r="AA92" s="1" t="s">
        <v>698</v>
      </c>
      <c r="AB92" s="25"/>
      <c r="AC92" s="1" t="s">
        <v>704</v>
      </c>
      <c r="AD92" s="26" t="s">
        <v>705</v>
      </c>
      <c r="AE92" s="25"/>
      <c r="AF92" t="str">
        <f t="shared" si="1"/>
        <v>"id": 92,</v>
      </c>
      <c r="AG92" t="str">
        <f t="shared" si="2"/>
        <v>"type": "Заведение",</v>
      </c>
      <c r="AH92" t="str">
        <f t="shared" si="3"/>
        <v>"mark": "The Queens Head",</v>
      </c>
      <c r="AI92" t="str">
        <f t="shared" si="4"/>
        <v>"view": "Ресторан",</v>
      </c>
      <c r="AJ92" t="str">
        <f t="shared" si="5"/>
        <v>"country": "Англия",</v>
      </c>
      <c r="AK92" t="str">
        <f t="shared" si="6"/>
        <v>"shape": "Круг",</v>
      </c>
      <c r="AL92" t="str">
        <f t="shared" si="7"/>
        <v>"turn": "Да",</v>
      </c>
      <c r="AM92" t="str">
        <f t="shared" si="8"/>
        <v>"backImg": true</v>
      </c>
      <c r="AN92" s="1" t="s">
        <v>706</v>
      </c>
    </row>
    <row r="93">
      <c r="A93" s="1" t="s">
        <v>695</v>
      </c>
      <c r="B93">
        <f>'Лист1'!A94</f>
        <v>93</v>
      </c>
      <c r="C93" s="1" t="s">
        <v>696</v>
      </c>
      <c r="D93" s="24"/>
      <c r="E93" s="1" t="s">
        <v>697</v>
      </c>
      <c r="F93" t="str">
        <f>'Лист1'!B94</f>
        <v>Пиво</v>
      </c>
      <c r="G93" s="1" t="s">
        <v>698</v>
      </c>
      <c r="H93" s="24"/>
      <c r="I93" s="1" t="s">
        <v>699</v>
      </c>
      <c r="J93" t="str">
        <f>'Лист1'!C94</f>
        <v>Murauer</v>
      </c>
      <c r="K93" s="1" t="s">
        <v>698</v>
      </c>
      <c r="L93" s="24"/>
      <c r="M93" s="1" t="s">
        <v>700</v>
      </c>
      <c r="N93" t="str">
        <f>'Лист1'!D94</f>
        <v>Märzen</v>
      </c>
      <c r="O93" s="1" t="s">
        <v>698</v>
      </c>
      <c r="P93" s="24"/>
      <c r="Q93" s="1" t="s">
        <v>701</v>
      </c>
      <c r="R93" t="str">
        <f>'Лист1'!E94</f>
        <v>Австрия</v>
      </c>
      <c r="S93" s="1" t="s">
        <v>698</v>
      </c>
      <c r="T93" s="25"/>
      <c r="U93" s="1" t="s">
        <v>702</v>
      </c>
      <c r="V93" t="str">
        <f>'Лист1'!F94</f>
        <v>Овал</v>
      </c>
      <c r="W93" s="1" t="s">
        <v>698</v>
      </c>
      <c r="X93" s="25"/>
      <c r="Y93" s="1" t="s">
        <v>703</v>
      </c>
      <c r="Z93" t="str">
        <f>'Лист1'!G94</f>
        <v>Да</v>
      </c>
      <c r="AA93" s="1" t="s">
        <v>698</v>
      </c>
      <c r="AB93" s="25"/>
      <c r="AC93" s="1" t="s">
        <v>704</v>
      </c>
      <c r="AD93" s="26" t="s">
        <v>705</v>
      </c>
      <c r="AE93" s="25"/>
      <c r="AF93" t="str">
        <f t="shared" si="1"/>
        <v>"id": 93,</v>
      </c>
      <c r="AG93" t="str">
        <f t="shared" si="2"/>
        <v>"type": "Пиво",</v>
      </c>
      <c r="AH93" t="str">
        <f t="shared" si="3"/>
        <v>"mark": "Murauer",</v>
      </c>
      <c r="AI93" t="str">
        <f t="shared" si="4"/>
        <v>"view": "Märzen",</v>
      </c>
      <c r="AJ93" t="str">
        <f t="shared" si="5"/>
        <v>"country": "Австрия",</v>
      </c>
      <c r="AK93" t="str">
        <f t="shared" si="6"/>
        <v>"shape": "Овал",</v>
      </c>
      <c r="AL93" t="str">
        <f t="shared" si="7"/>
        <v>"turn": "Да",</v>
      </c>
      <c r="AM93" t="str">
        <f t="shared" si="8"/>
        <v>"backImg": true</v>
      </c>
      <c r="AN93" s="1" t="s">
        <v>706</v>
      </c>
    </row>
    <row r="94">
      <c r="A94" s="1" t="s">
        <v>695</v>
      </c>
      <c r="B94">
        <f>'Лист1'!A95</f>
        <v>94</v>
      </c>
      <c r="C94" s="1" t="s">
        <v>696</v>
      </c>
      <c r="D94" s="24"/>
      <c r="E94" s="1" t="s">
        <v>697</v>
      </c>
      <c r="F94" t="str">
        <f>'Лист1'!B95</f>
        <v>Пиво</v>
      </c>
      <c r="G94" s="1" t="s">
        <v>698</v>
      </c>
      <c r="H94" s="24"/>
      <c r="I94" s="1" t="s">
        <v>699</v>
      </c>
      <c r="J94" t="str">
        <f>'Лист1'!C95</f>
        <v>Snowdonia Ale</v>
      </c>
      <c r="K94" s="1" t="s">
        <v>698</v>
      </c>
      <c r="L94" s="24"/>
      <c r="M94" s="1" t="s">
        <v>700</v>
      </c>
      <c r="N94" t="str">
        <f>'Лист1'!D95</f>
        <v>English Bitter</v>
      </c>
      <c r="O94" s="1" t="s">
        <v>698</v>
      </c>
      <c r="P94" s="24"/>
      <c r="Q94" s="1" t="s">
        <v>701</v>
      </c>
      <c r="R94" t="str">
        <f>'Лист1'!E95</f>
        <v>Уэльс</v>
      </c>
      <c r="S94" s="1" t="s">
        <v>698</v>
      </c>
      <c r="T94" s="25"/>
      <c r="U94" s="1" t="s">
        <v>702</v>
      </c>
      <c r="V94" t="str">
        <f>'Лист1'!F95</f>
        <v>Круг</v>
      </c>
      <c r="W94" s="1" t="s">
        <v>698</v>
      </c>
      <c r="X94" s="25"/>
      <c r="Y94" s="1" t="s">
        <v>703</v>
      </c>
      <c r="Z94" t="str">
        <f>'Лист1'!G95</f>
        <v>Да</v>
      </c>
      <c r="AA94" s="1" t="s">
        <v>698</v>
      </c>
      <c r="AB94" s="25"/>
      <c r="AC94" s="1" t="s">
        <v>704</v>
      </c>
      <c r="AD94" s="26" t="s">
        <v>705</v>
      </c>
      <c r="AE94" s="25"/>
      <c r="AF94" t="str">
        <f t="shared" si="1"/>
        <v>"id": 94,</v>
      </c>
      <c r="AG94" t="str">
        <f t="shared" si="2"/>
        <v>"type": "Пиво",</v>
      </c>
      <c r="AH94" t="str">
        <f t="shared" si="3"/>
        <v>"mark": "Snowdonia Ale",</v>
      </c>
      <c r="AI94" t="str">
        <f t="shared" si="4"/>
        <v>"view": "English Bitter",</v>
      </c>
      <c r="AJ94" t="str">
        <f t="shared" si="5"/>
        <v>"country": "Уэльс",</v>
      </c>
      <c r="AK94" t="str">
        <f t="shared" si="6"/>
        <v>"shape": "Круг",</v>
      </c>
      <c r="AL94" t="str">
        <f t="shared" si="7"/>
        <v>"turn": "Да",</v>
      </c>
      <c r="AM94" t="str">
        <f t="shared" si="8"/>
        <v>"backImg": true</v>
      </c>
      <c r="AN94" s="1" t="s">
        <v>706</v>
      </c>
    </row>
    <row r="95">
      <c r="A95" s="1" t="s">
        <v>695</v>
      </c>
      <c r="B95">
        <f>'Лист1'!A96</f>
        <v>95</v>
      </c>
      <c r="C95" s="1" t="s">
        <v>696</v>
      </c>
      <c r="D95" s="24"/>
      <c r="E95" s="1" t="s">
        <v>697</v>
      </c>
      <c r="F95" t="str">
        <f>'Лист1'!B96</f>
        <v>Заведение</v>
      </c>
      <c r="G95" s="1" t="s">
        <v>698</v>
      </c>
      <c r="H95" s="24"/>
      <c r="I95" s="1" t="s">
        <v>699</v>
      </c>
      <c r="J95" t="str">
        <f>'Лист1'!C96</f>
        <v>Great Divide</v>
      </c>
      <c r="K95" s="1" t="s">
        <v>698</v>
      </c>
      <c r="L95" s="24"/>
      <c r="M95" s="1" t="s">
        <v>700</v>
      </c>
      <c r="N95" t="str">
        <f>'Лист1'!D96</f>
        <v>Пивоварня</v>
      </c>
      <c r="O95" s="1" t="s">
        <v>698</v>
      </c>
      <c r="P95" s="24"/>
      <c r="Q95" s="1" t="s">
        <v>701</v>
      </c>
      <c r="R95" t="str">
        <f>'Лист1'!E96</f>
        <v>США</v>
      </c>
      <c r="S95" s="1" t="s">
        <v>698</v>
      </c>
      <c r="T95" s="25"/>
      <c r="U95" s="1" t="s">
        <v>702</v>
      </c>
      <c r="V95" t="str">
        <f>'Лист1'!F96</f>
        <v>Круг</v>
      </c>
      <c r="W95" s="1" t="s">
        <v>698</v>
      </c>
      <c r="X95" s="25"/>
      <c r="Y95" s="1" t="s">
        <v>703</v>
      </c>
      <c r="Z95" t="str">
        <f>'Лист1'!G96</f>
        <v>Да</v>
      </c>
      <c r="AA95" s="1" t="s">
        <v>698</v>
      </c>
      <c r="AB95" s="25"/>
      <c r="AC95" s="1" t="s">
        <v>704</v>
      </c>
      <c r="AD95" s="26" t="s">
        <v>705</v>
      </c>
      <c r="AE95" s="25"/>
      <c r="AF95" t="str">
        <f t="shared" si="1"/>
        <v>"id": 95,</v>
      </c>
      <c r="AG95" t="str">
        <f t="shared" si="2"/>
        <v>"type": "Заведение",</v>
      </c>
      <c r="AH95" t="str">
        <f t="shared" si="3"/>
        <v>"mark": "Great Divide",</v>
      </c>
      <c r="AI95" t="str">
        <f t="shared" si="4"/>
        <v>"view": "Пивоварня",</v>
      </c>
      <c r="AJ95" t="str">
        <f t="shared" si="5"/>
        <v>"country": "США",</v>
      </c>
      <c r="AK95" t="str">
        <f t="shared" si="6"/>
        <v>"shape": "Круг",</v>
      </c>
      <c r="AL95" t="str">
        <f t="shared" si="7"/>
        <v>"turn": "Да",</v>
      </c>
      <c r="AM95" t="str">
        <f t="shared" si="8"/>
        <v>"backImg": true</v>
      </c>
      <c r="AN95" s="1" t="s">
        <v>706</v>
      </c>
    </row>
    <row r="96">
      <c r="A96" s="1" t="s">
        <v>695</v>
      </c>
      <c r="B96">
        <f>'Лист1'!A97</f>
        <v>96</v>
      </c>
      <c r="C96" s="1" t="s">
        <v>696</v>
      </c>
      <c r="D96" s="24"/>
      <c r="E96" s="1" t="s">
        <v>697</v>
      </c>
      <c r="F96" t="str">
        <f>'Лист1'!B97</f>
        <v>Пиво</v>
      </c>
      <c r="G96" s="1" t="s">
        <v>698</v>
      </c>
      <c r="H96" s="24"/>
      <c r="I96" s="1" t="s">
        <v>699</v>
      </c>
      <c r="J96" t="str">
        <f>'Лист1'!C97</f>
        <v>Weizenfeld</v>
      </c>
      <c r="K96" s="1" t="s">
        <v>698</v>
      </c>
      <c r="L96" s="24"/>
      <c r="M96" s="1" t="s">
        <v>700</v>
      </c>
      <c r="N96" t="str">
        <f>'Лист1'!D97</f>
        <v>Pilsner</v>
      </c>
      <c r="O96" s="1" t="s">
        <v>698</v>
      </c>
      <c r="P96" s="24"/>
      <c r="Q96" s="1" t="s">
        <v>701</v>
      </c>
      <c r="R96" t="str">
        <f>'Лист1'!E97</f>
        <v>Россия</v>
      </c>
      <c r="S96" s="1" t="s">
        <v>698</v>
      </c>
      <c r="T96" s="25"/>
      <c r="U96" s="1" t="s">
        <v>702</v>
      </c>
      <c r="V96" t="str">
        <f>'Лист1'!F97</f>
        <v>Круг</v>
      </c>
      <c r="W96" s="1" t="s">
        <v>698</v>
      </c>
      <c r="X96" s="25"/>
      <c r="Y96" s="1" t="s">
        <v>703</v>
      </c>
      <c r="Z96" t="str">
        <f>'Лист1'!G97</f>
        <v>Да</v>
      </c>
      <c r="AA96" s="1" t="s">
        <v>698</v>
      </c>
      <c r="AB96" s="25"/>
      <c r="AC96" s="1" t="s">
        <v>704</v>
      </c>
      <c r="AD96" s="26" t="s">
        <v>705</v>
      </c>
      <c r="AE96" s="25"/>
      <c r="AF96" t="str">
        <f t="shared" si="1"/>
        <v>"id": 96,</v>
      </c>
      <c r="AG96" t="str">
        <f t="shared" si="2"/>
        <v>"type": "Пиво",</v>
      </c>
      <c r="AH96" t="str">
        <f t="shared" si="3"/>
        <v>"mark": "Weizenfeld",</v>
      </c>
      <c r="AI96" t="str">
        <f t="shared" si="4"/>
        <v>"view": "Pilsner",</v>
      </c>
      <c r="AJ96" t="str">
        <f t="shared" si="5"/>
        <v>"country": "Россия",</v>
      </c>
      <c r="AK96" t="str">
        <f t="shared" si="6"/>
        <v>"shape": "Круг",</v>
      </c>
      <c r="AL96" t="str">
        <f t="shared" si="7"/>
        <v>"turn": "Да",</v>
      </c>
      <c r="AM96" t="str">
        <f t="shared" si="8"/>
        <v>"backImg": true</v>
      </c>
      <c r="AN96" s="1" t="s">
        <v>706</v>
      </c>
    </row>
    <row r="97">
      <c r="A97" s="1" t="s">
        <v>695</v>
      </c>
      <c r="B97">
        <f>'Лист1'!A98</f>
        <v>97</v>
      </c>
      <c r="C97" s="1" t="s">
        <v>696</v>
      </c>
      <c r="D97" s="24"/>
      <c r="E97" s="1" t="s">
        <v>697</v>
      </c>
      <c r="F97" t="str">
        <f>'Лист1'!B98</f>
        <v>Заведение</v>
      </c>
      <c r="G97" s="1" t="s">
        <v>698</v>
      </c>
      <c r="H97" s="24"/>
      <c r="I97" s="1" t="s">
        <v>699</v>
      </c>
      <c r="J97" t="str">
        <f>'Лист1'!C98</f>
        <v>Балтика</v>
      </c>
      <c r="K97" s="1" t="s">
        <v>698</v>
      </c>
      <c r="L97" s="24"/>
      <c r="M97" s="1" t="s">
        <v>700</v>
      </c>
      <c r="N97" t="str">
        <f>'Лист1'!D98</f>
        <v>Ресторан-пивоварня</v>
      </c>
      <c r="O97" s="1" t="s">
        <v>698</v>
      </c>
      <c r="P97" s="24"/>
      <c r="Q97" s="1" t="s">
        <v>701</v>
      </c>
      <c r="R97" t="str">
        <f>'Лист1'!E98</f>
        <v>Россия</v>
      </c>
      <c r="S97" s="1" t="s">
        <v>698</v>
      </c>
      <c r="T97" s="25"/>
      <c r="U97" s="1" t="s">
        <v>702</v>
      </c>
      <c r="V97" t="str">
        <f>'Лист1'!F98</f>
        <v>Круг</v>
      </c>
      <c r="W97" s="1" t="s">
        <v>698</v>
      </c>
      <c r="X97" s="25"/>
      <c r="Y97" s="1" t="s">
        <v>703</v>
      </c>
      <c r="Z97" t="str">
        <f>'Лист1'!G98</f>
        <v>Нет</v>
      </c>
      <c r="AA97" s="1" t="s">
        <v>698</v>
      </c>
      <c r="AB97" s="25"/>
      <c r="AC97" s="1" t="s">
        <v>704</v>
      </c>
      <c r="AD97" s="26" t="s">
        <v>707</v>
      </c>
      <c r="AE97" s="25"/>
      <c r="AF97" t="str">
        <f t="shared" si="1"/>
        <v>"id": 97,</v>
      </c>
      <c r="AG97" t="str">
        <f t="shared" si="2"/>
        <v>"type": "Заведение",</v>
      </c>
      <c r="AH97" t="str">
        <f t="shared" si="3"/>
        <v>"mark": "Балтика",</v>
      </c>
      <c r="AI97" t="str">
        <f t="shared" si="4"/>
        <v>"view": "Ресторан-пивоварня",</v>
      </c>
      <c r="AJ97" t="str">
        <f t="shared" si="5"/>
        <v>"country": "Россия",</v>
      </c>
      <c r="AK97" t="str">
        <f t="shared" si="6"/>
        <v>"shape": "Круг",</v>
      </c>
      <c r="AL97" t="str">
        <f t="shared" si="7"/>
        <v>"turn": "Нет",</v>
      </c>
      <c r="AM97" t="str">
        <f t="shared" si="8"/>
        <v>"backImg": false</v>
      </c>
      <c r="AN97" s="1" t="s">
        <v>706</v>
      </c>
    </row>
    <row r="98">
      <c r="A98" s="1" t="s">
        <v>695</v>
      </c>
      <c r="B98">
        <f>'Лист1'!A99</f>
        <v>98</v>
      </c>
      <c r="C98" s="1" t="s">
        <v>696</v>
      </c>
      <c r="D98" s="24"/>
      <c r="E98" s="1" t="s">
        <v>697</v>
      </c>
      <c r="F98" t="str">
        <f>'Лист1'!B99</f>
        <v>Заведение</v>
      </c>
      <c r="G98" s="1" t="s">
        <v>698</v>
      </c>
      <c r="H98" s="24"/>
      <c r="I98" s="1" t="s">
        <v>699</v>
      </c>
      <c r="J98" t="str">
        <f>'Лист1'!C99</f>
        <v>AleSmith</v>
      </c>
      <c r="K98" s="1" t="s">
        <v>698</v>
      </c>
      <c r="L98" s="24"/>
      <c r="M98" s="1" t="s">
        <v>700</v>
      </c>
      <c r="N98" t="str">
        <f>'Лист1'!D99</f>
        <v>Пивоварня</v>
      </c>
      <c r="O98" s="1" t="s">
        <v>698</v>
      </c>
      <c r="P98" s="24"/>
      <c r="Q98" s="1" t="s">
        <v>701</v>
      </c>
      <c r="R98" t="str">
        <f>'Лист1'!E99</f>
        <v>США</v>
      </c>
      <c r="S98" s="1" t="s">
        <v>698</v>
      </c>
      <c r="T98" s="25"/>
      <c r="U98" s="1" t="s">
        <v>702</v>
      </c>
      <c r="V98" t="str">
        <f>'Лист1'!F99</f>
        <v>Круг</v>
      </c>
      <c r="W98" s="1" t="s">
        <v>698</v>
      </c>
      <c r="X98" s="25"/>
      <c r="Y98" s="1" t="s">
        <v>703</v>
      </c>
      <c r="Z98" t="str">
        <f>'Лист1'!G99</f>
        <v>Да</v>
      </c>
      <c r="AA98" s="1" t="s">
        <v>698</v>
      </c>
      <c r="AB98" s="25"/>
      <c r="AC98" s="1" t="s">
        <v>704</v>
      </c>
      <c r="AD98" s="26" t="s">
        <v>705</v>
      </c>
      <c r="AE98" s="25"/>
      <c r="AF98" t="str">
        <f t="shared" si="1"/>
        <v>"id": 98,</v>
      </c>
      <c r="AG98" t="str">
        <f t="shared" si="2"/>
        <v>"type": "Заведение",</v>
      </c>
      <c r="AH98" t="str">
        <f t="shared" si="3"/>
        <v>"mark": "AleSmith",</v>
      </c>
      <c r="AI98" t="str">
        <f t="shared" si="4"/>
        <v>"view": "Пивоварня",</v>
      </c>
      <c r="AJ98" t="str">
        <f t="shared" si="5"/>
        <v>"country": "США",</v>
      </c>
      <c r="AK98" t="str">
        <f t="shared" si="6"/>
        <v>"shape": "Круг",</v>
      </c>
      <c r="AL98" t="str">
        <f t="shared" si="7"/>
        <v>"turn": "Да",</v>
      </c>
      <c r="AM98" t="str">
        <f t="shared" si="8"/>
        <v>"backImg": true</v>
      </c>
      <c r="AN98" s="1" t="s">
        <v>706</v>
      </c>
    </row>
    <row r="99">
      <c r="A99" s="1" t="s">
        <v>695</v>
      </c>
      <c r="B99">
        <f>'Лист1'!A100</f>
        <v>99</v>
      </c>
      <c r="C99" s="1" t="s">
        <v>696</v>
      </c>
      <c r="D99" s="24"/>
      <c r="E99" s="1" t="s">
        <v>697</v>
      </c>
      <c r="F99" t="str">
        <f>'Лист1'!B100</f>
        <v>Заведение</v>
      </c>
      <c r="G99" s="1" t="s">
        <v>698</v>
      </c>
      <c r="H99" s="24"/>
      <c r="I99" s="1" t="s">
        <v>699</v>
      </c>
      <c r="J99" t="str">
        <f>'Лист1'!C100</f>
        <v>Paulaner</v>
      </c>
      <c r="K99" s="1" t="s">
        <v>698</v>
      </c>
      <c r="L99" s="24"/>
      <c r="M99" s="1" t="s">
        <v>700</v>
      </c>
      <c r="N99" t="str">
        <f>'Лист1'!D100</f>
        <v>Пивоварня</v>
      </c>
      <c r="O99" s="1" t="s">
        <v>698</v>
      </c>
      <c r="P99" s="24"/>
      <c r="Q99" s="1" t="s">
        <v>701</v>
      </c>
      <c r="R99" t="str">
        <f>'Лист1'!E100</f>
        <v>Германия</v>
      </c>
      <c r="S99" s="1" t="s">
        <v>698</v>
      </c>
      <c r="T99" s="25"/>
      <c r="U99" s="1" t="s">
        <v>702</v>
      </c>
      <c r="V99" t="str">
        <f>'Лист1'!F100</f>
        <v>Круг</v>
      </c>
      <c r="W99" s="1" t="s">
        <v>698</v>
      </c>
      <c r="X99" s="25"/>
      <c r="Y99" s="1" t="s">
        <v>703</v>
      </c>
      <c r="Z99" t="str">
        <f>'Лист1'!G100</f>
        <v>Да</v>
      </c>
      <c r="AA99" s="1" t="s">
        <v>698</v>
      </c>
      <c r="AB99" s="25"/>
      <c r="AC99" s="1" t="s">
        <v>704</v>
      </c>
      <c r="AD99" s="26" t="s">
        <v>705</v>
      </c>
      <c r="AE99" s="25"/>
      <c r="AF99" t="str">
        <f t="shared" si="1"/>
        <v>"id": 99,</v>
      </c>
      <c r="AG99" t="str">
        <f t="shared" si="2"/>
        <v>"type": "Заведение",</v>
      </c>
      <c r="AH99" t="str">
        <f t="shared" si="3"/>
        <v>"mark": "Paulaner",</v>
      </c>
      <c r="AI99" t="str">
        <f t="shared" si="4"/>
        <v>"view": "Пивоварня",</v>
      </c>
      <c r="AJ99" t="str">
        <f t="shared" si="5"/>
        <v>"country": "Германия",</v>
      </c>
      <c r="AK99" t="str">
        <f t="shared" si="6"/>
        <v>"shape": "Круг",</v>
      </c>
      <c r="AL99" t="str">
        <f t="shared" si="7"/>
        <v>"turn": "Да",</v>
      </c>
      <c r="AM99" t="str">
        <f t="shared" si="8"/>
        <v>"backImg": true</v>
      </c>
      <c r="AN99" s="1" t="s">
        <v>706</v>
      </c>
    </row>
    <row r="100">
      <c r="A100" s="1" t="s">
        <v>695</v>
      </c>
      <c r="B100">
        <f>'Лист1'!A101</f>
        <v>100</v>
      </c>
      <c r="C100" s="1" t="s">
        <v>696</v>
      </c>
      <c r="D100" s="24"/>
      <c r="E100" s="1" t="s">
        <v>697</v>
      </c>
      <c r="F100" t="str">
        <f>'Лист1'!B101</f>
        <v>Заведение</v>
      </c>
      <c r="G100" s="1" t="s">
        <v>698</v>
      </c>
      <c r="H100" s="24"/>
      <c r="I100" s="1" t="s">
        <v>699</v>
      </c>
      <c r="J100" t="str">
        <f>'Лист1'!C101</f>
        <v>Лидское Пиво</v>
      </c>
      <c r="K100" s="1" t="s">
        <v>698</v>
      </c>
      <c r="L100" s="24"/>
      <c r="M100" s="1" t="s">
        <v>700</v>
      </c>
      <c r="N100" t="str">
        <f>'Лист1'!D101</f>
        <v>Пивоварня</v>
      </c>
      <c r="O100" s="1" t="s">
        <v>698</v>
      </c>
      <c r="P100" s="24"/>
      <c r="Q100" s="1" t="s">
        <v>701</v>
      </c>
      <c r="R100" t="str">
        <f>'Лист1'!E101</f>
        <v>Беларусь</v>
      </c>
      <c r="S100" s="1" t="s">
        <v>698</v>
      </c>
      <c r="T100" s="25"/>
      <c r="U100" s="1" t="s">
        <v>702</v>
      </c>
      <c r="V100" t="str">
        <f>'Лист1'!F101</f>
        <v>Круг</v>
      </c>
      <c r="W100" s="1" t="s">
        <v>698</v>
      </c>
      <c r="X100" s="25"/>
      <c r="Y100" s="1" t="s">
        <v>703</v>
      </c>
      <c r="Z100" t="str">
        <f>'Лист1'!G101</f>
        <v>Да</v>
      </c>
      <c r="AA100" s="1" t="s">
        <v>698</v>
      </c>
      <c r="AB100" s="25"/>
      <c r="AC100" s="1" t="s">
        <v>704</v>
      </c>
      <c r="AD100" s="26" t="s">
        <v>705</v>
      </c>
      <c r="AE100" s="25"/>
      <c r="AF100" t="str">
        <f t="shared" si="1"/>
        <v>"id": 100,</v>
      </c>
      <c r="AG100" t="str">
        <f t="shared" si="2"/>
        <v>"type": "Заведение",</v>
      </c>
      <c r="AH100" t="str">
        <f t="shared" si="3"/>
        <v>"mark": "Лидское Пиво",</v>
      </c>
      <c r="AI100" t="str">
        <f t="shared" si="4"/>
        <v>"view": "Пивоварня",</v>
      </c>
      <c r="AJ100" t="str">
        <f t="shared" si="5"/>
        <v>"country": "Беларусь",</v>
      </c>
      <c r="AK100" t="str">
        <f t="shared" si="6"/>
        <v>"shape": "Круг",</v>
      </c>
      <c r="AL100" t="str">
        <f t="shared" si="7"/>
        <v>"turn": "Да",</v>
      </c>
      <c r="AM100" t="str">
        <f t="shared" si="8"/>
        <v>"backImg": true</v>
      </c>
      <c r="AN100" s="1" t="s">
        <v>706</v>
      </c>
    </row>
    <row r="101">
      <c r="A101" s="1" t="s">
        <v>695</v>
      </c>
      <c r="B101">
        <f>'Лист1'!A102</f>
        <v>101</v>
      </c>
      <c r="C101" s="1" t="s">
        <v>696</v>
      </c>
      <c r="D101" s="24"/>
      <c r="E101" s="1" t="s">
        <v>697</v>
      </c>
      <c r="F101" t="str">
        <f>'Лист1'!B102</f>
        <v>Заведение</v>
      </c>
      <c r="G101" s="1" t="s">
        <v>698</v>
      </c>
      <c r="H101" s="24"/>
      <c r="I101" s="1" t="s">
        <v>699</v>
      </c>
      <c r="J101" t="str">
        <f>'Лист1'!C102</f>
        <v>Affligem Brouwerij</v>
      </c>
      <c r="K101" s="1" t="s">
        <v>698</v>
      </c>
      <c r="L101" s="24"/>
      <c r="M101" s="1" t="s">
        <v>700</v>
      </c>
      <c r="N101" t="str">
        <f>'Лист1'!D102</f>
        <v>Пивоварня</v>
      </c>
      <c r="O101" s="1" t="s">
        <v>698</v>
      </c>
      <c r="P101" s="24"/>
      <c r="Q101" s="1" t="s">
        <v>701</v>
      </c>
      <c r="R101" t="str">
        <f>'Лист1'!E102</f>
        <v>Бельгия</v>
      </c>
      <c r="S101" s="1" t="s">
        <v>698</v>
      </c>
      <c r="T101" s="25"/>
      <c r="U101" s="1" t="s">
        <v>702</v>
      </c>
      <c r="V101" t="str">
        <f>'Лист1'!F102</f>
        <v>Круг</v>
      </c>
      <c r="W101" s="1" t="s">
        <v>698</v>
      </c>
      <c r="X101" s="25"/>
      <c r="Y101" s="1" t="s">
        <v>703</v>
      </c>
      <c r="Z101" t="str">
        <f>'Лист1'!G102</f>
        <v>Да</v>
      </c>
      <c r="AA101" s="1" t="s">
        <v>698</v>
      </c>
      <c r="AB101" s="25"/>
      <c r="AC101" s="1" t="s">
        <v>704</v>
      </c>
      <c r="AD101" s="26" t="s">
        <v>705</v>
      </c>
      <c r="AE101" s="25"/>
      <c r="AF101" t="str">
        <f t="shared" si="1"/>
        <v>"id": 101,</v>
      </c>
      <c r="AG101" t="str">
        <f t="shared" si="2"/>
        <v>"type": "Заведение",</v>
      </c>
      <c r="AH101" t="str">
        <f t="shared" si="3"/>
        <v>"mark": "Affligem Brouwerij",</v>
      </c>
      <c r="AI101" t="str">
        <f t="shared" si="4"/>
        <v>"view": "Пивоварня",</v>
      </c>
      <c r="AJ101" t="str">
        <f t="shared" si="5"/>
        <v>"country": "Бельгия",</v>
      </c>
      <c r="AK101" t="str">
        <f t="shared" si="6"/>
        <v>"shape": "Круг",</v>
      </c>
      <c r="AL101" t="str">
        <f t="shared" si="7"/>
        <v>"turn": "Да",</v>
      </c>
      <c r="AM101" t="str">
        <f t="shared" si="8"/>
        <v>"backImg": true</v>
      </c>
      <c r="AN101" s="1" t="s">
        <v>706</v>
      </c>
    </row>
    <row r="102">
      <c r="A102" s="1" t="s">
        <v>695</v>
      </c>
      <c r="B102">
        <f>'Лист1'!A103</f>
        <v>102</v>
      </c>
      <c r="C102" s="1" t="s">
        <v>696</v>
      </c>
      <c r="D102" s="24"/>
      <c r="E102" s="1" t="s">
        <v>697</v>
      </c>
      <c r="F102" t="str">
        <f>'Лист1'!B103</f>
        <v>Пиво</v>
      </c>
      <c r="G102" s="1" t="s">
        <v>698</v>
      </c>
      <c r="H102" s="24"/>
      <c r="I102" s="1" t="s">
        <v>699</v>
      </c>
      <c r="J102" t="str">
        <f>'Лист1'!C103</f>
        <v>Weihenstephaner Original</v>
      </c>
      <c r="K102" s="1" t="s">
        <v>698</v>
      </c>
      <c r="L102" s="24"/>
      <c r="M102" s="1" t="s">
        <v>700</v>
      </c>
      <c r="N102" t="str">
        <f>'Лист1'!D103</f>
        <v>Helles</v>
      </c>
      <c r="O102" s="1" t="s">
        <v>698</v>
      </c>
      <c r="P102" s="24"/>
      <c r="Q102" s="1" t="s">
        <v>701</v>
      </c>
      <c r="R102" t="str">
        <f>'Лист1'!E103</f>
        <v>Германия</v>
      </c>
      <c r="S102" s="1" t="s">
        <v>698</v>
      </c>
      <c r="T102" s="25"/>
      <c r="U102" s="1" t="s">
        <v>702</v>
      </c>
      <c r="V102" t="str">
        <f>'Лист1'!F103</f>
        <v>Круг</v>
      </c>
      <c r="W102" s="1" t="s">
        <v>698</v>
      </c>
      <c r="X102" s="25"/>
      <c r="Y102" s="1" t="s">
        <v>703</v>
      </c>
      <c r="Z102" t="str">
        <f>'Лист1'!G103</f>
        <v>Да</v>
      </c>
      <c r="AA102" s="1" t="s">
        <v>698</v>
      </c>
      <c r="AB102" s="25"/>
      <c r="AC102" s="1" t="s">
        <v>704</v>
      </c>
      <c r="AD102" s="26" t="s">
        <v>705</v>
      </c>
      <c r="AE102" s="25"/>
      <c r="AF102" t="str">
        <f t="shared" si="1"/>
        <v>"id": 102,</v>
      </c>
      <c r="AG102" t="str">
        <f t="shared" si="2"/>
        <v>"type": "Пиво",</v>
      </c>
      <c r="AH102" t="str">
        <f t="shared" si="3"/>
        <v>"mark": "Weihenstephaner Original",</v>
      </c>
      <c r="AI102" t="str">
        <f t="shared" si="4"/>
        <v>"view": "Helles",</v>
      </c>
      <c r="AJ102" t="str">
        <f t="shared" si="5"/>
        <v>"country": "Германия",</v>
      </c>
      <c r="AK102" t="str">
        <f t="shared" si="6"/>
        <v>"shape": "Круг",</v>
      </c>
      <c r="AL102" t="str">
        <f t="shared" si="7"/>
        <v>"turn": "Да",</v>
      </c>
      <c r="AM102" t="str">
        <f t="shared" si="8"/>
        <v>"backImg": true</v>
      </c>
      <c r="AN102" s="1" t="s">
        <v>706</v>
      </c>
    </row>
    <row r="103">
      <c r="A103" s="1" t="s">
        <v>695</v>
      </c>
      <c r="B103">
        <f>'Лист1'!A104</f>
        <v>103</v>
      </c>
      <c r="C103" s="1" t="s">
        <v>696</v>
      </c>
      <c r="D103" s="24"/>
      <c r="E103" s="1" t="s">
        <v>697</v>
      </c>
      <c r="F103" t="str">
        <f>'Лист1'!B104</f>
        <v>Пиво</v>
      </c>
      <c r="G103" s="1" t="s">
        <v>698</v>
      </c>
      <c r="H103" s="24"/>
      <c r="I103" s="1" t="s">
        <v>699</v>
      </c>
      <c r="J103" t="str">
        <f>'Лист1'!C104</f>
        <v>Dom Kölsch</v>
      </c>
      <c r="K103" s="1" t="s">
        <v>698</v>
      </c>
      <c r="L103" s="24"/>
      <c r="M103" s="1" t="s">
        <v>700</v>
      </c>
      <c r="N103" t="str">
        <f>'Лист1'!D104</f>
        <v>Kölsch</v>
      </c>
      <c r="O103" s="1" t="s">
        <v>698</v>
      </c>
      <c r="P103" s="24"/>
      <c r="Q103" s="1" t="s">
        <v>701</v>
      </c>
      <c r="R103" t="str">
        <f>'Лист1'!E104</f>
        <v>Германия</v>
      </c>
      <c r="S103" s="1" t="s">
        <v>698</v>
      </c>
      <c r="T103" s="25"/>
      <c r="U103" s="1" t="s">
        <v>702</v>
      </c>
      <c r="V103" t="str">
        <f>'Лист1'!F104</f>
        <v>Круг</v>
      </c>
      <c r="W103" s="1" t="s">
        <v>698</v>
      </c>
      <c r="X103" s="25"/>
      <c r="Y103" s="1" t="s">
        <v>703</v>
      </c>
      <c r="Z103" t="str">
        <f>'Лист1'!G104</f>
        <v>Да</v>
      </c>
      <c r="AA103" s="1" t="s">
        <v>698</v>
      </c>
      <c r="AB103" s="25"/>
      <c r="AC103" s="1" t="s">
        <v>704</v>
      </c>
      <c r="AD103" s="26" t="s">
        <v>705</v>
      </c>
      <c r="AE103" s="25"/>
      <c r="AF103" t="str">
        <f t="shared" si="1"/>
        <v>"id": 103,</v>
      </c>
      <c r="AG103" t="str">
        <f t="shared" si="2"/>
        <v>"type": "Пиво",</v>
      </c>
      <c r="AH103" t="str">
        <f t="shared" si="3"/>
        <v>"mark": "Dom Kölsch",</v>
      </c>
      <c r="AI103" t="str">
        <f t="shared" si="4"/>
        <v>"view": "Kölsch",</v>
      </c>
      <c r="AJ103" t="str">
        <f t="shared" si="5"/>
        <v>"country": "Германия",</v>
      </c>
      <c r="AK103" t="str">
        <f t="shared" si="6"/>
        <v>"shape": "Круг",</v>
      </c>
      <c r="AL103" t="str">
        <f t="shared" si="7"/>
        <v>"turn": "Да",</v>
      </c>
      <c r="AM103" t="str">
        <f t="shared" si="8"/>
        <v>"backImg": true</v>
      </c>
      <c r="AN103" s="1" t="s">
        <v>706</v>
      </c>
    </row>
    <row r="104">
      <c r="A104" s="1" t="s">
        <v>695</v>
      </c>
      <c r="B104">
        <f>'Лист1'!A105</f>
        <v>104</v>
      </c>
      <c r="C104" s="1" t="s">
        <v>696</v>
      </c>
      <c r="D104" s="24"/>
      <c r="E104" s="1" t="s">
        <v>697</v>
      </c>
      <c r="F104" t="str">
        <f>'Лист1'!B105</f>
        <v>Ликёр</v>
      </c>
      <c r="G104" s="1" t="s">
        <v>698</v>
      </c>
      <c r="H104" s="24"/>
      <c r="I104" s="1" t="s">
        <v>699</v>
      </c>
      <c r="J104" t="str">
        <f>'Лист1'!C105</f>
        <v>Southern Comfort</v>
      </c>
      <c r="K104" s="1" t="s">
        <v>698</v>
      </c>
      <c r="L104" s="24"/>
      <c r="M104" s="1" t="s">
        <v>700</v>
      </c>
      <c r="N104" t="str">
        <f>'Лист1'!D105</f>
        <v>-</v>
      </c>
      <c r="O104" s="1" t="s">
        <v>698</v>
      </c>
      <c r="P104" s="24"/>
      <c r="Q104" s="1" t="s">
        <v>701</v>
      </c>
      <c r="R104" t="str">
        <f>'Лист1'!E105</f>
        <v>США</v>
      </c>
      <c r="S104" s="1" t="s">
        <v>698</v>
      </c>
      <c r="T104" s="25"/>
      <c r="U104" s="1" t="s">
        <v>702</v>
      </c>
      <c r="V104" t="str">
        <f>'Лист1'!F105</f>
        <v>Квадрат</v>
      </c>
      <c r="W104" s="1" t="s">
        <v>698</v>
      </c>
      <c r="X104" s="25"/>
      <c r="Y104" s="1" t="s">
        <v>703</v>
      </c>
      <c r="Z104" t="str">
        <f>'Лист1'!G105</f>
        <v>Нет</v>
      </c>
      <c r="AA104" s="1" t="s">
        <v>698</v>
      </c>
      <c r="AB104" s="25"/>
      <c r="AC104" s="1" t="s">
        <v>704</v>
      </c>
      <c r="AD104" s="26" t="s">
        <v>707</v>
      </c>
      <c r="AE104" s="25"/>
      <c r="AF104" t="str">
        <f t="shared" si="1"/>
        <v>"id": 104,</v>
      </c>
      <c r="AG104" t="str">
        <f t="shared" si="2"/>
        <v>"type": "Ликёр",</v>
      </c>
      <c r="AH104" t="str">
        <f t="shared" si="3"/>
        <v>"mark": "Southern Comfort",</v>
      </c>
      <c r="AI104" t="str">
        <f t="shared" si="4"/>
        <v>"view": "-",</v>
      </c>
      <c r="AJ104" t="str">
        <f t="shared" si="5"/>
        <v>"country": "США",</v>
      </c>
      <c r="AK104" t="str">
        <f t="shared" si="6"/>
        <v>"shape": "Квадрат",</v>
      </c>
      <c r="AL104" t="str">
        <f t="shared" si="7"/>
        <v>"turn": "Нет",</v>
      </c>
      <c r="AM104" t="str">
        <f t="shared" si="8"/>
        <v>"backImg": false</v>
      </c>
      <c r="AN104" s="1" t="s">
        <v>706</v>
      </c>
    </row>
    <row r="105">
      <c r="A105" s="1" t="s">
        <v>695</v>
      </c>
      <c r="B105">
        <f>'Лист1'!A106</f>
        <v>105</v>
      </c>
      <c r="C105" s="1" t="s">
        <v>696</v>
      </c>
      <c r="D105" s="24"/>
      <c r="E105" s="1" t="s">
        <v>697</v>
      </c>
      <c r="F105" t="str">
        <f>'Лист1'!B106</f>
        <v>Пиво</v>
      </c>
      <c r="G105" s="1" t="s">
        <v>698</v>
      </c>
      <c r="H105" s="24"/>
      <c r="I105" s="1" t="s">
        <v>699</v>
      </c>
      <c r="J105" t="str">
        <f>'Лист1'!C106</f>
        <v>Blanche de bruxelles</v>
      </c>
      <c r="K105" s="1" t="s">
        <v>698</v>
      </c>
      <c r="L105" s="24"/>
      <c r="M105" s="1" t="s">
        <v>700</v>
      </c>
      <c r="N105" t="str">
        <f>'Лист1'!D106</f>
        <v>Witbier</v>
      </c>
      <c r="O105" s="1" t="s">
        <v>698</v>
      </c>
      <c r="P105" s="24"/>
      <c r="Q105" s="1" t="s">
        <v>701</v>
      </c>
      <c r="R105" t="str">
        <f>'Лист1'!E106</f>
        <v>Бельгия</v>
      </c>
      <c r="S105" s="1" t="s">
        <v>698</v>
      </c>
      <c r="T105" s="25"/>
      <c r="U105" s="1" t="s">
        <v>702</v>
      </c>
      <c r="V105" t="str">
        <f>'Лист1'!F106</f>
        <v>Квадрат</v>
      </c>
      <c r="W105" s="1" t="s">
        <v>698</v>
      </c>
      <c r="X105" s="25"/>
      <c r="Y105" s="1" t="s">
        <v>703</v>
      </c>
      <c r="Z105" t="str">
        <f>'Лист1'!G106</f>
        <v>Нет</v>
      </c>
      <c r="AA105" s="1" t="s">
        <v>698</v>
      </c>
      <c r="AB105" s="25"/>
      <c r="AC105" s="1" t="s">
        <v>704</v>
      </c>
      <c r="AD105" s="26" t="s">
        <v>707</v>
      </c>
      <c r="AE105" s="25"/>
      <c r="AF105" t="str">
        <f t="shared" si="1"/>
        <v>"id": 105,</v>
      </c>
      <c r="AG105" t="str">
        <f t="shared" si="2"/>
        <v>"type": "Пиво",</v>
      </c>
      <c r="AH105" t="str">
        <f t="shared" si="3"/>
        <v>"mark": "Blanche de bruxelles",</v>
      </c>
      <c r="AI105" t="str">
        <f t="shared" si="4"/>
        <v>"view": "Witbier",</v>
      </c>
      <c r="AJ105" t="str">
        <f t="shared" si="5"/>
        <v>"country": "Бельгия",</v>
      </c>
      <c r="AK105" t="str">
        <f t="shared" si="6"/>
        <v>"shape": "Квадрат",</v>
      </c>
      <c r="AL105" t="str">
        <f t="shared" si="7"/>
        <v>"turn": "Нет",</v>
      </c>
      <c r="AM105" t="str">
        <f t="shared" si="8"/>
        <v>"backImg": false</v>
      </c>
      <c r="AN105" s="1" t="s">
        <v>706</v>
      </c>
    </row>
    <row r="106">
      <c r="A106" s="1" t="s">
        <v>695</v>
      </c>
      <c r="B106">
        <f>'Лист1'!A107</f>
        <v>106</v>
      </c>
      <c r="C106" s="1" t="s">
        <v>696</v>
      </c>
      <c r="D106" s="24"/>
      <c r="E106" s="1" t="s">
        <v>697</v>
      </c>
      <c r="F106" t="str">
        <f>'Лист1'!B107</f>
        <v>Пиво</v>
      </c>
      <c r="G106" s="1" t="s">
        <v>698</v>
      </c>
      <c r="H106" s="24"/>
      <c r="I106" s="1" t="s">
        <v>699</v>
      </c>
      <c r="J106" t="str">
        <f>'Лист1'!C107</f>
        <v>Staropramen Granát</v>
      </c>
      <c r="K106" s="1" t="s">
        <v>698</v>
      </c>
      <c r="L106" s="24"/>
      <c r="M106" s="1" t="s">
        <v>700</v>
      </c>
      <c r="N106" t="str">
        <f>'Лист1'!D107</f>
        <v>Lager</v>
      </c>
      <c r="O106" s="1" t="s">
        <v>698</v>
      </c>
      <c r="P106" s="24"/>
      <c r="Q106" s="1" t="s">
        <v>701</v>
      </c>
      <c r="R106" t="str">
        <f>'Лист1'!E107</f>
        <v>Чехия</v>
      </c>
      <c r="S106" s="1" t="s">
        <v>698</v>
      </c>
      <c r="T106" s="25"/>
      <c r="U106" s="1" t="s">
        <v>702</v>
      </c>
      <c r="V106" t="str">
        <f>'Лист1'!F107</f>
        <v>Квадрат</v>
      </c>
      <c r="W106" s="1" t="s">
        <v>698</v>
      </c>
      <c r="X106" s="25"/>
      <c r="Y106" s="1" t="s">
        <v>703</v>
      </c>
      <c r="Z106" t="str">
        <f>'Лист1'!G107</f>
        <v>Нет</v>
      </c>
      <c r="AA106" s="1" t="s">
        <v>698</v>
      </c>
      <c r="AB106" s="25"/>
      <c r="AC106" s="1" t="s">
        <v>704</v>
      </c>
      <c r="AD106" s="26" t="s">
        <v>707</v>
      </c>
      <c r="AE106" s="25"/>
      <c r="AF106" t="str">
        <f t="shared" si="1"/>
        <v>"id": 106,</v>
      </c>
      <c r="AG106" t="str">
        <f t="shared" si="2"/>
        <v>"type": "Пиво",</v>
      </c>
      <c r="AH106" t="str">
        <f t="shared" si="3"/>
        <v>"mark": "Staropramen Granát",</v>
      </c>
      <c r="AI106" t="str">
        <f t="shared" si="4"/>
        <v>"view": "Lager",</v>
      </c>
      <c r="AJ106" t="str">
        <f t="shared" si="5"/>
        <v>"country": "Чехия",</v>
      </c>
      <c r="AK106" t="str">
        <f t="shared" si="6"/>
        <v>"shape": "Квадрат",</v>
      </c>
      <c r="AL106" t="str">
        <f t="shared" si="7"/>
        <v>"turn": "Нет",</v>
      </c>
      <c r="AM106" t="str">
        <f t="shared" si="8"/>
        <v>"backImg": false</v>
      </c>
      <c r="AN106" s="1" t="s">
        <v>706</v>
      </c>
    </row>
    <row r="107">
      <c r="A107" s="1" t="s">
        <v>695</v>
      </c>
      <c r="B107">
        <f>'Лист1'!A108</f>
        <v>107</v>
      </c>
      <c r="C107" s="1" t="s">
        <v>696</v>
      </c>
      <c r="D107" s="24"/>
      <c r="E107" s="1" t="s">
        <v>697</v>
      </c>
      <c r="F107" t="str">
        <f>'Лист1'!B108</f>
        <v>Заведение</v>
      </c>
      <c r="G107" s="1" t="s">
        <v>698</v>
      </c>
      <c r="H107" s="24"/>
      <c r="I107" s="1" t="s">
        <v>699</v>
      </c>
      <c r="J107" t="str">
        <f>'Лист1'!C108</f>
        <v>The fish market</v>
      </c>
      <c r="K107" s="1" t="s">
        <v>698</v>
      </c>
      <c r="L107" s="24"/>
      <c r="M107" s="1" t="s">
        <v>700</v>
      </c>
      <c r="N107" t="str">
        <f>'Лист1'!D108</f>
        <v>Ресторан</v>
      </c>
      <c r="O107" s="1" t="s">
        <v>698</v>
      </c>
      <c r="P107" s="24"/>
      <c r="Q107" s="1" t="s">
        <v>701</v>
      </c>
      <c r="R107" t="str">
        <f>'Лист1'!E108</f>
        <v>Англия</v>
      </c>
      <c r="S107" s="1" t="s">
        <v>698</v>
      </c>
      <c r="T107" s="25"/>
      <c r="U107" s="1" t="s">
        <v>702</v>
      </c>
      <c r="V107" t="str">
        <f>'Лист1'!F108</f>
        <v>Квадрат</v>
      </c>
      <c r="W107" s="1" t="s">
        <v>698</v>
      </c>
      <c r="X107" s="25"/>
      <c r="Y107" s="1" t="s">
        <v>703</v>
      </c>
      <c r="Z107" t="str">
        <f>'Лист1'!G108</f>
        <v>Нет</v>
      </c>
      <c r="AA107" s="1" t="s">
        <v>698</v>
      </c>
      <c r="AB107" s="25"/>
      <c r="AC107" s="1" t="s">
        <v>704</v>
      </c>
      <c r="AD107" s="26" t="s">
        <v>707</v>
      </c>
      <c r="AE107" s="25"/>
      <c r="AF107" t="str">
        <f t="shared" si="1"/>
        <v>"id": 107,</v>
      </c>
      <c r="AG107" t="str">
        <f t="shared" si="2"/>
        <v>"type": "Заведение",</v>
      </c>
      <c r="AH107" t="str">
        <f t="shared" si="3"/>
        <v>"mark": "The fish market",</v>
      </c>
      <c r="AI107" t="str">
        <f t="shared" si="4"/>
        <v>"view": "Ресторан",</v>
      </c>
      <c r="AJ107" t="str">
        <f t="shared" si="5"/>
        <v>"country": "Англия",</v>
      </c>
      <c r="AK107" t="str">
        <f t="shared" si="6"/>
        <v>"shape": "Квадрат",</v>
      </c>
      <c r="AL107" t="str">
        <f t="shared" si="7"/>
        <v>"turn": "Нет",</v>
      </c>
      <c r="AM107" t="str">
        <f t="shared" si="8"/>
        <v>"backImg": false</v>
      </c>
      <c r="AN107" s="1" t="s">
        <v>706</v>
      </c>
    </row>
    <row r="108">
      <c r="A108" s="1" t="s">
        <v>695</v>
      </c>
      <c r="B108">
        <f>'Лист1'!A109</f>
        <v>108</v>
      </c>
      <c r="C108" s="1" t="s">
        <v>696</v>
      </c>
      <c r="D108" s="24"/>
      <c r="E108" s="1" t="s">
        <v>697</v>
      </c>
      <c r="F108" t="str">
        <f>'Лист1'!B109</f>
        <v>Пиво</v>
      </c>
      <c r="G108" s="1" t="s">
        <v>698</v>
      </c>
      <c r="H108" s="24"/>
      <c r="I108" s="1" t="s">
        <v>699</v>
      </c>
      <c r="J108" t="str">
        <f>'Лист1'!C109</f>
        <v>Spaten</v>
      </c>
      <c r="K108" s="1" t="s">
        <v>698</v>
      </c>
      <c r="L108" s="24"/>
      <c r="M108" s="1" t="s">
        <v>700</v>
      </c>
      <c r="N108" t="str">
        <f>'Лист1'!D109</f>
        <v>Lager</v>
      </c>
      <c r="O108" s="1" t="s">
        <v>698</v>
      </c>
      <c r="P108" s="24"/>
      <c r="Q108" s="1" t="s">
        <v>701</v>
      </c>
      <c r="R108" t="str">
        <f>'Лист1'!E109</f>
        <v>Германия</v>
      </c>
      <c r="S108" s="1" t="s">
        <v>698</v>
      </c>
      <c r="T108" s="25"/>
      <c r="U108" s="1" t="s">
        <v>702</v>
      </c>
      <c r="V108" t="str">
        <f>'Лист1'!F109</f>
        <v>Квадрат</v>
      </c>
      <c r="W108" s="1" t="s">
        <v>698</v>
      </c>
      <c r="X108" s="25"/>
      <c r="Y108" s="1" t="s">
        <v>703</v>
      </c>
      <c r="Z108" t="str">
        <f>'Лист1'!G109</f>
        <v>Да</v>
      </c>
      <c r="AA108" s="1" t="s">
        <v>698</v>
      </c>
      <c r="AB108" s="25"/>
      <c r="AC108" s="1" t="s">
        <v>704</v>
      </c>
      <c r="AD108" s="26" t="s">
        <v>705</v>
      </c>
      <c r="AE108" s="25"/>
      <c r="AF108" t="str">
        <f t="shared" si="1"/>
        <v>"id": 108,</v>
      </c>
      <c r="AG108" t="str">
        <f t="shared" si="2"/>
        <v>"type": "Пиво",</v>
      </c>
      <c r="AH108" t="str">
        <f t="shared" si="3"/>
        <v>"mark": "Spaten",</v>
      </c>
      <c r="AI108" t="str">
        <f t="shared" si="4"/>
        <v>"view": "Lager",</v>
      </c>
      <c r="AJ108" t="str">
        <f t="shared" si="5"/>
        <v>"country": "Германия",</v>
      </c>
      <c r="AK108" t="str">
        <f t="shared" si="6"/>
        <v>"shape": "Квадрат",</v>
      </c>
      <c r="AL108" t="str">
        <f t="shared" si="7"/>
        <v>"turn": "Да",</v>
      </c>
      <c r="AM108" t="str">
        <f t="shared" si="8"/>
        <v>"backImg": true</v>
      </c>
      <c r="AN108" s="1" t="s">
        <v>706</v>
      </c>
    </row>
    <row r="109">
      <c r="A109" s="1" t="s">
        <v>695</v>
      </c>
      <c r="B109">
        <f>'Лист1'!A110</f>
        <v>109</v>
      </c>
      <c r="C109" s="1" t="s">
        <v>696</v>
      </c>
      <c r="D109" s="24"/>
      <c r="E109" s="1" t="s">
        <v>697</v>
      </c>
      <c r="F109" t="str">
        <f>'Лист1'!B110</f>
        <v>Пиво</v>
      </c>
      <c r="G109" s="1" t="s">
        <v>698</v>
      </c>
      <c r="H109" s="24"/>
      <c r="I109" s="1" t="s">
        <v>699</v>
      </c>
      <c r="J109" t="str">
        <f>'Лист1'!C110</f>
        <v>Spaten</v>
      </c>
      <c r="K109" s="1" t="s">
        <v>698</v>
      </c>
      <c r="L109" s="24"/>
      <c r="M109" s="1" t="s">
        <v>700</v>
      </c>
      <c r="N109" t="str">
        <f>'Лист1'!D110</f>
        <v>Lager</v>
      </c>
      <c r="O109" s="1" t="s">
        <v>698</v>
      </c>
      <c r="P109" s="24"/>
      <c r="Q109" s="1" t="s">
        <v>701</v>
      </c>
      <c r="R109" t="str">
        <f>'Лист1'!E110</f>
        <v>Германия</v>
      </c>
      <c r="S109" s="1" t="s">
        <v>698</v>
      </c>
      <c r="T109" s="25"/>
      <c r="U109" s="1" t="s">
        <v>702</v>
      </c>
      <c r="V109" t="str">
        <f>'Лист1'!F110</f>
        <v>Квадрат</v>
      </c>
      <c r="W109" s="1" t="s">
        <v>698</v>
      </c>
      <c r="X109" s="25"/>
      <c r="Y109" s="1" t="s">
        <v>703</v>
      </c>
      <c r="Z109" t="str">
        <f>'Лист1'!G110</f>
        <v>Да</v>
      </c>
      <c r="AA109" s="1" t="s">
        <v>698</v>
      </c>
      <c r="AB109" s="25"/>
      <c r="AC109" s="1" t="s">
        <v>704</v>
      </c>
      <c r="AD109" s="26" t="s">
        <v>705</v>
      </c>
      <c r="AE109" s="25"/>
      <c r="AF109" t="str">
        <f t="shared" si="1"/>
        <v>"id": 109,</v>
      </c>
      <c r="AG109" t="str">
        <f t="shared" si="2"/>
        <v>"type": "Пиво",</v>
      </c>
      <c r="AH109" t="str">
        <f t="shared" si="3"/>
        <v>"mark": "Spaten",</v>
      </c>
      <c r="AI109" t="str">
        <f t="shared" si="4"/>
        <v>"view": "Lager",</v>
      </c>
      <c r="AJ109" t="str">
        <f t="shared" si="5"/>
        <v>"country": "Германия",</v>
      </c>
      <c r="AK109" t="str">
        <f t="shared" si="6"/>
        <v>"shape": "Квадрат",</v>
      </c>
      <c r="AL109" t="str">
        <f t="shared" si="7"/>
        <v>"turn": "Да",</v>
      </c>
      <c r="AM109" t="str">
        <f t="shared" si="8"/>
        <v>"backImg": true</v>
      </c>
      <c r="AN109" s="1" t="s">
        <v>706</v>
      </c>
    </row>
    <row r="110">
      <c r="A110" s="1" t="s">
        <v>695</v>
      </c>
      <c r="B110">
        <f>'Лист1'!A111</f>
        <v>110</v>
      </c>
      <c r="C110" s="1" t="s">
        <v>696</v>
      </c>
      <c r="D110" s="24"/>
      <c r="E110" s="1" t="s">
        <v>697</v>
      </c>
      <c r="F110" t="str">
        <f>'Лист1'!B111</f>
        <v>Ром</v>
      </c>
      <c r="G110" s="1" t="s">
        <v>698</v>
      </c>
      <c r="H110" s="24"/>
      <c r="I110" s="1" t="s">
        <v>699</v>
      </c>
      <c r="J110" t="str">
        <f>'Лист1'!C111</f>
        <v>Bacardi</v>
      </c>
      <c r="K110" s="1" t="s">
        <v>698</v>
      </c>
      <c r="L110" s="24"/>
      <c r="M110" s="1" t="s">
        <v>700</v>
      </c>
      <c r="N110" t="str">
        <f>'Лист1'!D111</f>
        <v>Superior</v>
      </c>
      <c r="O110" s="1" t="s">
        <v>698</v>
      </c>
      <c r="P110" s="24"/>
      <c r="Q110" s="1" t="s">
        <v>701</v>
      </c>
      <c r="R110" t="str">
        <f>'Лист1'!E111</f>
        <v>Бермуды</v>
      </c>
      <c r="S110" s="1" t="s">
        <v>698</v>
      </c>
      <c r="T110" s="25"/>
      <c r="U110" s="1" t="s">
        <v>702</v>
      </c>
      <c r="V110" t="str">
        <f>'Лист1'!F111</f>
        <v>Квадрат</v>
      </c>
      <c r="W110" s="1" t="s">
        <v>698</v>
      </c>
      <c r="X110" s="25"/>
      <c r="Y110" s="1" t="s">
        <v>703</v>
      </c>
      <c r="Z110" t="str">
        <f>'Лист1'!G111</f>
        <v>Да</v>
      </c>
      <c r="AA110" s="1" t="s">
        <v>698</v>
      </c>
      <c r="AB110" s="25"/>
      <c r="AC110" s="1" t="s">
        <v>704</v>
      </c>
      <c r="AD110" s="26" t="s">
        <v>705</v>
      </c>
      <c r="AE110" s="25"/>
      <c r="AF110" t="str">
        <f t="shared" si="1"/>
        <v>"id": 110,</v>
      </c>
      <c r="AG110" t="str">
        <f t="shared" si="2"/>
        <v>"type": "Ром",</v>
      </c>
      <c r="AH110" t="str">
        <f t="shared" si="3"/>
        <v>"mark": "Bacardi",</v>
      </c>
      <c r="AI110" t="str">
        <f t="shared" si="4"/>
        <v>"view": "Superior",</v>
      </c>
      <c r="AJ110" t="str">
        <f t="shared" si="5"/>
        <v>"country": "Бермуды",</v>
      </c>
      <c r="AK110" t="str">
        <f t="shared" si="6"/>
        <v>"shape": "Квадрат",</v>
      </c>
      <c r="AL110" t="str">
        <f t="shared" si="7"/>
        <v>"turn": "Да",</v>
      </c>
      <c r="AM110" t="str">
        <f t="shared" si="8"/>
        <v>"backImg": true</v>
      </c>
      <c r="AN110" s="1" t="s">
        <v>706</v>
      </c>
    </row>
    <row r="111">
      <c r="A111" s="1" t="s">
        <v>695</v>
      </c>
      <c r="B111">
        <f>'Лист1'!A112</f>
        <v>111</v>
      </c>
      <c r="C111" s="1" t="s">
        <v>696</v>
      </c>
      <c r="D111" s="24"/>
      <c r="E111" s="1" t="s">
        <v>697</v>
      </c>
      <c r="F111" t="str">
        <f>'Лист1'!B112</f>
        <v>Пиво</v>
      </c>
      <c r="G111" s="1" t="s">
        <v>698</v>
      </c>
      <c r="H111" s="24"/>
      <c r="I111" s="1" t="s">
        <v>699</v>
      </c>
      <c r="J111" t="str">
        <f>'Лист1'!C112</f>
        <v>Murphy's</v>
      </c>
      <c r="K111" s="1" t="s">
        <v>698</v>
      </c>
      <c r="L111" s="24"/>
      <c r="M111" s="1" t="s">
        <v>700</v>
      </c>
      <c r="N111" t="str">
        <f>'Лист1'!D112</f>
        <v>Много</v>
      </c>
      <c r="O111" s="1" t="s">
        <v>698</v>
      </c>
      <c r="P111" s="24"/>
      <c r="Q111" s="1" t="s">
        <v>701</v>
      </c>
      <c r="R111" t="str">
        <f>'Лист1'!E112</f>
        <v>Ирландия</v>
      </c>
      <c r="S111" s="1" t="s">
        <v>698</v>
      </c>
      <c r="T111" s="25"/>
      <c r="U111" s="1" t="s">
        <v>702</v>
      </c>
      <c r="V111" t="str">
        <f>'Лист1'!F112</f>
        <v>Квадрат</v>
      </c>
      <c r="W111" s="1" t="s">
        <v>698</v>
      </c>
      <c r="X111" s="25"/>
      <c r="Y111" s="1" t="s">
        <v>703</v>
      </c>
      <c r="Z111" t="str">
        <f>'Лист1'!G112</f>
        <v>Да</v>
      </c>
      <c r="AA111" s="1" t="s">
        <v>698</v>
      </c>
      <c r="AB111" s="25"/>
      <c r="AC111" s="1" t="s">
        <v>704</v>
      </c>
      <c r="AD111" s="26" t="s">
        <v>705</v>
      </c>
      <c r="AE111" s="25"/>
      <c r="AF111" t="str">
        <f t="shared" si="1"/>
        <v>"id": 111,</v>
      </c>
      <c r="AG111" t="str">
        <f t="shared" si="2"/>
        <v>"type": "Пиво",</v>
      </c>
      <c r="AH111" t="str">
        <f t="shared" si="3"/>
        <v>"mark": "Murphy's",</v>
      </c>
      <c r="AI111" t="str">
        <f t="shared" si="4"/>
        <v>"view": "Много",</v>
      </c>
      <c r="AJ111" t="str">
        <f t="shared" si="5"/>
        <v>"country": "Ирландия",</v>
      </c>
      <c r="AK111" t="str">
        <f t="shared" si="6"/>
        <v>"shape": "Квадрат",</v>
      </c>
      <c r="AL111" t="str">
        <f t="shared" si="7"/>
        <v>"turn": "Да",</v>
      </c>
      <c r="AM111" t="str">
        <f t="shared" si="8"/>
        <v>"backImg": true</v>
      </c>
      <c r="AN111" s="1" t="s">
        <v>706</v>
      </c>
    </row>
    <row r="112">
      <c r="A112" s="1" t="s">
        <v>695</v>
      </c>
      <c r="B112">
        <f>'Лист1'!A113</f>
        <v>112</v>
      </c>
      <c r="C112" s="1" t="s">
        <v>696</v>
      </c>
      <c r="D112" s="24"/>
      <c r="E112" s="1" t="s">
        <v>697</v>
      </c>
      <c r="F112" t="str">
        <f>'Лист1'!B113</f>
        <v>Пиво</v>
      </c>
      <c r="G112" s="1" t="s">
        <v>698</v>
      </c>
      <c r="H112" s="24"/>
      <c r="I112" s="1" t="s">
        <v>699</v>
      </c>
      <c r="J112" t="str">
        <f>'Лист1'!C113</f>
        <v>Rouge De Fleur</v>
      </c>
      <c r="K112" s="1" t="s">
        <v>698</v>
      </c>
      <c r="L112" s="24"/>
      <c r="M112" s="1" t="s">
        <v>700</v>
      </c>
      <c r="N112" t="str">
        <f>'Лист1'!D113</f>
        <v>Fruit Beer</v>
      </c>
      <c r="O112" s="1" t="s">
        <v>698</v>
      </c>
      <c r="P112" s="24"/>
      <c r="Q112" s="1" t="s">
        <v>701</v>
      </c>
      <c r="R112" t="str">
        <f>'Лист1'!E113</f>
        <v>Россия</v>
      </c>
      <c r="S112" s="1" t="s">
        <v>698</v>
      </c>
      <c r="T112" s="25"/>
      <c r="U112" s="1" t="s">
        <v>702</v>
      </c>
      <c r="V112" t="str">
        <f>'Лист1'!F113</f>
        <v>Круг</v>
      </c>
      <c r="W112" s="1" t="s">
        <v>698</v>
      </c>
      <c r="X112" s="25"/>
      <c r="Y112" s="1" t="s">
        <v>703</v>
      </c>
      <c r="Z112" t="str">
        <f>'Лист1'!G113</f>
        <v>Нет</v>
      </c>
      <c r="AA112" s="1" t="s">
        <v>698</v>
      </c>
      <c r="AB112" s="25"/>
      <c r="AC112" s="1" t="s">
        <v>704</v>
      </c>
      <c r="AD112" s="26" t="s">
        <v>707</v>
      </c>
      <c r="AE112" s="25"/>
      <c r="AF112" t="str">
        <f t="shared" si="1"/>
        <v>"id": 112,</v>
      </c>
      <c r="AG112" t="str">
        <f t="shared" si="2"/>
        <v>"type": "Пиво",</v>
      </c>
      <c r="AH112" t="str">
        <f t="shared" si="3"/>
        <v>"mark": "Rouge De Fleur",</v>
      </c>
      <c r="AI112" t="str">
        <f t="shared" si="4"/>
        <v>"view": "Fruit Beer",</v>
      </c>
      <c r="AJ112" t="str">
        <f t="shared" si="5"/>
        <v>"country": "Россия",</v>
      </c>
      <c r="AK112" t="str">
        <f t="shared" si="6"/>
        <v>"shape": "Круг",</v>
      </c>
      <c r="AL112" t="str">
        <f t="shared" si="7"/>
        <v>"turn": "Нет",</v>
      </c>
      <c r="AM112" t="str">
        <f t="shared" si="8"/>
        <v>"backImg": false</v>
      </c>
      <c r="AN112" s="1" t="s">
        <v>706</v>
      </c>
    </row>
    <row r="113">
      <c r="A113" s="1" t="s">
        <v>695</v>
      </c>
      <c r="B113">
        <f>'Лист1'!A114</f>
        <v>113</v>
      </c>
      <c r="C113" s="1" t="s">
        <v>696</v>
      </c>
      <c r="D113" s="24"/>
      <c r="E113" s="1" t="s">
        <v>697</v>
      </c>
      <c r="F113" t="str">
        <f>'Лист1'!B114</f>
        <v>Заведение</v>
      </c>
      <c r="G113" s="1" t="s">
        <v>698</v>
      </c>
      <c r="H113" s="24"/>
      <c r="I113" s="1" t="s">
        <v>699</v>
      </c>
      <c r="J113" t="str">
        <f>'Лист1'!C114</f>
        <v>Jack and Chan</v>
      </c>
      <c r="K113" s="1" t="s">
        <v>698</v>
      </c>
      <c r="L113" s="24"/>
      <c r="M113" s="1" t="s">
        <v>700</v>
      </c>
      <c r="N113" t="str">
        <f>'Лист1'!D114</f>
        <v>Ресторан</v>
      </c>
      <c r="O113" s="1" t="s">
        <v>698</v>
      </c>
      <c r="P113" s="24"/>
      <c r="Q113" s="1" t="s">
        <v>701</v>
      </c>
      <c r="R113" t="str">
        <f>'Лист1'!E114</f>
        <v>Россия</v>
      </c>
      <c r="S113" s="1" t="s">
        <v>698</v>
      </c>
      <c r="T113" s="25"/>
      <c r="U113" s="1" t="s">
        <v>702</v>
      </c>
      <c r="V113" t="str">
        <f>'Лист1'!F114</f>
        <v>Круг</v>
      </c>
      <c r="W113" s="1" t="s">
        <v>698</v>
      </c>
      <c r="X113" s="25"/>
      <c r="Y113" s="1" t="s">
        <v>703</v>
      </c>
      <c r="Z113" t="str">
        <f>'Лист1'!G114</f>
        <v>Нет</v>
      </c>
      <c r="AA113" s="1" t="s">
        <v>698</v>
      </c>
      <c r="AB113" s="25"/>
      <c r="AC113" s="1" t="s">
        <v>704</v>
      </c>
      <c r="AD113" s="26" t="s">
        <v>707</v>
      </c>
      <c r="AE113" s="25"/>
      <c r="AF113" t="str">
        <f t="shared" si="1"/>
        <v>"id": 113,</v>
      </c>
      <c r="AG113" t="str">
        <f t="shared" si="2"/>
        <v>"type": "Заведение",</v>
      </c>
      <c r="AH113" t="str">
        <f t="shared" si="3"/>
        <v>"mark": "Jack and Chan",</v>
      </c>
      <c r="AI113" t="str">
        <f t="shared" si="4"/>
        <v>"view": "Ресторан",</v>
      </c>
      <c r="AJ113" t="str">
        <f t="shared" si="5"/>
        <v>"country": "Россия",</v>
      </c>
      <c r="AK113" t="str">
        <f t="shared" si="6"/>
        <v>"shape": "Круг",</v>
      </c>
      <c r="AL113" t="str">
        <f t="shared" si="7"/>
        <v>"turn": "Нет",</v>
      </c>
      <c r="AM113" t="str">
        <f t="shared" si="8"/>
        <v>"backImg": false</v>
      </c>
      <c r="AN113" s="1" t="s">
        <v>706</v>
      </c>
    </row>
    <row r="114">
      <c r="A114" s="1" t="s">
        <v>695</v>
      </c>
      <c r="B114">
        <f>'Лист1'!A115</f>
        <v>114</v>
      </c>
      <c r="C114" s="1" t="s">
        <v>696</v>
      </c>
      <c r="D114" s="24"/>
      <c r="E114" s="1" t="s">
        <v>697</v>
      </c>
      <c r="F114" t="str">
        <f>'Лист1'!B115</f>
        <v>Пиво</v>
      </c>
      <c r="G114" s="1" t="s">
        <v>698</v>
      </c>
      <c r="H114" s="24"/>
      <c r="I114" s="1" t="s">
        <v>699</v>
      </c>
      <c r="J114" t="str">
        <f>'Лист1'!C115</f>
        <v>Iron Woods</v>
      </c>
      <c r="K114" s="1" t="s">
        <v>698</v>
      </c>
      <c r="L114" s="24"/>
      <c r="M114" s="1" t="s">
        <v>700</v>
      </c>
      <c r="N114" t="str">
        <f>'Лист1'!D115</f>
        <v>Stout</v>
      </c>
      <c r="O114" s="1" t="s">
        <v>698</v>
      </c>
      <c r="P114" s="24"/>
      <c r="Q114" s="1" t="s">
        <v>701</v>
      </c>
      <c r="R114" t="str">
        <f>'Лист1'!E115</f>
        <v>Россия</v>
      </c>
      <c r="S114" s="1" t="s">
        <v>698</v>
      </c>
      <c r="T114" s="25"/>
      <c r="U114" s="1" t="s">
        <v>702</v>
      </c>
      <c r="V114" t="str">
        <f>'Лист1'!F115</f>
        <v>Круг</v>
      </c>
      <c r="W114" s="1" t="s">
        <v>698</v>
      </c>
      <c r="X114" s="25"/>
      <c r="Y114" s="1" t="s">
        <v>703</v>
      </c>
      <c r="Z114" t="str">
        <f>'Лист1'!G115</f>
        <v>Нет</v>
      </c>
      <c r="AA114" s="1" t="s">
        <v>698</v>
      </c>
      <c r="AB114" s="25"/>
      <c r="AC114" s="1" t="s">
        <v>704</v>
      </c>
      <c r="AD114" s="26" t="s">
        <v>707</v>
      </c>
      <c r="AE114" s="25"/>
      <c r="AF114" t="str">
        <f t="shared" si="1"/>
        <v>"id": 114,</v>
      </c>
      <c r="AG114" t="str">
        <f t="shared" si="2"/>
        <v>"type": "Пиво",</v>
      </c>
      <c r="AH114" t="str">
        <f t="shared" si="3"/>
        <v>"mark": "Iron Woods",</v>
      </c>
      <c r="AI114" t="str">
        <f t="shared" si="4"/>
        <v>"view": "Stout",</v>
      </c>
      <c r="AJ114" t="str">
        <f t="shared" si="5"/>
        <v>"country": "Россия",</v>
      </c>
      <c r="AK114" t="str">
        <f t="shared" si="6"/>
        <v>"shape": "Круг",</v>
      </c>
      <c r="AL114" t="str">
        <f t="shared" si="7"/>
        <v>"turn": "Нет",</v>
      </c>
      <c r="AM114" t="str">
        <f t="shared" si="8"/>
        <v>"backImg": false</v>
      </c>
      <c r="AN114" s="1" t="s">
        <v>706</v>
      </c>
    </row>
    <row r="115">
      <c r="A115" s="1" t="s">
        <v>695</v>
      </c>
      <c r="B115">
        <f>'Лист1'!A116</f>
        <v>115</v>
      </c>
      <c r="C115" s="1" t="s">
        <v>696</v>
      </c>
      <c r="D115" s="24"/>
      <c r="E115" s="1" t="s">
        <v>697</v>
      </c>
      <c r="F115" t="str">
        <f>'Лист1'!B116</f>
        <v>Пиво</v>
      </c>
      <c r="G115" s="1" t="s">
        <v>698</v>
      </c>
      <c r="H115" s="24"/>
      <c r="I115" s="1" t="s">
        <v>699</v>
      </c>
      <c r="J115" t="str">
        <f>'Лист1'!C116</f>
        <v>Young's Double Chocolate Stout</v>
      </c>
      <c r="K115" s="1" t="s">
        <v>698</v>
      </c>
      <c r="L115" s="24"/>
      <c r="M115" s="1" t="s">
        <v>700</v>
      </c>
      <c r="N115" t="str">
        <f>'Лист1'!D116</f>
        <v>Stout</v>
      </c>
      <c r="O115" s="1" t="s">
        <v>698</v>
      </c>
      <c r="P115" s="24"/>
      <c r="Q115" s="1" t="s">
        <v>701</v>
      </c>
      <c r="R115" t="str">
        <f>'Лист1'!E116</f>
        <v>Англия</v>
      </c>
      <c r="S115" s="1" t="s">
        <v>698</v>
      </c>
      <c r="T115" s="25"/>
      <c r="U115" s="1" t="s">
        <v>702</v>
      </c>
      <c r="V115" t="str">
        <f>'Лист1'!F116</f>
        <v>Круг</v>
      </c>
      <c r="W115" s="1" t="s">
        <v>698</v>
      </c>
      <c r="X115" s="25"/>
      <c r="Y115" s="1" t="s">
        <v>703</v>
      </c>
      <c r="Z115" t="str">
        <f>'Лист1'!G116</f>
        <v>Нет</v>
      </c>
      <c r="AA115" s="1" t="s">
        <v>698</v>
      </c>
      <c r="AB115" s="25"/>
      <c r="AC115" s="1" t="s">
        <v>704</v>
      </c>
      <c r="AD115" s="26" t="s">
        <v>707</v>
      </c>
      <c r="AE115" s="25"/>
      <c r="AF115" t="str">
        <f t="shared" si="1"/>
        <v>"id": 115,</v>
      </c>
      <c r="AG115" t="str">
        <f t="shared" si="2"/>
        <v>"type": "Пиво",</v>
      </c>
      <c r="AH115" t="str">
        <f t="shared" si="3"/>
        <v>"mark": "Young's Double Chocolate Stout",</v>
      </c>
      <c r="AI115" t="str">
        <f t="shared" si="4"/>
        <v>"view": "Stout",</v>
      </c>
      <c r="AJ115" t="str">
        <f t="shared" si="5"/>
        <v>"country": "Англия",</v>
      </c>
      <c r="AK115" t="str">
        <f t="shared" si="6"/>
        <v>"shape": "Круг",</v>
      </c>
      <c r="AL115" t="str">
        <f t="shared" si="7"/>
        <v>"turn": "Нет",</v>
      </c>
      <c r="AM115" t="str">
        <f t="shared" si="8"/>
        <v>"backImg": false</v>
      </c>
      <c r="AN115" s="1" t="s">
        <v>706</v>
      </c>
    </row>
    <row r="116">
      <c r="A116" s="1" t="s">
        <v>695</v>
      </c>
      <c r="B116">
        <f>'Лист1'!A117</f>
        <v>116</v>
      </c>
      <c r="C116" s="1" t="s">
        <v>696</v>
      </c>
      <c r="D116" s="24"/>
      <c r="E116" s="1" t="s">
        <v>697</v>
      </c>
      <c r="F116" t="str">
        <f>'Лист1'!B117</f>
        <v>Заведение</v>
      </c>
      <c r="G116" s="1" t="s">
        <v>698</v>
      </c>
      <c r="H116" s="24"/>
      <c r="I116" s="1" t="s">
        <v>699</v>
      </c>
      <c r="J116" t="str">
        <f>'Лист1'!C117</f>
        <v>Redrum</v>
      </c>
      <c r="K116" s="1" t="s">
        <v>698</v>
      </c>
      <c r="L116" s="24"/>
      <c r="M116" s="1" t="s">
        <v>700</v>
      </c>
      <c r="N116" t="str">
        <f>'Лист1'!D117</f>
        <v>Бар</v>
      </c>
      <c r="O116" s="1" t="s">
        <v>698</v>
      </c>
      <c r="P116" s="24"/>
      <c r="Q116" s="1" t="s">
        <v>701</v>
      </c>
      <c r="R116" t="str">
        <f>'Лист1'!E117</f>
        <v>Россия</v>
      </c>
      <c r="S116" s="1" t="s">
        <v>698</v>
      </c>
      <c r="T116" s="25"/>
      <c r="U116" s="1" t="s">
        <v>702</v>
      </c>
      <c r="V116" t="str">
        <f>'Лист1'!F117</f>
        <v>Круг</v>
      </c>
      <c r="W116" s="1" t="s">
        <v>698</v>
      </c>
      <c r="X116" s="25"/>
      <c r="Y116" s="1" t="s">
        <v>703</v>
      </c>
      <c r="Z116" t="str">
        <f>'Лист1'!G117</f>
        <v>Нет</v>
      </c>
      <c r="AA116" s="1" t="s">
        <v>698</v>
      </c>
      <c r="AB116" s="25"/>
      <c r="AC116" s="1" t="s">
        <v>704</v>
      </c>
      <c r="AD116" s="26" t="s">
        <v>707</v>
      </c>
      <c r="AE116" s="25"/>
      <c r="AF116" t="str">
        <f t="shared" si="1"/>
        <v>"id": 116,</v>
      </c>
      <c r="AG116" t="str">
        <f t="shared" si="2"/>
        <v>"type": "Заведение",</v>
      </c>
      <c r="AH116" t="str">
        <f t="shared" si="3"/>
        <v>"mark": "Redrum",</v>
      </c>
      <c r="AI116" t="str">
        <f t="shared" si="4"/>
        <v>"view": "Бар",</v>
      </c>
      <c r="AJ116" t="str">
        <f t="shared" si="5"/>
        <v>"country": "Россия",</v>
      </c>
      <c r="AK116" t="str">
        <f t="shared" si="6"/>
        <v>"shape": "Круг",</v>
      </c>
      <c r="AL116" t="str">
        <f t="shared" si="7"/>
        <v>"turn": "Нет",</v>
      </c>
      <c r="AM116" t="str">
        <f t="shared" si="8"/>
        <v>"backImg": false</v>
      </c>
      <c r="AN116" s="1" t="s">
        <v>706</v>
      </c>
    </row>
    <row r="117">
      <c r="A117" s="1" t="s">
        <v>695</v>
      </c>
      <c r="B117">
        <f>'Лист1'!A118</f>
        <v>117</v>
      </c>
      <c r="C117" s="1" t="s">
        <v>696</v>
      </c>
      <c r="D117" s="24"/>
      <c r="E117" s="1" t="s">
        <v>697</v>
      </c>
      <c r="F117" t="str">
        <f>'Лист1'!B118</f>
        <v>Пиво</v>
      </c>
      <c r="G117" s="1" t="s">
        <v>698</v>
      </c>
      <c r="H117" s="24"/>
      <c r="I117" s="1" t="s">
        <v>699</v>
      </c>
      <c r="J117" t="str">
        <f>'Лист1'!C118</f>
        <v>Hobgoblin</v>
      </c>
      <c r="K117" s="1" t="s">
        <v>698</v>
      </c>
      <c r="L117" s="24"/>
      <c r="M117" s="1" t="s">
        <v>700</v>
      </c>
      <c r="N117" t="str">
        <f>'Лист1'!D118</f>
        <v>Brown Ale</v>
      </c>
      <c r="O117" s="1" t="s">
        <v>698</v>
      </c>
      <c r="P117" s="24"/>
      <c r="Q117" s="1" t="s">
        <v>701</v>
      </c>
      <c r="R117" t="str">
        <f>'Лист1'!E118</f>
        <v>Англия</v>
      </c>
      <c r="S117" s="1" t="s">
        <v>698</v>
      </c>
      <c r="T117" s="25"/>
      <c r="U117" s="1" t="s">
        <v>702</v>
      </c>
      <c r="V117" t="str">
        <f>'Лист1'!F118</f>
        <v>Квадрат</v>
      </c>
      <c r="W117" s="1" t="s">
        <v>698</v>
      </c>
      <c r="X117" s="25"/>
      <c r="Y117" s="1" t="s">
        <v>703</v>
      </c>
      <c r="Z117" t="str">
        <f>'Лист1'!G118</f>
        <v>Да</v>
      </c>
      <c r="AA117" s="1" t="s">
        <v>698</v>
      </c>
      <c r="AB117" s="25"/>
      <c r="AC117" s="1" t="s">
        <v>704</v>
      </c>
      <c r="AD117" s="26" t="s">
        <v>705</v>
      </c>
      <c r="AE117" s="25"/>
      <c r="AF117" t="str">
        <f t="shared" si="1"/>
        <v>"id": 117,</v>
      </c>
      <c r="AG117" t="str">
        <f t="shared" si="2"/>
        <v>"type": "Пиво",</v>
      </c>
      <c r="AH117" t="str">
        <f t="shared" si="3"/>
        <v>"mark": "Hobgoblin",</v>
      </c>
      <c r="AI117" t="str">
        <f t="shared" si="4"/>
        <v>"view": "Brown Ale",</v>
      </c>
      <c r="AJ117" t="str">
        <f t="shared" si="5"/>
        <v>"country": "Англия",</v>
      </c>
      <c r="AK117" t="str">
        <f t="shared" si="6"/>
        <v>"shape": "Квадрат",</v>
      </c>
      <c r="AL117" t="str">
        <f t="shared" si="7"/>
        <v>"turn": "Да",</v>
      </c>
      <c r="AM117" t="str">
        <f t="shared" si="8"/>
        <v>"backImg": true</v>
      </c>
      <c r="AN117" s="1" t="s">
        <v>706</v>
      </c>
    </row>
    <row r="118">
      <c r="A118" s="1" t="s">
        <v>695</v>
      </c>
      <c r="B118">
        <f>'Лист1'!A119</f>
        <v>118</v>
      </c>
      <c r="C118" s="1" t="s">
        <v>696</v>
      </c>
      <c r="D118" s="24"/>
      <c r="E118" s="1" t="s">
        <v>697</v>
      </c>
      <c r="F118" t="str">
        <f>'Лист1'!B119</f>
        <v>Заведение</v>
      </c>
      <c r="G118" s="1" t="s">
        <v>698</v>
      </c>
      <c r="H118" s="24"/>
      <c r="I118" s="1" t="s">
        <v>699</v>
      </c>
      <c r="J118" t="str">
        <f>'Лист1'!C119</f>
        <v>Fuller</v>
      </c>
      <c r="K118" s="1" t="s">
        <v>698</v>
      </c>
      <c r="L118" s="24"/>
      <c r="M118" s="1" t="s">
        <v>700</v>
      </c>
      <c r="N118" t="str">
        <f>'Лист1'!D119</f>
        <v>Пивоварня</v>
      </c>
      <c r="O118" s="1" t="s">
        <v>698</v>
      </c>
      <c r="P118" s="24"/>
      <c r="Q118" s="1" t="s">
        <v>701</v>
      </c>
      <c r="R118" t="str">
        <f>'Лист1'!E119</f>
        <v>Англия</v>
      </c>
      <c r="S118" s="1" t="s">
        <v>698</v>
      </c>
      <c r="T118" s="25"/>
      <c r="U118" s="1" t="s">
        <v>702</v>
      </c>
      <c r="V118" t="str">
        <f>'Лист1'!F119</f>
        <v>Квадрат</v>
      </c>
      <c r="W118" s="1" t="s">
        <v>698</v>
      </c>
      <c r="X118" s="25"/>
      <c r="Y118" s="1" t="s">
        <v>703</v>
      </c>
      <c r="Z118" t="str">
        <f>'Лист1'!G119</f>
        <v>Да</v>
      </c>
      <c r="AA118" s="1" t="s">
        <v>698</v>
      </c>
      <c r="AB118" s="25"/>
      <c r="AC118" s="1" t="s">
        <v>704</v>
      </c>
      <c r="AD118" s="26" t="s">
        <v>705</v>
      </c>
      <c r="AE118" s="25"/>
      <c r="AF118" t="str">
        <f t="shared" si="1"/>
        <v>"id": 118,</v>
      </c>
      <c r="AG118" t="str">
        <f t="shared" si="2"/>
        <v>"type": "Заведение",</v>
      </c>
      <c r="AH118" t="str">
        <f t="shared" si="3"/>
        <v>"mark": "Fuller",</v>
      </c>
      <c r="AI118" t="str">
        <f t="shared" si="4"/>
        <v>"view": "Пивоварня",</v>
      </c>
      <c r="AJ118" t="str">
        <f t="shared" si="5"/>
        <v>"country": "Англия",</v>
      </c>
      <c r="AK118" t="str">
        <f t="shared" si="6"/>
        <v>"shape": "Квадрат",</v>
      </c>
      <c r="AL118" t="str">
        <f t="shared" si="7"/>
        <v>"turn": "Да",</v>
      </c>
      <c r="AM118" t="str">
        <f t="shared" si="8"/>
        <v>"backImg": true</v>
      </c>
      <c r="AN118" s="1" t="s">
        <v>706</v>
      </c>
    </row>
    <row r="119">
      <c r="A119" s="1" t="s">
        <v>695</v>
      </c>
      <c r="B119">
        <f>'Лист1'!A120</f>
        <v>119</v>
      </c>
      <c r="C119" s="1" t="s">
        <v>696</v>
      </c>
      <c r="D119" s="24"/>
      <c r="E119" s="1" t="s">
        <v>697</v>
      </c>
      <c r="F119" t="str">
        <f>'Лист1'!B120</f>
        <v>Пиво</v>
      </c>
      <c r="G119" s="1" t="s">
        <v>698</v>
      </c>
      <c r="H119" s="24"/>
      <c r="I119" s="1" t="s">
        <v>699</v>
      </c>
      <c r="J119" t="str">
        <f>'Лист1'!C120</f>
        <v>Жигули</v>
      </c>
      <c r="K119" s="1" t="s">
        <v>698</v>
      </c>
      <c r="L119" s="24"/>
      <c r="M119" s="1" t="s">
        <v>700</v>
      </c>
      <c r="N119" t="str">
        <f>'Лист1'!D120</f>
        <v>Lager</v>
      </c>
      <c r="O119" s="1" t="s">
        <v>698</v>
      </c>
      <c r="P119" s="24"/>
      <c r="Q119" s="1" t="s">
        <v>701</v>
      </c>
      <c r="R119" t="str">
        <f>'Лист1'!E120</f>
        <v>Россия</v>
      </c>
      <c r="S119" s="1" t="s">
        <v>698</v>
      </c>
      <c r="T119" s="25"/>
      <c r="U119" s="1" t="s">
        <v>702</v>
      </c>
      <c r="V119" t="str">
        <f>'Лист1'!F120</f>
        <v>Квадрат</v>
      </c>
      <c r="W119" s="1" t="s">
        <v>698</v>
      </c>
      <c r="X119" s="25"/>
      <c r="Y119" s="1" t="s">
        <v>703</v>
      </c>
      <c r="Z119" t="str">
        <f>'Лист1'!G120</f>
        <v>Да</v>
      </c>
      <c r="AA119" s="1" t="s">
        <v>698</v>
      </c>
      <c r="AB119" s="25"/>
      <c r="AC119" s="1" t="s">
        <v>704</v>
      </c>
      <c r="AD119" s="26" t="s">
        <v>705</v>
      </c>
      <c r="AE119" s="25"/>
      <c r="AF119" t="str">
        <f t="shared" si="1"/>
        <v>"id": 119,</v>
      </c>
      <c r="AG119" t="str">
        <f t="shared" si="2"/>
        <v>"type": "Пиво",</v>
      </c>
      <c r="AH119" t="str">
        <f t="shared" si="3"/>
        <v>"mark": "Жигули",</v>
      </c>
      <c r="AI119" t="str">
        <f t="shared" si="4"/>
        <v>"view": "Lager",</v>
      </c>
      <c r="AJ119" t="str">
        <f t="shared" si="5"/>
        <v>"country": "Россия",</v>
      </c>
      <c r="AK119" t="str">
        <f t="shared" si="6"/>
        <v>"shape": "Квадрат",</v>
      </c>
      <c r="AL119" t="str">
        <f t="shared" si="7"/>
        <v>"turn": "Да",</v>
      </c>
      <c r="AM119" t="str">
        <f t="shared" si="8"/>
        <v>"backImg": true</v>
      </c>
      <c r="AN119" s="1" t="s">
        <v>706</v>
      </c>
    </row>
    <row r="120">
      <c r="A120" s="1" t="s">
        <v>695</v>
      </c>
      <c r="B120">
        <f>'Лист1'!A121</f>
        <v>120</v>
      </c>
      <c r="C120" s="1" t="s">
        <v>696</v>
      </c>
      <c r="D120" s="24"/>
      <c r="E120" s="1" t="s">
        <v>697</v>
      </c>
      <c r="F120" t="str">
        <f>'Лист1'!B121</f>
        <v>Пиво</v>
      </c>
      <c r="G120" s="1" t="s">
        <v>698</v>
      </c>
      <c r="H120" s="24"/>
      <c r="I120" s="1" t="s">
        <v>699</v>
      </c>
      <c r="J120" t="str">
        <f>'Лист1'!C121</f>
        <v>Балтика 7</v>
      </c>
      <c r="K120" s="1" t="s">
        <v>698</v>
      </c>
      <c r="L120" s="24"/>
      <c r="M120" s="1" t="s">
        <v>700</v>
      </c>
      <c r="N120" t="str">
        <f>'Лист1'!D121</f>
        <v>Lager</v>
      </c>
      <c r="O120" s="1" t="s">
        <v>698</v>
      </c>
      <c r="P120" s="24"/>
      <c r="Q120" s="1" t="s">
        <v>701</v>
      </c>
      <c r="R120" t="str">
        <f>'Лист1'!E121</f>
        <v>Россия</v>
      </c>
      <c r="S120" s="1" t="s">
        <v>698</v>
      </c>
      <c r="T120" s="25"/>
      <c r="U120" s="1" t="s">
        <v>702</v>
      </c>
      <c r="V120" t="str">
        <f>'Лист1'!F121</f>
        <v>Квадрат</v>
      </c>
      <c r="W120" s="1" t="s">
        <v>698</v>
      </c>
      <c r="X120" s="25"/>
      <c r="Y120" s="1" t="s">
        <v>703</v>
      </c>
      <c r="Z120" t="str">
        <f>'Лист1'!G121</f>
        <v>Да</v>
      </c>
      <c r="AA120" s="1" t="s">
        <v>698</v>
      </c>
      <c r="AB120" s="25"/>
      <c r="AC120" s="1" t="s">
        <v>704</v>
      </c>
      <c r="AD120" s="26" t="s">
        <v>705</v>
      </c>
      <c r="AE120" s="25"/>
      <c r="AF120" t="str">
        <f t="shared" si="1"/>
        <v>"id": 120,</v>
      </c>
      <c r="AG120" t="str">
        <f t="shared" si="2"/>
        <v>"type": "Пиво",</v>
      </c>
      <c r="AH120" t="str">
        <f t="shared" si="3"/>
        <v>"mark": "Балтика 7",</v>
      </c>
      <c r="AI120" t="str">
        <f t="shared" si="4"/>
        <v>"view": "Lager",</v>
      </c>
      <c r="AJ120" t="str">
        <f t="shared" si="5"/>
        <v>"country": "Россия",</v>
      </c>
      <c r="AK120" t="str">
        <f t="shared" si="6"/>
        <v>"shape": "Квадрат",</v>
      </c>
      <c r="AL120" t="str">
        <f t="shared" si="7"/>
        <v>"turn": "Да",</v>
      </c>
      <c r="AM120" t="str">
        <f t="shared" si="8"/>
        <v>"backImg": true</v>
      </c>
      <c r="AN120" s="1" t="s">
        <v>706</v>
      </c>
    </row>
    <row r="121">
      <c r="A121" s="1" t="s">
        <v>695</v>
      </c>
      <c r="B121">
        <f>'Лист1'!A122</f>
        <v>121</v>
      </c>
      <c r="C121" s="1" t="s">
        <v>696</v>
      </c>
      <c r="D121" s="24"/>
      <c r="E121" s="1" t="s">
        <v>697</v>
      </c>
      <c r="F121" t="str">
        <f>'Лист1'!B122</f>
        <v>Пиво</v>
      </c>
      <c r="G121" s="1" t="s">
        <v>698</v>
      </c>
      <c r="H121" s="24"/>
      <c r="I121" s="1" t="s">
        <v>699</v>
      </c>
      <c r="J121" t="str">
        <f>'Лист1'!C122</f>
        <v>Kronenbourg 1664</v>
      </c>
      <c r="K121" s="1" t="s">
        <v>698</v>
      </c>
      <c r="L121" s="24"/>
      <c r="M121" s="1" t="s">
        <v>700</v>
      </c>
      <c r="N121" t="str">
        <f>'Лист1'!D122</f>
        <v>Lager</v>
      </c>
      <c r="O121" s="1" t="s">
        <v>698</v>
      </c>
      <c r="P121" s="24"/>
      <c r="Q121" s="1" t="s">
        <v>701</v>
      </c>
      <c r="R121" t="str">
        <f>'Лист1'!E122</f>
        <v>Франция</v>
      </c>
      <c r="S121" s="1" t="s">
        <v>698</v>
      </c>
      <c r="T121" s="25"/>
      <c r="U121" s="1" t="s">
        <v>702</v>
      </c>
      <c r="V121" t="str">
        <f>'Лист1'!F122</f>
        <v>Квадрат</v>
      </c>
      <c r="W121" s="1" t="s">
        <v>698</v>
      </c>
      <c r="X121" s="25"/>
      <c r="Y121" s="1" t="s">
        <v>703</v>
      </c>
      <c r="Z121" t="str">
        <f>'Лист1'!G122</f>
        <v>Да</v>
      </c>
      <c r="AA121" s="1" t="s">
        <v>698</v>
      </c>
      <c r="AB121" s="25"/>
      <c r="AC121" s="1" t="s">
        <v>704</v>
      </c>
      <c r="AD121" s="26" t="s">
        <v>705</v>
      </c>
      <c r="AE121" s="25"/>
      <c r="AF121" t="str">
        <f t="shared" si="1"/>
        <v>"id": 121,</v>
      </c>
      <c r="AG121" t="str">
        <f t="shared" si="2"/>
        <v>"type": "Пиво",</v>
      </c>
      <c r="AH121" t="str">
        <f t="shared" si="3"/>
        <v>"mark": "Kronenbourg 1664",</v>
      </c>
      <c r="AI121" t="str">
        <f t="shared" si="4"/>
        <v>"view": "Lager",</v>
      </c>
      <c r="AJ121" t="str">
        <f t="shared" si="5"/>
        <v>"country": "Франция",</v>
      </c>
      <c r="AK121" t="str">
        <f t="shared" si="6"/>
        <v>"shape": "Квадрат",</v>
      </c>
      <c r="AL121" t="str">
        <f t="shared" si="7"/>
        <v>"turn": "Да",</v>
      </c>
      <c r="AM121" t="str">
        <f t="shared" si="8"/>
        <v>"backImg": true</v>
      </c>
      <c r="AN121" s="1" t="s">
        <v>706</v>
      </c>
    </row>
    <row r="122">
      <c r="A122" s="1" t="s">
        <v>695</v>
      </c>
      <c r="B122">
        <f>'Лист1'!A123</f>
        <v>122</v>
      </c>
      <c r="C122" s="1" t="s">
        <v>696</v>
      </c>
      <c r="D122" s="24"/>
      <c r="E122" s="1" t="s">
        <v>697</v>
      </c>
      <c r="F122" t="str">
        <f>'Лист1'!B123</f>
        <v>Пиво</v>
      </c>
      <c r="G122" s="1" t="s">
        <v>698</v>
      </c>
      <c r="H122" s="24"/>
      <c r="I122" s="1" t="s">
        <v>699</v>
      </c>
      <c r="J122" t="str">
        <f>'Лист1'!C123</f>
        <v>Hell Hunt</v>
      </c>
      <c r="K122" s="1" t="s">
        <v>698</v>
      </c>
      <c r="L122" s="24"/>
      <c r="M122" s="1" t="s">
        <v>700</v>
      </c>
      <c r="N122" t="str">
        <f>'Лист1'!D123</f>
        <v>Red Ale</v>
      </c>
      <c r="O122" s="1" t="s">
        <v>698</v>
      </c>
      <c r="P122" s="24"/>
      <c r="Q122" s="1" t="s">
        <v>701</v>
      </c>
      <c r="R122" t="str">
        <f>'Лист1'!E123</f>
        <v>Эстония</v>
      </c>
      <c r="S122" s="1" t="s">
        <v>698</v>
      </c>
      <c r="T122" s="25"/>
      <c r="U122" s="1" t="s">
        <v>702</v>
      </c>
      <c r="V122" t="str">
        <f>'Лист1'!F123</f>
        <v>Квадрат</v>
      </c>
      <c r="W122" s="1" t="s">
        <v>698</v>
      </c>
      <c r="X122" s="25"/>
      <c r="Y122" s="1" t="s">
        <v>703</v>
      </c>
      <c r="Z122" t="str">
        <f>'Лист1'!G123</f>
        <v>Да</v>
      </c>
      <c r="AA122" s="1" t="s">
        <v>698</v>
      </c>
      <c r="AB122" s="25"/>
      <c r="AC122" s="1" t="s">
        <v>704</v>
      </c>
      <c r="AD122" s="26" t="s">
        <v>705</v>
      </c>
      <c r="AE122" s="25"/>
      <c r="AF122" t="str">
        <f t="shared" si="1"/>
        <v>"id": 122,</v>
      </c>
      <c r="AG122" t="str">
        <f t="shared" si="2"/>
        <v>"type": "Пиво",</v>
      </c>
      <c r="AH122" t="str">
        <f t="shared" si="3"/>
        <v>"mark": "Hell Hunt",</v>
      </c>
      <c r="AI122" t="str">
        <f t="shared" si="4"/>
        <v>"view": "Red Ale",</v>
      </c>
      <c r="AJ122" t="str">
        <f t="shared" si="5"/>
        <v>"country": "Эстония",</v>
      </c>
      <c r="AK122" t="str">
        <f t="shared" si="6"/>
        <v>"shape": "Квадрат",</v>
      </c>
      <c r="AL122" t="str">
        <f t="shared" si="7"/>
        <v>"turn": "Да",</v>
      </c>
      <c r="AM122" t="str">
        <f t="shared" si="8"/>
        <v>"backImg": true</v>
      </c>
      <c r="AN122" s="1" t="s">
        <v>706</v>
      </c>
    </row>
    <row r="123">
      <c r="A123" s="1" t="s">
        <v>695</v>
      </c>
      <c r="B123">
        <f>'Лист1'!A124</f>
        <v>123</v>
      </c>
      <c r="C123" s="1" t="s">
        <v>696</v>
      </c>
      <c r="D123" s="24"/>
      <c r="E123" s="1" t="s">
        <v>697</v>
      </c>
      <c r="F123" t="str">
        <f>'Лист1'!B124</f>
        <v>Пиво</v>
      </c>
      <c r="G123" s="1" t="s">
        <v>698</v>
      </c>
      <c r="H123" s="24"/>
      <c r="I123" s="1" t="s">
        <v>699</v>
      </c>
      <c r="J123" t="str">
        <f>'Лист1'!C124</f>
        <v>Guinness</v>
      </c>
      <c r="K123" s="1" t="s">
        <v>698</v>
      </c>
      <c r="L123" s="24"/>
      <c r="M123" s="1" t="s">
        <v>700</v>
      </c>
      <c r="N123" t="str">
        <f>'Лист1'!D124</f>
        <v>Stout</v>
      </c>
      <c r="O123" s="1" t="s">
        <v>698</v>
      </c>
      <c r="P123" s="24"/>
      <c r="Q123" s="1" t="s">
        <v>701</v>
      </c>
      <c r="R123" t="str">
        <f>'Лист1'!E124</f>
        <v>Ирландия</v>
      </c>
      <c r="S123" s="1" t="s">
        <v>698</v>
      </c>
      <c r="T123" s="25"/>
      <c r="U123" s="1" t="s">
        <v>702</v>
      </c>
      <c r="V123" t="str">
        <f>'Лист1'!F124</f>
        <v>Квадрат</v>
      </c>
      <c r="W123" s="1" t="s">
        <v>698</v>
      </c>
      <c r="X123" s="25"/>
      <c r="Y123" s="1" t="s">
        <v>703</v>
      </c>
      <c r="Z123" t="str">
        <f>'Лист1'!G124</f>
        <v>Да</v>
      </c>
      <c r="AA123" s="1" t="s">
        <v>698</v>
      </c>
      <c r="AB123" s="25"/>
      <c r="AC123" s="1" t="s">
        <v>704</v>
      </c>
      <c r="AD123" s="26" t="s">
        <v>705</v>
      </c>
      <c r="AE123" s="25"/>
      <c r="AF123" t="str">
        <f t="shared" si="1"/>
        <v>"id": 123,</v>
      </c>
      <c r="AG123" t="str">
        <f t="shared" si="2"/>
        <v>"type": "Пиво",</v>
      </c>
      <c r="AH123" t="str">
        <f t="shared" si="3"/>
        <v>"mark": "Guinness",</v>
      </c>
      <c r="AI123" t="str">
        <f t="shared" si="4"/>
        <v>"view": "Stout",</v>
      </c>
      <c r="AJ123" t="str">
        <f t="shared" si="5"/>
        <v>"country": "Ирландия",</v>
      </c>
      <c r="AK123" t="str">
        <f t="shared" si="6"/>
        <v>"shape": "Квадрат",</v>
      </c>
      <c r="AL123" t="str">
        <f t="shared" si="7"/>
        <v>"turn": "Да",</v>
      </c>
      <c r="AM123" t="str">
        <f t="shared" si="8"/>
        <v>"backImg": true</v>
      </c>
      <c r="AN123" s="1" t="s">
        <v>706</v>
      </c>
    </row>
    <row r="124">
      <c r="A124" s="1" t="s">
        <v>695</v>
      </c>
      <c r="B124">
        <f>'Лист1'!A125</f>
        <v>124</v>
      </c>
      <c r="C124" s="1" t="s">
        <v>696</v>
      </c>
      <c r="D124" s="24"/>
      <c r="E124" s="1" t="s">
        <v>697</v>
      </c>
      <c r="F124" t="str">
        <f>'Лист1'!B125</f>
        <v>Пиво</v>
      </c>
      <c r="G124" s="1" t="s">
        <v>698</v>
      </c>
      <c r="H124" s="24"/>
      <c r="I124" s="1" t="s">
        <v>699</v>
      </c>
      <c r="J124" t="str">
        <f>'Лист1'!C125</f>
        <v>Coors Light</v>
      </c>
      <c r="K124" s="1" t="s">
        <v>698</v>
      </c>
      <c r="L124" s="24"/>
      <c r="M124" s="1" t="s">
        <v>700</v>
      </c>
      <c r="N124" t="str">
        <f>'Лист1'!D125</f>
        <v>Lager</v>
      </c>
      <c r="O124" s="1" t="s">
        <v>698</v>
      </c>
      <c r="P124" s="24"/>
      <c r="Q124" s="1" t="s">
        <v>701</v>
      </c>
      <c r="R124" t="str">
        <f>'Лист1'!E125</f>
        <v>США</v>
      </c>
      <c r="S124" s="1" t="s">
        <v>698</v>
      </c>
      <c r="T124" s="25"/>
      <c r="U124" s="1" t="s">
        <v>702</v>
      </c>
      <c r="V124" t="str">
        <f>'Лист1'!F125</f>
        <v>Квадрат</v>
      </c>
      <c r="W124" s="1" t="s">
        <v>698</v>
      </c>
      <c r="X124" s="25"/>
      <c r="Y124" s="1" t="s">
        <v>703</v>
      </c>
      <c r="Z124" t="str">
        <f>'Лист1'!G125</f>
        <v>Да</v>
      </c>
      <c r="AA124" s="1" t="s">
        <v>698</v>
      </c>
      <c r="AB124" s="25"/>
      <c r="AC124" s="1" t="s">
        <v>704</v>
      </c>
      <c r="AD124" s="26" t="s">
        <v>705</v>
      </c>
      <c r="AE124" s="25"/>
      <c r="AF124" t="str">
        <f t="shared" si="1"/>
        <v>"id": 124,</v>
      </c>
      <c r="AG124" t="str">
        <f t="shared" si="2"/>
        <v>"type": "Пиво",</v>
      </c>
      <c r="AH124" t="str">
        <f t="shared" si="3"/>
        <v>"mark": "Coors Light",</v>
      </c>
      <c r="AI124" t="str">
        <f t="shared" si="4"/>
        <v>"view": "Lager",</v>
      </c>
      <c r="AJ124" t="str">
        <f t="shared" si="5"/>
        <v>"country": "США",</v>
      </c>
      <c r="AK124" t="str">
        <f t="shared" si="6"/>
        <v>"shape": "Квадрат",</v>
      </c>
      <c r="AL124" t="str">
        <f t="shared" si="7"/>
        <v>"turn": "Да",</v>
      </c>
      <c r="AM124" t="str">
        <f t="shared" si="8"/>
        <v>"backImg": true</v>
      </c>
      <c r="AN124" s="1" t="s">
        <v>706</v>
      </c>
    </row>
    <row r="125">
      <c r="A125" s="1" t="s">
        <v>695</v>
      </c>
      <c r="B125">
        <f>'Лист1'!A126</f>
        <v>125</v>
      </c>
      <c r="C125" s="1" t="s">
        <v>696</v>
      </c>
      <c r="D125" s="24"/>
      <c r="E125" s="1" t="s">
        <v>697</v>
      </c>
      <c r="F125" t="str">
        <f>'Лист1'!B126</f>
        <v>Пиво</v>
      </c>
      <c r="G125" s="1" t="s">
        <v>698</v>
      </c>
      <c r="H125" s="24"/>
      <c r="I125" s="1" t="s">
        <v>699</v>
      </c>
      <c r="J125" t="str">
        <f>'Лист1'!C126</f>
        <v>Leffe</v>
      </c>
      <c r="K125" s="1" t="s">
        <v>698</v>
      </c>
      <c r="L125" s="24"/>
      <c r="M125" s="1" t="s">
        <v>700</v>
      </c>
      <c r="N125" t="str">
        <f>'Лист1'!D126</f>
        <v>Много</v>
      </c>
      <c r="O125" s="1" t="s">
        <v>698</v>
      </c>
      <c r="P125" s="24"/>
      <c r="Q125" s="1" t="s">
        <v>701</v>
      </c>
      <c r="R125" t="str">
        <f>'Лист1'!E126</f>
        <v>Бельгия</v>
      </c>
      <c r="S125" s="1" t="s">
        <v>698</v>
      </c>
      <c r="T125" s="25"/>
      <c r="U125" s="1" t="s">
        <v>702</v>
      </c>
      <c r="V125" t="str">
        <f>'Лист1'!F126</f>
        <v>Квадрат</v>
      </c>
      <c r="W125" s="1" t="s">
        <v>698</v>
      </c>
      <c r="X125" s="25"/>
      <c r="Y125" s="1" t="s">
        <v>703</v>
      </c>
      <c r="Z125" t="str">
        <f>'Лист1'!G126</f>
        <v>Да</v>
      </c>
      <c r="AA125" s="1" t="s">
        <v>698</v>
      </c>
      <c r="AB125" s="25"/>
      <c r="AC125" s="1" t="s">
        <v>704</v>
      </c>
      <c r="AD125" s="26" t="s">
        <v>705</v>
      </c>
      <c r="AE125" s="25"/>
      <c r="AF125" t="str">
        <f t="shared" si="1"/>
        <v>"id": 125,</v>
      </c>
      <c r="AG125" t="str">
        <f t="shared" si="2"/>
        <v>"type": "Пиво",</v>
      </c>
      <c r="AH125" t="str">
        <f t="shared" si="3"/>
        <v>"mark": "Leffe",</v>
      </c>
      <c r="AI125" t="str">
        <f t="shared" si="4"/>
        <v>"view": "Много",</v>
      </c>
      <c r="AJ125" t="str">
        <f t="shared" si="5"/>
        <v>"country": "Бельгия",</v>
      </c>
      <c r="AK125" t="str">
        <f t="shared" si="6"/>
        <v>"shape": "Квадрат",</v>
      </c>
      <c r="AL125" t="str">
        <f t="shared" si="7"/>
        <v>"turn": "Да",</v>
      </c>
      <c r="AM125" t="str">
        <f t="shared" si="8"/>
        <v>"backImg": true</v>
      </c>
      <c r="AN125" s="1" t="s">
        <v>706</v>
      </c>
    </row>
    <row r="126">
      <c r="A126" s="1" t="s">
        <v>695</v>
      </c>
      <c r="B126">
        <f>'Лист1'!A127</f>
        <v>126</v>
      </c>
      <c r="C126" s="1" t="s">
        <v>696</v>
      </c>
      <c r="D126" s="24"/>
      <c r="E126" s="1" t="s">
        <v>697</v>
      </c>
      <c r="F126" t="str">
        <f>'Лист1'!B127</f>
        <v>Пиво</v>
      </c>
      <c r="G126" s="1" t="s">
        <v>698</v>
      </c>
      <c r="H126" s="24"/>
      <c r="I126" s="1" t="s">
        <v>699</v>
      </c>
      <c r="J126" t="str">
        <f>'Лист1'!C127</f>
        <v>Zlatý Bažant</v>
      </c>
      <c r="K126" s="1" t="s">
        <v>698</v>
      </c>
      <c r="L126" s="24"/>
      <c r="M126" s="1" t="s">
        <v>700</v>
      </c>
      <c r="N126" t="str">
        <f>'Лист1'!D127</f>
        <v>Pilsner</v>
      </c>
      <c r="O126" s="1" t="s">
        <v>698</v>
      </c>
      <c r="P126" s="24"/>
      <c r="Q126" s="1" t="s">
        <v>701</v>
      </c>
      <c r="R126" t="str">
        <f>'Лист1'!E127</f>
        <v>Словакия</v>
      </c>
      <c r="S126" s="1" t="s">
        <v>698</v>
      </c>
      <c r="T126" s="25"/>
      <c r="U126" s="1" t="s">
        <v>702</v>
      </c>
      <c r="V126" t="str">
        <f>'Лист1'!F127</f>
        <v>Квадрат</v>
      </c>
      <c r="W126" s="1" t="s">
        <v>698</v>
      </c>
      <c r="X126" s="25"/>
      <c r="Y126" s="1" t="s">
        <v>703</v>
      </c>
      <c r="Z126" t="str">
        <f>'Лист1'!G127</f>
        <v>Да</v>
      </c>
      <c r="AA126" s="1" t="s">
        <v>698</v>
      </c>
      <c r="AB126" s="25"/>
      <c r="AC126" s="1" t="s">
        <v>704</v>
      </c>
      <c r="AD126" s="26" t="s">
        <v>705</v>
      </c>
      <c r="AE126" s="25"/>
      <c r="AF126" t="str">
        <f t="shared" si="1"/>
        <v>"id": 126,</v>
      </c>
      <c r="AG126" t="str">
        <f t="shared" si="2"/>
        <v>"type": "Пиво",</v>
      </c>
      <c r="AH126" t="str">
        <f t="shared" si="3"/>
        <v>"mark": "Zlatý Bažant",</v>
      </c>
      <c r="AI126" t="str">
        <f t="shared" si="4"/>
        <v>"view": "Pilsner",</v>
      </c>
      <c r="AJ126" t="str">
        <f t="shared" si="5"/>
        <v>"country": "Словакия",</v>
      </c>
      <c r="AK126" t="str">
        <f t="shared" si="6"/>
        <v>"shape": "Квадрат",</v>
      </c>
      <c r="AL126" t="str">
        <f t="shared" si="7"/>
        <v>"turn": "Да",</v>
      </c>
      <c r="AM126" t="str">
        <f t="shared" si="8"/>
        <v>"backImg": true</v>
      </c>
      <c r="AN126" s="1" t="s">
        <v>706</v>
      </c>
    </row>
    <row r="127">
      <c r="A127" s="1" t="s">
        <v>695</v>
      </c>
      <c r="B127">
        <f>'Лист1'!A128</f>
        <v>127</v>
      </c>
      <c r="C127" s="1" t="s">
        <v>696</v>
      </c>
      <c r="D127" s="24"/>
      <c r="E127" s="1" t="s">
        <v>697</v>
      </c>
      <c r="F127" t="str">
        <f>'Лист1'!B128</f>
        <v>Пиво</v>
      </c>
      <c r="G127" s="1" t="s">
        <v>698</v>
      </c>
      <c r="H127" s="24"/>
      <c r="I127" s="1" t="s">
        <v>699</v>
      </c>
      <c r="J127" t="str">
        <f>'Лист1'!C128</f>
        <v>Young's</v>
      </c>
      <c r="K127" s="1" t="s">
        <v>698</v>
      </c>
      <c r="L127" s="24"/>
      <c r="M127" s="1" t="s">
        <v>700</v>
      </c>
      <c r="N127" t="str">
        <f>'Лист1'!D128</f>
        <v>Много</v>
      </c>
      <c r="O127" s="1" t="s">
        <v>698</v>
      </c>
      <c r="P127" s="24"/>
      <c r="Q127" s="1" t="s">
        <v>701</v>
      </c>
      <c r="R127" t="str">
        <f>'Лист1'!E128</f>
        <v>Англия</v>
      </c>
      <c r="S127" s="1" t="s">
        <v>698</v>
      </c>
      <c r="T127" s="25"/>
      <c r="U127" s="1" t="s">
        <v>702</v>
      </c>
      <c r="V127" t="str">
        <f>'Лист1'!F128</f>
        <v>Квадрат</v>
      </c>
      <c r="W127" s="1" t="s">
        <v>698</v>
      </c>
      <c r="X127" s="25"/>
      <c r="Y127" s="1" t="s">
        <v>703</v>
      </c>
      <c r="Z127" t="str">
        <f>'Лист1'!G128</f>
        <v>Да</v>
      </c>
      <c r="AA127" s="1" t="s">
        <v>698</v>
      </c>
      <c r="AB127" s="25"/>
      <c r="AC127" s="1" t="s">
        <v>704</v>
      </c>
      <c r="AD127" s="26" t="s">
        <v>705</v>
      </c>
      <c r="AE127" s="25"/>
      <c r="AF127" t="str">
        <f t="shared" si="1"/>
        <v>"id": 127,</v>
      </c>
      <c r="AG127" t="str">
        <f t="shared" si="2"/>
        <v>"type": "Пиво",</v>
      </c>
      <c r="AH127" t="str">
        <f t="shared" si="3"/>
        <v>"mark": "Young's",</v>
      </c>
      <c r="AI127" t="str">
        <f t="shared" si="4"/>
        <v>"view": "Много",</v>
      </c>
      <c r="AJ127" t="str">
        <f t="shared" si="5"/>
        <v>"country": "Англия",</v>
      </c>
      <c r="AK127" t="str">
        <f t="shared" si="6"/>
        <v>"shape": "Квадрат",</v>
      </c>
      <c r="AL127" t="str">
        <f t="shared" si="7"/>
        <v>"turn": "Да",</v>
      </c>
      <c r="AM127" t="str">
        <f t="shared" si="8"/>
        <v>"backImg": true</v>
      </c>
      <c r="AN127" s="1" t="s">
        <v>706</v>
      </c>
    </row>
    <row r="128">
      <c r="A128" s="1" t="s">
        <v>695</v>
      </c>
      <c r="B128">
        <f>'Лист1'!A129</f>
        <v>128</v>
      </c>
      <c r="C128" s="1" t="s">
        <v>696</v>
      </c>
      <c r="D128" s="24"/>
      <c r="E128" s="1" t="s">
        <v>697</v>
      </c>
      <c r="F128" t="str">
        <f>'Лист1'!B129</f>
        <v>Чай</v>
      </c>
      <c r="G128" s="1" t="s">
        <v>698</v>
      </c>
      <c r="H128" s="24"/>
      <c r="I128" s="1" t="s">
        <v>699</v>
      </c>
      <c r="J128" t="str">
        <f>'Лист1'!C129</f>
        <v>-</v>
      </c>
      <c r="K128" s="1" t="s">
        <v>698</v>
      </c>
      <c r="L128" s="24"/>
      <c r="M128" s="1" t="s">
        <v>700</v>
      </c>
      <c r="N128" t="str">
        <f>'Лист1'!D129</f>
        <v>-</v>
      </c>
      <c r="O128" s="1" t="s">
        <v>698</v>
      </c>
      <c r="P128" s="24"/>
      <c r="Q128" s="1" t="s">
        <v>701</v>
      </c>
      <c r="R128" t="str">
        <f>'Лист1'!E129</f>
        <v>Россия</v>
      </c>
      <c r="S128" s="1" t="s">
        <v>698</v>
      </c>
      <c r="T128" s="25"/>
      <c r="U128" s="1" t="s">
        <v>702</v>
      </c>
      <c r="V128" t="str">
        <f>'Лист1'!F129</f>
        <v>Квадрат</v>
      </c>
      <c r="W128" s="1" t="s">
        <v>698</v>
      </c>
      <c r="X128" s="25"/>
      <c r="Y128" s="1" t="s">
        <v>703</v>
      </c>
      <c r="Z128" t="str">
        <f>'Лист1'!G129</f>
        <v>Да</v>
      </c>
      <c r="AA128" s="1" t="s">
        <v>698</v>
      </c>
      <c r="AB128" s="25"/>
      <c r="AC128" s="1" t="s">
        <v>704</v>
      </c>
      <c r="AD128" s="26" t="s">
        <v>705</v>
      </c>
      <c r="AE128" s="25"/>
      <c r="AF128" t="str">
        <f t="shared" si="1"/>
        <v>"id": 128,</v>
      </c>
      <c r="AG128" t="str">
        <f t="shared" si="2"/>
        <v>"type": "Чай",</v>
      </c>
      <c r="AH128" t="str">
        <f t="shared" si="3"/>
        <v>"mark": "-",</v>
      </c>
      <c r="AI128" t="str">
        <f t="shared" si="4"/>
        <v>"view": "-",</v>
      </c>
      <c r="AJ128" t="str">
        <f t="shared" si="5"/>
        <v>"country": "Россия",</v>
      </c>
      <c r="AK128" t="str">
        <f t="shared" si="6"/>
        <v>"shape": "Квадрат",</v>
      </c>
      <c r="AL128" t="str">
        <f t="shared" si="7"/>
        <v>"turn": "Да",</v>
      </c>
      <c r="AM128" t="str">
        <f t="shared" si="8"/>
        <v>"backImg": true</v>
      </c>
      <c r="AN128" s="1" t="s">
        <v>706</v>
      </c>
    </row>
    <row r="129">
      <c r="A129" s="1" t="s">
        <v>695</v>
      </c>
      <c r="B129">
        <f>'Лист1'!A130</f>
        <v>129</v>
      </c>
      <c r="C129" s="1" t="s">
        <v>696</v>
      </c>
      <c r="D129" s="24"/>
      <c r="E129" s="1" t="s">
        <v>697</v>
      </c>
      <c r="F129" t="str">
        <f>'Лист1'!B130</f>
        <v>Пиво</v>
      </c>
      <c r="G129" s="1" t="s">
        <v>698</v>
      </c>
      <c r="H129" s="24"/>
      <c r="I129" s="1" t="s">
        <v>699</v>
      </c>
      <c r="J129" t="str">
        <f>'Лист1'!C130</f>
        <v>SA</v>
      </c>
      <c r="K129" s="1" t="s">
        <v>698</v>
      </c>
      <c r="L129" s="24"/>
      <c r="M129" s="1" t="s">
        <v>700</v>
      </c>
      <c r="N129" t="str">
        <f>'Лист1'!D130</f>
        <v>English Bitter</v>
      </c>
      <c r="O129" s="1" t="s">
        <v>698</v>
      </c>
      <c r="P129" s="24"/>
      <c r="Q129" s="1" t="s">
        <v>701</v>
      </c>
      <c r="R129" t="str">
        <f>'Лист1'!E130</f>
        <v>Уэльс</v>
      </c>
      <c r="S129" s="1" t="s">
        <v>698</v>
      </c>
      <c r="T129" s="25"/>
      <c r="U129" s="1" t="s">
        <v>702</v>
      </c>
      <c r="V129" t="str">
        <f>'Лист1'!F130</f>
        <v>Квадрат</v>
      </c>
      <c r="W129" s="1" t="s">
        <v>698</v>
      </c>
      <c r="X129" s="25"/>
      <c r="Y129" s="1" t="s">
        <v>703</v>
      </c>
      <c r="Z129" t="str">
        <f>'Лист1'!G130</f>
        <v>Да</v>
      </c>
      <c r="AA129" s="1" t="s">
        <v>698</v>
      </c>
      <c r="AB129" s="25"/>
      <c r="AC129" s="1" t="s">
        <v>704</v>
      </c>
      <c r="AD129" s="26" t="s">
        <v>705</v>
      </c>
      <c r="AE129" s="25"/>
      <c r="AF129" t="str">
        <f t="shared" si="1"/>
        <v>"id": 129,</v>
      </c>
      <c r="AG129" t="str">
        <f t="shared" si="2"/>
        <v>"type": "Пиво",</v>
      </c>
      <c r="AH129" t="str">
        <f t="shared" si="3"/>
        <v>"mark": "SA",</v>
      </c>
      <c r="AI129" t="str">
        <f t="shared" si="4"/>
        <v>"view": "English Bitter",</v>
      </c>
      <c r="AJ129" t="str">
        <f t="shared" si="5"/>
        <v>"country": "Уэльс",</v>
      </c>
      <c r="AK129" t="str">
        <f t="shared" si="6"/>
        <v>"shape": "Квадрат",</v>
      </c>
      <c r="AL129" t="str">
        <f t="shared" si="7"/>
        <v>"turn": "Да",</v>
      </c>
      <c r="AM129" t="str">
        <f t="shared" si="8"/>
        <v>"backImg": true</v>
      </c>
      <c r="AN129" s="1" t="s">
        <v>706</v>
      </c>
    </row>
    <row r="130">
      <c r="A130" s="1" t="s">
        <v>695</v>
      </c>
      <c r="B130">
        <f>'Лист1'!A131</f>
        <v>130</v>
      </c>
      <c r="C130" s="1" t="s">
        <v>696</v>
      </c>
      <c r="D130" s="24"/>
      <c r="E130" s="1" t="s">
        <v>697</v>
      </c>
      <c r="F130" t="str">
        <f>'Лист1'!B131</f>
        <v>Сидр</v>
      </c>
      <c r="G130" s="1" t="s">
        <v>698</v>
      </c>
      <c r="H130" s="24"/>
      <c r="I130" s="1" t="s">
        <v>699</v>
      </c>
      <c r="J130" t="str">
        <f>'Лист1'!C131</f>
        <v>Fizz</v>
      </c>
      <c r="K130" s="1" t="s">
        <v>698</v>
      </c>
      <c r="L130" s="24"/>
      <c r="M130" s="1" t="s">
        <v>700</v>
      </c>
      <c r="N130" t="str">
        <f>'Лист1'!D131</f>
        <v>Cider</v>
      </c>
      <c r="O130" s="1" t="s">
        <v>698</v>
      </c>
      <c r="P130" s="24"/>
      <c r="Q130" s="1" t="s">
        <v>701</v>
      </c>
      <c r="R130" t="str">
        <f>'Лист1'!E131</f>
        <v>Финляндия</v>
      </c>
      <c r="S130" s="1" t="s">
        <v>698</v>
      </c>
      <c r="T130" s="25"/>
      <c r="U130" s="1" t="s">
        <v>702</v>
      </c>
      <c r="V130" t="str">
        <f>'Лист1'!F131</f>
        <v>Квадрат</v>
      </c>
      <c r="W130" s="1" t="s">
        <v>698</v>
      </c>
      <c r="X130" s="25"/>
      <c r="Y130" s="1" t="s">
        <v>703</v>
      </c>
      <c r="Z130" t="str">
        <f>'Лист1'!G131</f>
        <v>Да</v>
      </c>
      <c r="AA130" s="1" t="s">
        <v>698</v>
      </c>
      <c r="AB130" s="25"/>
      <c r="AC130" s="1" t="s">
        <v>704</v>
      </c>
      <c r="AD130" s="26" t="s">
        <v>705</v>
      </c>
      <c r="AE130" s="25"/>
      <c r="AF130" t="str">
        <f t="shared" si="1"/>
        <v>"id": 130,</v>
      </c>
      <c r="AG130" t="str">
        <f t="shared" si="2"/>
        <v>"type": "Сидр",</v>
      </c>
      <c r="AH130" t="str">
        <f t="shared" si="3"/>
        <v>"mark": "Fizz",</v>
      </c>
      <c r="AI130" t="str">
        <f t="shared" si="4"/>
        <v>"view": "Cider",</v>
      </c>
      <c r="AJ130" t="str">
        <f t="shared" si="5"/>
        <v>"country": "Финляндия",</v>
      </c>
      <c r="AK130" t="str">
        <f t="shared" si="6"/>
        <v>"shape": "Квадрат",</v>
      </c>
      <c r="AL130" t="str">
        <f t="shared" si="7"/>
        <v>"turn": "Да",</v>
      </c>
      <c r="AM130" t="str">
        <f t="shared" si="8"/>
        <v>"backImg": true</v>
      </c>
      <c r="AN130" s="1" t="s">
        <v>706</v>
      </c>
    </row>
    <row r="131">
      <c r="A131" s="1" t="s">
        <v>695</v>
      </c>
      <c r="B131">
        <f>'Лист1'!A132</f>
        <v>131</v>
      </c>
      <c r="C131" s="1" t="s">
        <v>696</v>
      </c>
      <c r="D131" s="24"/>
      <c r="E131" s="1" t="s">
        <v>697</v>
      </c>
      <c r="F131" t="str">
        <f>'Лист1'!B132</f>
        <v>Пиво</v>
      </c>
      <c r="G131" s="1" t="s">
        <v>698</v>
      </c>
      <c r="H131" s="24"/>
      <c r="I131" s="1" t="s">
        <v>699</v>
      </c>
      <c r="J131" t="str">
        <f>'Лист1'!C132</f>
        <v>Bowler IPA</v>
      </c>
      <c r="K131" s="1" t="s">
        <v>698</v>
      </c>
      <c r="L131" s="24"/>
      <c r="M131" s="1" t="s">
        <v>700</v>
      </c>
      <c r="N131" t="str">
        <f>'Лист1'!D132</f>
        <v>India Pale Ale</v>
      </c>
      <c r="O131" s="1" t="s">
        <v>698</v>
      </c>
      <c r="P131" s="24"/>
      <c r="Q131" s="1" t="s">
        <v>701</v>
      </c>
      <c r="R131" t="str">
        <f>'Лист1'!E132</f>
        <v>Россия</v>
      </c>
      <c r="S131" s="1" t="s">
        <v>698</v>
      </c>
      <c r="T131" s="25"/>
      <c r="U131" s="1" t="s">
        <v>702</v>
      </c>
      <c r="V131" t="str">
        <f>'Лист1'!F132</f>
        <v>Круг</v>
      </c>
      <c r="W131" s="1" t="s">
        <v>698</v>
      </c>
      <c r="X131" s="25"/>
      <c r="Y131" s="1" t="s">
        <v>703</v>
      </c>
      <c r="Z131" t="str">
        <f>'Лист1'!G132</f>
        <v>Нет</v>
      </c>
      <c r="AA131" s="1" t="s">
        <v>698</v>
      </c>
      <c r="AB131" s="25"/>
      <c r="AC131" s="1" t="s">
        <v>704</v>
      </c>
      <c r="AD131" s="26" t="s">
        <v>707</v>
      </c>
      <c r="AE131" s="25"/>
      <c r="AF131" t="str">
        <f t="shared" si="1"/>
        <v>"id": 131,</v>
      </c>
      <c r="AG131" t="str">
        <f t="shared" si="2"/>
        <v>"type": "Пиво",</v>
      </c>
      <c r="AH131" t="str">
        <f t="shared" si="3"/>
        <v>"mark": "Bowler IPA",</v>
      </c>
      <c r="AI131" t="str">
        <f t="shared" si="4"/>
        <v>"view": "India Pale Ale",</v>
      </c>
      <c r="AJ131" t="str">
        <f t="shared" si="5"/>
        <v>"country": "Россия",</v>
      </c>
      <c r="AK131" t="str">
        <f t="shared" si="6"/>
        <v>"shape": "Круг",</v>
      </c>
      <c r="AL131" t="str">
        <f t="shared" si="7"/>
        <v>"turn": "Нет",</v>
      </c>
      <c r="AM131" t="str">
        <f t="shared" si="8"/>
        <v>"backImg": false</v>
      </c>
      <c r="AN131" s="1" t="s">
        <v>706</v>
      </c>
    </row>
    <row r="132">
      <c r="A132" s="1" t="s">
        <v>695</v>
      </c>
      <c r="B132">
        <f>'Лист1'!A133</f>
        <v>132</v>
      </c>
      <c r="C132" s="1" t="s">
        <v>696</v>
      </c>
      <c r="D132" s="24"/>
      <c r="E132" s="1" t="s">
        <v>697</v>
      </c>
      <c r="F132" t="str">
        <f>'Лист1'!B133</f>
        <v>Пиво</v>
      </c>
      <c r="G132" s="1" t="s">
        <v>698</v>
      </c>
      <c r="H132" s="24"/>
      <c r="I132" s="1" t="s">
        <v>699</v>
      </c>
      <c r="J132" t="str">
        <f>'Лист1'!C133</f>
        <v>Bowler Brilliant Ale</v>
      </c>
      <c r="K132" s="1" t="s">
        <v>698</v>
      </c>
      <c r="L132" s="24"/>
      <c r="M132" s="1" t="s">
        <v>700</v>
      </c>
      <c r="N132" t="str">
        <f>'Лист1'!D133</f>
        <v>Pale Ale</v>
      </c>
      <c r="O132" s="1" t="s">
        <v>698</v>
      </c>
      <c r="P132" s="24"/>
      <c r="Q132" s="1" t="s">
        <v>701</v>
      </c>
      <c r="R132" t="str">
        <f>'Лист1'!E133</f>
        <v>Россия</v>
      </c>
      <c r="S132" s="1" t="s">
        <v>698</v>
      </c>
      <c r="T132" s="25"/>
      <c r="U132" s="1" t="s">
        <v>702</v>
      </c>
      <c r="V132" t="str">
        <f>'Лист1'!F133</f>
        <v>Круг</v>
      </c>
      <c r="W132" s="1" t="s">
        <v>698</v>
      </c>
      <c r="X132" s="25"/>
      <c r="Y132" s="1" t="s">
        <v>703</v>
      </c>
      <c r="Z132" t="str">
        <f>'Лист1'!G133</f>
        <v>Нет</v>
      </c>
      <c r="AA132" s="1" t="s">
        <v>698</v>
      </c>
      <c r="AB132" s="25"/>
      <c r="AC132" s="1" t="s">
        <v>704</v>
      </c>
      <c r="AD132" s="26" t="s">
        <v>707</v>
      </c>
      <c r="AE132" s="25"/>
      <c r="AF132" t="str">
        <f t="shared" si="1"/>
        <v>"id": 132,</v>
      </c>
      <c r="AG132" t="str">
        <f t="shared" si="2"/>
        <v>"type": "Пиво",</v>
      </c>
      <c r="AH132" t="str">
        <f t="shared" si="3"/>
        <v>"mark": "Bowler Brilliant Ale",</v>
      </c>
      <c r="AI132" t="str">
        <f t="shared" si="4"/>
        <v>"view": "Pale Ale",</v>
      </c>
      <c r="AJ132" t="str">
        <f t="shared" si="5"/>
        <v>"country": "Россия",</v>
      </c>
      <c r="AK132" t="str">
        <f t="shared" si="6"/>
        <v>"shape": "Круг",</v>
      </c>
      <c r="AL132" t="str">
        <f t="shared" si="7"/>
        <v>"turn": "Нет",</v>
      </c>
      <c r="AM132" t="str">
        <f t="shared" si="8"/>
        <v>"backImg": false</v>
      </c>
      <c r="AN132" s="1" t="s">
        <v>706</v>
      </c>
    </row>
    <row r="133">
      <c r="A133" s="1" t="s">
        <v>695</v>
      </c>
      <c r="B133">
        <f>'Лист1'!A134</f>
        <v>133</v>
      </c>
      <c r="C133" s="1" t="s">
        <v>696</v>
      </c>
      <c r="D133" s="24"/>
      <c r="E133" s="1" t="s">
        <v>697</v>
      </c>
      <c r="F133" t="str">
        <f>'Лист1'!B134</f>
        <v>Пиво</v>
      </c>
      <c r="G133" s="1" t="s">
        <v>698</v>
      </c>
      <c r="H133" s="24"/>
      <c r="I133" s="1" t="s">
        <v>699</v>
      </c>
      <c r="J133" t="str">
        <f>'Лист1'!C134</f>
        <v>Estrella Damm</v>
      </c>
      <c r="K133" s="1" t="s">
        <v>698</v>
      </c>
      <c r="L133" s="24"/>
      <c r="M133" s="1" t="s">
        <v>700</v>
      </c>
      <c r="N133" t="str">
        <f>'Лист1'!D134</f>
        <v>Lager</v>
      </c>
      <c r="O133" s="1" t="s">
        <v>698</v>
      </c>
      <c r="P133" s="24"/>
      <c r="Q133" s="1" t="s">
        <v>701</v>
      </c>
      <c r="R133" t="str">
        <f>'Лист1'!E134</f>
        <v>Испания</v>
      </c>
      <c r="S133" s="1" t="s">
        <v>698</v>
      </c>
      <c r="T133" s="25"/>
      <c r="U133" s="1" t="s">
        <v>702</v>
      </c>
      <c r="V133" t="str">
        <f>'Лист1'!F134</f>
        <v>Круг</v>
      </c>
      <c r="W133" s="1" t="s">
        <v>698</v>
      </c>
      <c r="X133" s="25"/>
      <c r="Y133" s="1" t="s">
        <v>703</v>
      </c>
      <c r="Z133" t="str">
        <f>'Лист1'!G134</f>
        <v>Да</v>
      </c>
      <c r="AA133" s="1" t="s">
        <v>698</v>
      </c>
      <c r="AB133" s="25"/>
      <c r="AC133" s="1" t="s">
        <v>704</v>
      </c>
      <c r="AD133" s="26" t="s">
        <v>705</v>
      </c>
      <c r="AE133" s="25"/>
      <c r="AF133" t="str">
        <f t="shared" si="1"/>
        <v>"id": 133,</v>
      </c>
      <c r="AG133" t="str">
        <f t="shared" si="2"/>
        <v>"type": "Пиво",</v>
      </c>
      <c r="AH133" t="str">
        <f t="shared" si="3"/>
        <v>"mark": "Estrella Damm",</v>
      </c>
      <c r="AI133" t="str">
        <f t="shared" si="4"/>
        <v>"view": "Lager",</v>
      </c>
      <c r="AJ133" t="str">
        <f t="shared" si="5"/>
        <v>"country": "Испания",</v>
      </c>
      <c r="AK133" t="str">
        <f t="shared" si="6"/>
        <v>"shape": "Круг",</v>
      </c>
      <c r="AL133" t="str">
        <f t="shared" si="7"/>
        <v>"turn": "Да",</v>
      </c>
      <c r="AM133" t="str">
        <f t="shared" si="8"/>
        <v>"backImg": true</v>
      </c>
      <c r="AN133" s="1" t="s">
        <v>706</v>
      </c>
    </row>
    <row r="134">
      <c r="A134" s="1" t="s">
        <v>695</v>
      </c>
      <c r="B134">
        <f>'Лист1'!A135</f>
        <v>134</v>
      </c>
      <c r="C134" s="1" t="s">
        <v>696</v>
      </c>
      <c r="D134" s="24"/>
      <c r="E134" s="1" t="s">
        <v>697</v>
      </c>
      <c r="F134" t="str">
        <f>'Лист1'!B135</f>
        <v>Пиво</v>
      </c>
      <c r="G134" s="1" t="s">
        <v>698</v>
      </c>
      <c r="H134" s="24"/>
      <c r="I134" s="1" t="s">
        <v>699</v>
      </c>
      <c r="J134" t="str">
        <f>'Лист1'!C135</f>
        <v>Estrella Damm</v>
      </c>
      <c r="K134" s="1" t="s">
        <v>698</v>
      </c>
      <c r="L134" s="24"/>
      <c r="M134" s="1" t="s">
        <v>700</v>
      </c>
      <c r="N134" t="str">
        <f>'Лист1'!D135</f>
        <v>Lager</v>
      </c>
      <c r="O134" s="1" t="s">
        <v>698</v>
      </c>
      <c r="P134" s="24"/>
      <c r="Q134" s="1" t="s">
        <v>701</v>
      </c>
      <c r="R134" t="str">
        <f>'Лист1'!E135</f>
        <v>Испания</v>
      </c>
      <c r="S134" s="1" t="s">
        <v>698</v>
      </c>
      <c r="T134" s="25"/>
      <c r="U134" s="1" t="s">
        <v>702</v>
      </c>
      <c r="V134" t="str">
        <f>'Лист1'!F135</f>
        <v>Круг</v>
      </c>
      <c r="W134" s="1" t="s">
        <v>698</v>
      </c>
      <c r="X134" s="25"/>
      <c r="Y134" s="1" t="s">
        <v>703</v>
      </c>
      <c r="Z134" t="str">
        <f>'Лист1'!G135</f>
        <v>Да</v>
      </c>
      <c r="AA134" s="1" t="s">
        <v>698</v>
      </c>
      <c r="AB134" s="25"/>
      <c r="AC134" s="1" t="s">
        <v>704</v>
      </c>
      <c r="AD134" s="26" t="s">
        <v>705</v>
      </c>
      <c r="AE134" s="25"/>
      <c r="AF134" t="str">
        <f t="shared" si="1"/>
        <v>"id": 134,</v>
      </c>
      <c r="AG134" t="str">
        <f t="shared" si="2"/>
        <v>"type": "Пиво",</v>
      </c>
      <c r="AH134" t="str">
        <f t="shared" si="3"/>
        <v>"mark": "Estrella Damm",</v>
      </c>
      <c r="AI134" t="str">
        <f t="shared" si="4"/>
        <v>"view": "Lager",</v>
      </c>
      <c r="AJ134" t="str">
        <f t="shared" si="5"/>
        <v>"country": "Испания",</v>
      </c>
      <c r="AK134" t="str">
        <f t="shared" si="6"/>
        <v>"shape": "Круг",</v>
      </c>
      <c r="AL134" t="str">
        <f t="shared" si="7"/>
        <v>"turn": "Да",</v>
      </c>
      <c r="AM134" t="str">
        <f t="shared" si="8"/>
        <v>"backImg": true</v>
      </c>
      <c r="AN134" s="1" t="s">
        <v>706</v>
      </c>
    </row>
    <row r="135">
      <c r="A135" s="1" t="s">
        <v>695</v>
      </c>
      <c r="B135">
        <f>'Лист1'!A136</f>
        <v>135</v>
      </c>
      <c r="C135" s="1" t="s">
        <v>696</v>
      </c>
      <c r="D135" s="24"/>
      <c r="E135" s="1" t="s">
        <v>697</v>
      </c>
      <c r="F135" t="str">
        <f>'Лист1'!B136</f>
        <v>Заведение</v>
      </c>
      <c r="G135" s="1" t="s">
        <v>698</v>
      </c>
      <c r="H135" s="24"/>
      <c r="I135" s="1" t="s">
        <v>699</v>
      </c>
      <c r="J135" t="str">
        <f>'Лист1'!C136</f>
        <v>Zagovor Brewery</v>
      </c>
      <c r="K135" s="1" t="s">
        <v>698</v>
      </c>
      <c r="L135" s="24"/>
      <c r="M135" s="1" t="s">
        <v>700</v>
      </c>
      <c r="N135" t="str">
        <f>'Лист1'!D136</f>
        <v>Пивоварня</v>
      </c>
      <c r="O135" s="1" t="s">
        <v>698</v>
      </c>
      <c r="P135" s="24"/>
      <c r="Q135" s="1" t="s">
        <v>701</v>
      </c>
      <c r="R135" t="str">
        <f>'Лист1'!E136</f>
        <v>Россия</v>
      </c>
      <c r="S135" s="1" t="s">
        <v>698</v>
      </c>
      <c r="T135" s="25"/>
      <c r="U135" s="1" t="s">
        <v>702</v>
      </c>
      <c r="V135" t="str">
        <f>'Лист1'!F136</f>
        <v>Круг</v>
      </c>
      <c r="W135" s="1" t="s">
        <v>698</v>
      </c>
      <c r="X135" s="25"/>
      <c r="Y135" s="1" t="s">
        <v>703</v>
      </c>
      <c r="Z135" t="str">
        <f>'Лист1'!G136</f>
        <v>Нет</v>
      </c>
      <c r="AA135" s="1" t="s">
        <v>698</v>
      </c>
      <c r="AB135" s="25"/>
      <c r="AC135" s="1" t="s">
        <v>704</v>
      </c>
      <c r="AD135" s="26" t="s">
        <v>707</v>
      </c>
      <c r="AE135" s="25"/>
      <c r="AF135" t="str">
        <f t="shared" si="1"/>
        <v>"id": 135,</v>
      </c>
      <c r="AG135" t="str">
        <f t="shared" si="2"/>
        <v>"type": "Заведение",</v>
      </c>
      <c r="AH135" t="str">
        <f t="shared" si="3"/>
        <v>"mark": "Zagovor Brewery",</v>
      </c>
      <c r="AI135" t="str">
        <f t="shared" si="4"/>
        <v>"view": "Пивоварня",</v>
      </c>
      <c r="AJ135" t="str">
        <f t="shared" si="5"/>
        <v>"country": "Россия",</v>
      </c>
      <c r="AK135" t="str">
        <f t="shared" si="6"/>
        <v>"shape": "Круг",</v>
      </c>
      <c r="AL135" t="str">
        <f t="shared" si="7"/>
        <v>"turn": "Нет",</v>
      </c>
      <c r="AM135" t="str">
        <f t="shared" si="8"/>
        <v>"backImg": false</v>
      </c>
      <c r="AN135" s="1" t="s">
        <v>706</v>
      </c>
    </row>
    <row r="136">
      <c r="A136" s="1" t="s">
        <v>695</v>
      </c>
      <c r="B136">
        <f>'Лист1'!A137</f>
        <v>136</v>
      </c>
      <c r="C136" s="1" t="s">
        <v>696</v>
      </c>
      <c r="D136" s="24"/>
      <c r="E136" s="1" t="s">
        <v>697</v>
      </c>
      <c r="F136" t="str">
        <f>'Лист1'!B137</f>
        <v>Пиво</v>
      </c>
      <c r="G136" s="1" t="s">
        <v>698</v>
      </c>
      <c r="H136" s="24"/>
      <c r="I136" s="1" t="s">
        <v>699</v>
      </c>
      <c r="J136" t="str">
        <f>'Лист1'!C137</f>
        <v>Bowler Brilliant Ale</v>
      </c>
      <c r="K136" s="1" t="s">
        <v>698</v>
      </c>
      <c r="L136" s="24"/>
      <c r="M136" s="1" t="s">
        <v>700</v>
      </c>
      <c r="N136" t="str">
        <f>'Лист1'!D137</f>
        <v>Pale Ale</v>
      </c>
      <c r="O136" s="1" t="s">
        <v>698</v>
      </c>
      <c r="P136" s="24"/>
      <c r="Q136" s="1" t="s">
        <v>701</v>
      </c>
      <c r="R136" t="str">
        <f>'Лист1'!E137</f>
        <v>Россия</v>
      </c>
      <c r="S136" s="1" t="s">
        <v>698</v>
      </c>
      <c r="T136" s="25"/>
      <c r="U136" s="1" t="s">
        <v>702</v>
      </c>
      <c r="V136" t="str">
        <f>'Лист1'!F137</f>
        <v>Круг</v>
      </c>
      <c r="W136" s="1" t="s">
        <v>698</v>
      </c>
      <c r="X136" s="25"/>
      <c r="Y136" s="1" t="s">
        <v>703</v>
      </c>
      <c r="Z136" t="str">
        <f>'Лист1'!G137</f>
        <v>Да</v>
      </c>
      <c r="AA136" s="1" t="s">
        <v>698</v>
      </c>
      <c r="AB136" s="25"/>
      <c r="AC136" s="1" t="s">
        <v>704</v>
      </c>
      <c r="AD136" s="26" t="s">
        <v>705</v>
      </c>
      <c r="AE136" s="25"/>
      <c r="AF136" t="str">
        <f t="shared" si="1"/>
        <v>"id": 136,</v>
      </c>
      <c r="AG136" t="str">
        <f t="shared" si="2"/>
        <v>"type": "Пиво",</v>
      </c>
      <c r="AH136" t="str">
        <f t="shared" si="3"/>
        <v>"mark": "Bowler Brilliant Ale",</v>
      </c>
      <c r="AI136" t="str">
        <f t="shared" si="4"/>
        <v>"view": "Pale Ale",</v>
      </c>
      <c r="AJ136" t="str">
        <f t="shared" si="5"/>
        <v>"country": "Россия",</v>
      </c>
      <c r="AK136" t="str">
        <f t="shared" si="6"/>
        <v>"shape": "Круг",</v>
      </c>
      <c r="AL136" t="str">
        <f t="shared" si="7"/>
        <v>"turn": "Да",</v>
      </c>
      <c r="AM136" t="str">
        <f t="shared" si="8"/>
        <v>"backImg": true</v>
      </c>
      <c r="AN136" s="1" t="s">
        <v>706</v>
      </c>
    </row>
    <row r="137">
      <c r="A137" s="1" t="s">
        <v>695</v>
      </c>
      <c r="B137">
        <f>'Лист1'!A138</f>
        <v>137</v>
      </c>
      <c r="C137" s="1" t="s">
        <v>696</v>
      </c>
      <c r="D137" s="24"/>
      <c r="E137" s="1" t="s">
        <v>697</v>
      </c>
      <c r="F137" t="str">
        <f>'Лист1'!B138</f>
        <v>Заведение</v>
      </c>
      <c r="G137" s="1" t="s">
        <v>698</v>
      </c>
      <c r="H137" s="24"/>
      <c r="I137" s="1" t="s">
        <v>699</v>
      </c>
      <c r="J137" t="str">
        <f>'Лист1'!C138</f>
        <v>Василеостровская пивоварня</v>
      </c>
      <c r="K137" s="1" t="s">
        <v>698</v>
      </c>
      <c r="L137" s="24"/>
      <c r="M137" s="1" t="s">
        <v>700</v>
      </c>
      <c r="N137" t="str">
        <f>'Лист1'!D138</f>
        <v>Пивоварня</v>
      </c>
      <c r="O137" s="1" t="s">
        <v>698</v>
      </c>
      <c r="P137" s="24"/>
      <c r="Q137" s="1" t="s">
        <v>701</v>
      </c>
      <c r="R137" t="str">
        <f>'Лист1'!E138</f>
        <v>Россия</v>
      </c>
      <c r="S137" s="1" t="s">
        <v>698</v>
      </c>
      <c r="T137" s="25"/>
      <c r="U137" s="1" t="s">
        <v>702</v>
      </c>
      <c r="V137" t="str">
        <f>'Лист1'!F138</f>
        <v>Круг</v>
      </c>
      <c r="W137" s="1" t="s">
        <v>698</v>
      </c>
      <c r="X137" s="25"/>
      <c r="Y137" s="1" t="s">
        <v>703</v>
      </c>
      <c r="Z137" t="str">
        <f>'Лист1'!G138</f>
        <v>Нет</v>
      </c>
      <c r="AA137" s="1" t="s">
        <v>698</v>
      </c>
      <c r="AB137" s="25"/>
      <c r="AC137" s="1" t="s">
        <v>704</v>
      </c>
      <c r="AD137" s="26" t="s">
        <v>707</v>
      </c>
      <c r="AE137" s="25"/>
      <c r="AF137" t="str">
        <f t="shared" si="1"/>
        <v>"id": 137,</v>
      </c>
      <c r="AG137" t="str">
        <f t="shared" si="2"/>
        <v>"type": "Заведение",</v>
      </c>
      <c r="AH137" t="str">
        <f t="shared" si="3"/>
        <v>"mark": "Василеостровская пивоварня",</v>
      </c>
      <c r="AI137" t="str">
        <f t="shared" si="4"/>
        <v>"view": "Пивоварня",</v>
      </c>
      <c r="AJ137" t="str">
        <f t="shared" si="5"/>
        <v>"country": "Россия",</v>
      </c>
      <c r="AK137" t="str">
        <f t="shared" si="6"/>
        <v>"shape": "Круг",</v>
      </c>
      <c r="AL137" t="str">
        <f t="shared" si="7"/>
        <v>"turn": "Нет",</v>
      </c>
      <c r="AM137" t="str">
        <f t="shared" si="8"/>
        <v>"backImg": false</v>
      </c>
      <c r="AN137" s="1" t="s">
        <v>706</v>
      </c>
    </row>
    <row r="138">
      <c r="A138" s="1" t="s">
        <v>695</v>
      </c>
      <c r="B138">
        <f>'Лист1'!A139</f>
        <v>138</v>
      </c>
      <c r="C138" s="1" t="s">
        <v>696</v>
      </c>
      <c r="D138" s="24"/>
      <c r="E138" s="1" t="s">
        <v>697</v>
      </c>
      <c r="F138" t="str">
        <f>'Лист1'!B139</f>
        <v>Пиво</v>
      </c>
      <c r="G138" s="1" t="s">
        <v>698</v>
      </c>
      <c r="H138" s="24"/>
      <c r="I138" s="1" t="s">
        <v>699</v>
      </c>
      <c r="J138" t="str">
        <f>'Лист1'!C139</f>
        <v>Pauwel Kwak</v>
      </c>
      <c r="K138" s="1" t="s">
        <v>698</v>
      </c>
      <c r="L138" s="24"/>
      <c r="M138" s="1" t="s">
        <v>700</v>
      </c>
      <c r="N138" t="str">
        <f>'Лист1'!D139</f>
        <v>Belgian Strong Golden Ale</v>
      </c>
      <c r="O138" s="1" t="s">
        <v>698</v>
      </c>
      <c r="P138" s="24"/>
      <c r="Q138" s="1" t="s">
        <v>701</v>
      </c>
      <c r="R138" t="str">
        <f>'Лист1'!E139</f>
        <v>Бельгия</v>
      </c>
      <c r="S138" s="1" t="s">
        <v>698</v>
      </c>
      <c r="T138" s="25"/>
      <c r="U138" s="1" t="s">
        <v>702</v>
      </c>
      <c r="V138" t="str">
        <f>'Лист1'!F139</f>
        <v>Квадрат</v>
      </c>
      <c r="W138" s="1" t="s">
        <v>698</v>
      </c>
      <c r="X138" s="25"/>
      <c r="Y138" s="1" t="s">
        <v>703</v>
      </c>
      <c r="Z138" t="str">
        <f>'Лист1'!G139</f>
        <v>Да</v>
      </c>
      <c r="AA138" s="1" t="s">
        <v>698</v>
      </c>
      <c r="AB138" s="25"/>
      <c r="AC138" s="1" t="s">
        <v>704</v>
      </c>
      <c r="AD138" s="26" t="s">
        <v>705</v>
      </c>
      <c r="AE138" s="25"/>
      <c r="AF138" t="str">
        <f t="shared" si="1"/>
        <v>"id": 138,</v>
      </c>
      <c r="AG138" t="str">
        <f t="shared" si="2"/>
        <v>"type": "Пиво",</v>
      </c>
      <c r="AH138" t="str">
        <f t="shared" si="3"/>
        <v>"mark": "Pauwel Kwak",</v>
      </c>
      <c r="AI138" t="str">
        <f t="shared" si="4"/>
        <v>"view": "Belgian Strong Golden Ale",</v>
      </c>
      <c r="AJ138" t="str">
        <f t="shared" si="5"/>
        <v>"country": "Бельгия",</v>
      </c>
      <c r="AK138" t="str">
        <f t="shared" si="6"/>
        <v>"shape": "Квадрат",</v>
      </c>
      <c r="AL138" t="str">
        <f t="shared" si="7"/>
        <v>"turn": "Да",</v>
      </c>
      <c r="AM138" t="str">
        <f t="shared" si="8"/>
        <v>"backImg": true</v>
      </c>
      <c r="AN138" s="1" t="s">
        <v>706</v>
      </c>
    </row>
    <row r="139">
      <c r="A139" s="1" t="s">
        <v>695</v>
      </c>
      <c r="B139">
        <f>'Лист1'!A140</f>
        <v>139</v>
      </c>
      <c r="C139" s="1" t="s">
        <v>696</v>
      </c>
      <c r="D139" s="24"/>
      <c r="E139" s="1" t="s">
        <v>697</v>
      </c>
      <c r="F139" t="str">
        <f>'Лист1'!B140</f>
        <v>Заведение</v>
      </c>
      <c r="G139" s="1" t="s">
        <v>698</v>
      </c>
      <c r="H139" s="24"/>
      <c r="I139" s="1" t="s">
        <v>699</v>
      </c>
      <c r="J139" t="str">
        <f>'Лист1'!C140</f>
        <v>Belhaven Brewery</v>
      </c>
      <c r="K139" s="1" t="s">
        <v>698</v>
      </c>
      <c r="L139" s="24"/>
      <c r="M139" s="1" t="s">
        <v>700</v>
      </c>
      <c r="N139" t="str">
        <f>'Лист1'!D140</f>
        <v>Пивоварня</v>
      </c>
      <c r="O139" s="1" t="s">
        <v>698</v>
      </c>
      <c r="P139" s="24"/>
      <c r="Q139" s="1" t="s">
        <v>701</v>
      </c>
      <c r="R139" t="str">
        <f>'Лист1'!E140</f>
        <v>Шотландия</v>
      </c>
      <c r="S139" s="1" t="s">
        <v>698</v>
      </c>
      <c r="T139" s="25"/>
      <c r="U139" s="1" t="s">
        <v>702</v>
      </c>
      <c r="V139" t="str">
        <f>'Лист1'!F140</f>
        <v>Овал</v>
      </c>
      <c r="W139" s="1" t="s">
        <v>698</v>
      </c>
      <c r="X139" s="25"/>
      <c r="Y139" s="1" t="s">
        <v>703</v>
      </c>
      <c r="Z139" t="str">
        <f>'Лист1'!G140</f>
        <v>Да</v>
      </c>
      <c r="AA139" s="1" t="s">
        <v>698</v>
      </c>
      <c r="AB139" s="25"/>
      <c r="AC139" s="1" t="s">
        <v>704</v>
      </c>
      <c r="AD139" s="26" t="s">
        <v>705</v>
      </c>
      <c r="AE139" s="25"/>
      <c r="AF139" t="str">
        <f t="shared" si="1"/>
        <v>"id": 139,</v>
      </c>
      <c r="AG139" t="str">
        <f t="shared" si="2"/>
        <v>"type": "Заведение",</v>
      </c>
      <c r="AH139" t="str">
        <f t="shared" si="3"/>
        <v>"mark": "Belhaven Brewery",</v>
      </c>
      <c r="AI139" t="str">
        <f t="shared" si="4"/>
        <v>"view": "Пивоварня",</v>
      </c>
      <c r="AJ139" t="str">
        <f t="shared" si="5"/>
        <v>"country": "Шотландия",</v>
      </c>
      <c r="AK139" t="str">
        <f t="shared" si="6"/>
        <v>"shape": "Овал",</v>
      </c>
      <c r="AL139" t="str">
        <f t="shared" si="7"/>
        <v>"turn": "Да",</v>
      </c>
      <c r="AM139" t="str">
        <f t="shared" si="8"/>
        <v>"backImg": true</v>
      </c>
      <c r="AN139" s="1" t="s">
        <v>706</v>
      </c>
    </row>
    <row r="140">
      <c r="A140" s="1" t="s">
        <v>695</v>
      </c>
      <c r="B140">
        <f>'Лист1'!A141</f>
        <v>140</v>
      </c>
      <c r="C140" s="1" t="s">
        <v>696</v>
      </c>
      <c r="D140" s="24"/>
      <c r="E140" s="1" t="s">
        <v>697</v>
      </c>
      <c r="F140" t="str">
        <f>'Лист1'!B141</f>
        <v>Заведение</v>
      </c>
      <c r="G140" s="1" t="s">
        <v>698</v>
      </c>
      <c r="H140" s="24"/>
      <c r="I140" s="1" t="s">
        <v>699</v>
      </c>
      <c r="J140" t="str">
        <f>'Лист1'!C141</f>
        <v>New Belgium Brewing </v>
      </c>
      <c r="K140" s="1" t="s">
        <v>698</v>
      </c>
      <c r="L140" s="24"/>
      <c r="M140" s="1" t="s">
        <v>700</v>
      </c>
      <c r="N140" t="str">
        <f>'Лист1'!D141</f>
        <v>Пивоварня</v>
      </c>
      <c r="O140" s="1" t="s">
        <v>698</v>
      </c>
      <c r="P140" s="24"/>
      <c r="Q140" s="1" t="s">
        <v>701</v>
      </c>
      <c r="R140" t="str">
        <f>'Лист1'!E141</f>
        <v>США</v>
      </c>
      <c r="S140" s="1" t="s">
        <v>698</v>
      </c>
      <c r="T140" s="25"/>
      <c r="U140" s="1" t="s">
        <v>702</v>
      </c>
      <c r="V140" t="str">
        <f>'Лист1'!F141</f>
        <v>Квадрат</v>
      </c>
      <c r="W140" s="1" t="s">
        <v>698</v>
      </c>
      <c r="X140" s="25"/>
      <c r="Y140" s="1" t="s">
        <v>703</v>
      </c>
      <c r="Z140" t="str">
        <f>'Лист1'!G141</f>
        <v>Да</v>
      </c>
      <c r="AA140" s="1" t="s">
        <v>698</v>
      </c>
      <c r="AB140" s="25"/>
      <c r="AC140" s="1" t="s">
        <v>704</v>
      </c>
      <c r="AD140" s="26" t="s">
        <v>705</v>
      </c>
      <c r="AE140" s="25"/>
      <c r="AF140" t="str">
        <f t="shared" si="1"/>
        <v>"id": 140,</v>
      </c>
      <c r="AG140" t="str">
        <f t="shared" si="2"/>
        <v>"type": "Заведение",</v>
      </c>
      <c r="AH140" t="str">
        <f t="shared" si="3"/>
        <v>"mark": "New Belgium Brewing ",</v>
      </c>
      <c r="AI140" t="str">
        <f t="shared" si="4"/>
        <v>"view": "Пивоварня",</v>
      </c>
      <c r="AJ140" t="str">
        <f t="shared" si="5"/>
        <v>"country": "США",</v>
      </c>
      <c r="AK140" t="str">
        <f t="shared" si="6"/>
        <v>"shape": "Квадрат",</v>
      </c>
      <c r="AL140" t="str">
        <f t="shared" si="7"/>
        <v>"turn": "Да",</v>
      </c>
      <c r="AM140" t="str">
        <f t="shared" si="8"/>
        <v>"backImg": true</v>
      </c>
      <c r="AN140" s="1" t="s">
        <v>706</v>
      </c>
    </row>
    <row r="141">
      <c r="A141" s="1" t="s">
        <v>695</v>
      </c>
      <c r="B141">
        <f>'Лист1'!A142</f>
        <v>141</v>
      </c>
      <c r="C141" s="1" t="s">
        <v>696</v>
      </c>
      <c r="E141" s="1" t="s">
        <v>697</v>
      </c>
      <c r="F141" t="str">
        <f>'Лист1'!B142</f>
        <v>Пиво</v>
      </c>
      <c r="G141" s="1" t="s">
        <v>698</v>
      </c>
      <c r="I141" s="1" t="s">
        <v>699</v>
      </c>
      <c r="J141" t="str">
        <f>'Лист1'!C142</f>
        <v>Pauwel Kwak</v>
      </c>
      <c r="K141" s="1" t="s">
        <v>698</v>
      </c>
      <c r="M141" s="1" t="s">
        <v>700</v>
      </c>
      <c r="N141" t="str">
        <f>'Лист1'!D142</f>
        <v>Belgian Strong Golden Ale</v>
      </c>
      <c r="O141" s="1" t="s">
        <v>698</v>
      </c>
      <c r="Q141" s="1" t="s">
        <v>701</v>
      </c>
      <c r="R141" t="str">
        <f>'Лист1'!E142</f>
        <v>Бельгия</v>
      </c>
      <c r="S141" s="1" t="s">
        <v>698</v>
      </c>
      <c r="U141" s="1" t="s">
        <v>702</v>
      </c>
      <c r="V141" t="str">
        <f>'Лист1'!F142</f>
        <v>Квадрат</v>
      </c>
      <c r="W141" s="1" t="s">
        <v>698</v>
      </c>
      <c r="Y141" s="1" t="s">
        <v>703</v>
      </c>
      <c r="Z141" t="str">
        <f>'Лист1'!G142</f>
        <v>Нет</v>
      </c>
      <c r="AA141" s="1" t="s">
        <v>698</v>
      </c>
      <c r="AC141" s="1" t="s">
        <v>704</v>
      </c>
      <c r="AD141" s="26" t="s">
        <v>707</v>
      </c>
      <c r="AF141" t="str">
        <f t="shared" si="1"/>
        <v>"id": 141,</v>
      </c>
      <c r="AG141" t="str">
        <f t="shared" si="2"/>
        <v>"type": "Пиво",</v>
      </c>
      <c r="AH141" t="str">
        <f t="shared" si="3"/>
        <v>"mark": "Pauwel Kwak",</v>
      </c>
      <c r="AI141" t="str">
        <f t="shared" si="4"/>
        <v>"view": "Belgian Strong Golden Ale",</v>
      </c>
      <c r="AJ141" t="str">
        <f t="shared" si="5"/>
        <v>"country": "Бельгия",</v>
      </c>
      <c r="AK141" t="str">
        <f t="shared" si="6"/>
        <v>"shape": "Квадрат",</v>
      </c>
      <c r="AL141" t="str">
        <f t="shared" si="7"/>
        <v>"turn": "Нет",</v>
      </c>
      <c r="AM141" t="str">
        <f t="shared" si="8"/>
        <v>"backImg": false</v>
      </c>
      <c r="AN141" s="1" t="s">
        <v>706</v>
      </c>
    </row>
    <row r="142">
      <c r="A142" s="1" t="s">
        <v>695</v>
      </c>
      <c r="B142">
        <f>'Лист1'!A143</f>
        <v>142</v>
      </c>
      <c r="C142" s="1" t="s">
        <v>696</v>
      </c>
      <c r="D142" s="24"/>
      <c r="E142" s="1" t="s">
        <v>697</v>
      </c>
      <c r="F142" t="str">
        <f>'Лист1'!B143</f>
        <v>Пиво</v>
      </c>
      <c r="G142" s="1" t="s">
        <v>698</v>
      </c>
      <c r="H142" s="24"/>
      <c r="I142" s="1" t="s">
        <v>699</v>
      </c>
      <c r="J142" t="str">
        <f>'Лист1'!C143</f>
        <v>Jupiler</v>
      </c>
      <c r="K142" s="1" t="s">
        <v>698</v>
      </c>
      <c r="L142" s="24"/>
      <c r="M142" s="1" t="s">
        <v>700</v>
      </c>
      <c r="N142" t="str">
        <f>'Лист1'!D143</f>
        <v>Lager</v>
      </c>
      <c r="O142" s="1" t="s">
        <v>698</v>
      </c>
      <c r="P142" s="24"/>
      <c r="Q142" s="1" t="s">
        <v>701</v>
      </c>
      <c r="R142" t="str">
        <f>'Лист1'!E143</f>
        <v>Бельгия</v>
      </c>
      <c r="S142" s="1" t="s">
        <v>698</v>
      </c>
      <c r="T142" s="25"/>
      <c r="U142" s="1" t="s">
        <v>702</v>
      </c>
      <c r="V142" t="str">
        <f>'Лист1'!F143</f>
        <v>Другое</v>
      </c>
      <c r="W142" s="1" t="s">
        <v>698</v>
      </c>
      <c r="X142" s="25"/>
      <c r="Y142" s="1" t="s">
        <v>703</v>
      </c>
      <c r="Z142" t="str">
        <f>'Лист1'!G143</f>
        <v>Нет</v>
      </c>
      <c r="AA142" s="1" t="s">
        <v>698</v>
      </c>
      <c r="AB142" s="25"/>
      <c r="AC142" s="1" t="s">
        <v>704</v>
      </c>
      <c r="AD142" s="26" t="s">
        <v>707</v>
      </c>
      <c r="AE142" s="25"/>
      <c r="AF142" t="str">
        <f t="shared" si="1"/>
        <v>"id": 142,</v>
      </c>
      <c r="AG142" t="str">
        <f t="shared" si="2"/>
        <v>"type": "Пиво",</v>
      </c>
      <c r="AH142" t="str">
        <f t="shared" si="3"/>
        <v>"mark": "Jupiler",</v>
      </c>
      <c r="AI142" t="str">
        <f t="shared" si="4"/>
        <v>"view": "Lager",</v>
      </c>
      <c r="AJ142" t="str">
        <f t="shared" si="5"/>
        <v>"country": "Бельгия",</v>
      </c>
      <c r="AK142" t="str">
        <f t="shared" si="6"/>
        <v>"shape": "Другое",</v>
      </c>
      <c r="AL142" t="str">
        <f t="shared" si="7"/>
        <v>"turn": "Нет",</v>
      </c>
      <c r="AM142" t="str">
        <f t="shared" si="8"/>
        <v>"backImg": false</v>
      </c>
      <c r="AN142" s="1" t="s">
        <v>706</v>
      </c>
    </row>
    <row r="143">
      <c r="A143" s="1" t="s">
        <v>695</v>
      </c>
      <c r="B143">
        <f>'Лист1'!A144</f>
        <v>143</v>
      </c>
      <c r="C143" s="1" t="s">
        <v>696</v>
      </c>
      <c r="D143" s="24"/>
      <c r="E143" s="1" t="s">
        <v>697</v>
      </c>
      <c r="F143" t="str">
        <f>'Лист1'!B144</f>
        <v>Пиво</v>
      </c>
      <c r="G143" s="1" t="s">
        <v>698</v>
      </c>
      <c r="H143" s="24"/>
      <c r="I143" s="1" t="s">
        <v>699</v>
      </c>
      <c r="J143" t="str">
        <f>'Лист1'!C144</f>
        <v>Hoegaarden Blanche</v>
      </c>
      <c r="K143" s="1" t="s">
        <v>698</v>
      </c>
      <c r="L143" s="24"/>
      <c r="M143" s="1" t="s">
        <v>700</v>
      </c>
      <c r="N143" t="str">
        <f>'Лист1'!D144</f>
        <v>Witbier</v>
      </c>
      <c r="O143" s="1" t="s">
        <v>698</v>
      </c>
      <c r="P143" s="24"/>
      <c r="Q143" s="1" t="s">
        <v>701</v>
      </c>
      <c r="R143" t="str">
        <f>'Лист1'!E144</f>
        <v>Бельгия</v>
      </c>
      <c r="S143" s="1" t="s">
        <v>698</v>
      </c>
      <c r="T143" s="25"/>
      <c r="U143" s="1" t="s">
        <v>702</v>
      </c>
      <c r="V143" t="str">
        <f>'Лист1'!F144</f>
        <v>Шестигранник</v>
      </c>
      <c r="W143" s="1" t="s">
        <v>698</v>
      </c>
      <c r="X143" s="25"/>
      <c r="Y143" s="1" t="s">
        <v>703</v>
      </c>
      <c r="Z143" t="str">
        <f>'Лист1'!G144</f>
        <v>Нет</v>
      </c>
      <c r="AA143" s="1" t="s">
        <v>698</v>
      </c>
      <c r="AB143" s="25"/>
      <c r="AC143" s="1" t="s">
        <v>704</v>
      </c>
      <c r="AD143" s="26" t="s">
        <v>707</v>
      </c>
      <c r="AE143" s="25"/>
      <c r="AF143" t="str">
        <f t="shared" si="1"/>
        <v>"id": 143,</v>
      </c>
      <c r="AG143" t="str">
        <f t="shared" si="2"/>
        <v>"type": "Пиво",</v>
      </c>
      <c r="AH143" t="str">
        <f t="shared" si="3"/>
        <v>"mark": "Hoegaarden Blanche",</v>
      </c>
      <c r="AI143" t="str">
        <f t="shared" si="4"/>
        <v>"view": "Witbier",</v>
      </c>
      <c r="AJ143" t="str">
        <f t="shared" si="5"/>
        <v>"country": "Бельгия",</v>
      </c>
      <c r="AK143" t="str">
        <f t="shared" si="6"/>
        <v>"shape": "Шестигранник",</v>
      </c>
      <c r="AL143" t="str">
        <f t="shared" si="7"/>
        <v>"turn": "Нет",</v>
      </c>
      <c r="AM143" t="str">
        <f t="shared" si="8"/>
        <v>"backImg": false</v>
      </c>
      <c r="AN143" s="1" t="s">
        <v>706</v>
      </c>
    </row>
    <row r="144">
      <c r="A144" s="1" t="s">
        <v>695</v>
      </c>
      <c r="B144">
        <f>'Лист1'!A145</f>
        <v>144</v>
      </c>
      <c r="C144" s="1" t="s">
        <v>696</v>
      </c>
      <c r="D144" s="24"/>
      <c r="E144" s="1" t="s">
        <v>697</v>
      </c>
      <c r="F144" t="str">
        <f>'Лист1'!B145</f>
        <v>Заведение</v>
      </c>
      <c r="G144" s="1" t="s">
        <v>698</v>
      </c>
      <c r="H144" s="24"/>
      <c r="I144" s="1" t="s">
        <v>699</v>
      </c>
      <c r="J144" t="str">
        <f>'Лист1'!C145</f>
        <v>Crazy Craft</v>
      </c>
      <c r="K144" s="1" t="s">
        <v>698</v>
      </c>
      <c r="L144" s="24"/>
      <c r="M144" s="1" t="s">
        <v>700</v>
      </c>
      <c r="N144" t="str">
        <f>'Лист1'!D145</f>
        <v>Магазин</v>
      </c>
      <c r="O144" s="1" t="s">
        <v>698</v>
      </c>
      <c r="P144" s="24"/>
      <c r="Q144" s="1" t="s">
        <v>701</v>
      </c>
      <c r="R144" t="str">
        <f>'Лист1'!E145</f>
        <v>Россия</v>
      </c>
      <c r="S144" s="1" t="s">
        <v>698</v>
      </c>
      <c r="T144" s="25"/>
      <c r="U144" s="1" t="s">
        <v>702</v>
      </c>
      <c r="V144" t="str">
        <f>'Лист1'!F145</f>
        <v>Круг</v>
      </c>
      <c r="W144" s="1" t="s">
        <v>698</v>
      </c>
      <c r="X144" s="25"/>
      <c r="Y144" s="1" t="s">
        <v>703</v>
      </c>
      <c r="Z144" t="str">
        <f>'Лист1'!G145</f>
        <v>Нет</v>
      </c>
      <c r="AA144" s="1" t="s">
        <v>698</v>
      </c>
      <c r="AB144" s="25"/>
      <c r="AC144" s="1" t="s">
        <v>704</v>
      </c>
      <c r="AD144" s="26" t="s">
        <v>707</v>
      </c>
      <c r="AE144" s="25"/>
      <c r="AF144" t="str">
        <f t="shared" si="1"/>
        <v>"id": 144,</v>
      </c>
      <c r="AG144" t="str">
        <f t="shared" si="2"/>
        <v>"type": "Заведение",</v>
      </c>
      <c r="AH144" t="str">
        <f t="shared" si="3"/>
        <v>"mark": "Crazy Craft",</v>
      </c>
      <c r="AI144" t="str">
        <f t="shared" si="4"/>
        <v>"view": "Магазин",</v>
      </c>
      <c r="AJ144" t="str">
        <f t="shared" si="5"/>
        <v>"country": "Россия",</v>
      </c>
      <c r="AK144" t="str">
        <f t="shared" si="6"/>
        <v>"shape": "Круг",</v>
      </c>
      <c r="AL144" t="str">
        <f t="shared" si="7"/>
        <v>"turn": "Нет",</v>
      </c>
      <c r="AM144" t="str">
        <f t="shared" si="8"/>
        <v>"backImg": false</v>
      </c>
      <c r="AN144" s="1" t="s">
        <v>706</v>
      </c>
    </row>
    <row r="145">
      <c r="A145" s="1" t="s">
        <v>695</v>
      </c>
      <c r="B145">
        <f>'Лист1'!A146</f>
        <v>145</v>
      </c>
      <c r="C145" s="1" t="s">
        <v>696</v>
      </c>
      <c r="D145" s="24"/>
      <c r="E145" s="1" t="s">
        <v>697</v>
      </c>
      <c r="F145" t="str">
        <f>'Лист1'!B146</f>
        <v>Пиво</v>
      </c>
      <c r="G145" s="1" t="s">
        <v>698</v>
      </c>
      <c r="H145" s="24"/>
      <c r="I145" s="1" t="s">
        <v>699</v>
      </c>
      <c r="J145" t="str">
        <f>'Лист1'!C146</f>
        <v>Сибирская Корона</v>
      </c>
      <c r="K145" s="1" t="s">
        <v>698</v>
      </c>
      <c r="L145" s="24"/>
      <c r="M145" s="1" t="s">
        <v>700</v>
      </c>
      <c r="N145" t="str">
        <f>'Лист1'!D146</f>
        <v>Lager</v>
      </c>
      <c r="O145" s="1" t="s">
        <v>698</v>
      </c>
      <c r="P145" s="24"/>
      <c r="Q145" s="1" t="s">
        <v>701</v>
      </c>
      <c r="R145" t="str">
        <f>'Лист1'!E146</f>
        <v>Россия</v>
      </c>
      <c r="S145" s="1" t="s">
        <v>698</v>
      </c>
      <c r="T145" s="25"/>
      <c r="U145" s="1" t="s">
        <v>702</v>
      </c>
      <c r="V145" t="str">
        <f>'Лист1'!F146</f>
        <v>Другое</v>
      </c>
      <c r="W145" s="1" t="s">
        <v>698</v>
      </c>
      <c r="X145" s="25"/>
      <c r="Y145" s="1" t="s">
        <v>703</v>
      </c>
      <c r="Z145" t="str">
        <f>'Лист1'!G146</f>
        <v>Нет</v>
      </c>
      <c r="AA145" s="1" t="s">
        <v>698</v>
      </c>
      <c r="AB145" s="25"/>
      <c r="AC145" s="1" t="s">
        <v>704</v>
      </c>
      <c r="AD145" s="26" t="s">
        <v>707</v>
      </c>
      <c r="AE145" s="25"/>
      <c r="AF145" t="str">
        <f t="shared" si="1"/>
        <v>"id": 145,</v>
      </c>
      <c r="AG145" t="str">
        <f t="shared" si="2"/>
        <v>"type": "Пиво",</v>
      </c>
      <c r="AH145" t="str">
        <f t="shared" si="3"/>
        <v>"mark": "Сибирская Корона",</v>
      </c>
      <c r="AI145" t="str">
        <f t="shared" si="4"/>
        <v>"view": "Lager",</v>
      </c>
      <c r="AJ145" t="str">
        <f t="shared" si="5"/>
        <v>"country": "Россия",</v>
      </c>
      <c r="AK145" t="str">
        <f t="shared" si="6"/>
        <v>"shape": "Другое",</v>
      </c>
      <c r="AL145" t="str">
        <f t="shared" si="7"/>
        <v>"turn": "Нет",</v>
      </c>
      <c r="AM145" t="str">
        <f t="shared" si="8"/>
        <v>"backImg": false</v>
      </c>
      <c r="AN145" s="1" t="s">
        <v>706</v>
      </c>
    </row>
    <row r="146">
      <c r="A146" s="1" t="s">
        <v>695</v>
      </c>
      <c r="B146">
        <f>'Лист1'!A147</f>
        <v>146</v>
      </c>
      <c r="C146" s="1" t="s">
        <v>696</v>
      </c>
      <c r="D146" s="24"/>
      <c r="E146" s="1" t="s">
        <v>697</v>
      </c>
      <c r="F146" t="str">
        <f>'Лист1'!B147</f>
        <v>Пиво</v>
      </c>
      <c r="G146" s="1" t="s">
        <v>698</v>
      </c>
      <c r="H146" s="24"/>
      <c r="I146" s="1" t="s">
        <v>699</v>
      </c>
      <c r="J146" t="str">
        <f>'Лист1'!C147</f>
        <v>Aecht PatzenHofer</v>
      </c>
      <c r="K146" s="1" t="s">
        <v>698</v>
      </c>
      <c r="L146" s="24"/>
      <c r="M146" s="1" t="s">
        <v>700</v>
      </c>
      <c r="N146" t="str">
        <f>'Лист1'!D147</f>
        <v>Lager</v>
      </c>
      <c r="O146" s="1" t="s">
        <v>698</v>
      </c>
      <c r="P146" s="24"/>
      <c r="Q146" s="1" t="s">
        <v>701</v>
      </c>
      <c r="R146" t="str">
        <f>'Лист1'!E147</f>
        <v>Германия</v>
      </c>
      <c r="S146" s="1" t="s">
        <v>698</v>
      </c>
      <c r="T146" s="25"/>
      <c r="U146" s="1" t="s">
        <v>702</v>
      </c>
      <c r="V146" t="str">
        <f>'Лист1'!F147</f>
        <v>Овал</v>
      </c>
      <c r="W146" s="1" t="s">
        <v>698</v>
      </c>
      <c r="X146" s="25"/>
      <c r="Y146" s="1" t="s">
        <v>703</v>
      </c>
      <c r="Z146" t="str">
        <f>'Лист1'!G147</f>
        <v>Нет</v>
      </c>
      <c r="AA146" s="1" t="s">
        <v>698</v>
      </c>
      <c r="AB146" s="25"/>
      <c r="AC146" s="1" t="s">
        <v>704</v>
      </c>
      <c r="AD146" s="26" t="s">
        <v>707</v>
      </c>
      <c r="AE146" s="25"/>
      <c r="AF146" t="str">
        <f t="shared" si="1"/>
        <v>"id": 146,</v>
      </c>
      <c r="AG146" t="str">
        <f t="shared" si="2"/>
        <v>"type": "Пиво",</v>
      </c>
      <c r="AH146" t="str">
        <f t="shared" si="3"/>
        <v>"mark": "Aecht PatzenHofer",</v>
      </c>
      <c r="AI146" t="str">
        <f t="shared" si="4"/>
        <v>"view": "Lager",</v>
      </c>
      <c r="AJ146" t="str">
        <f t="shared" si="5"/>
        <v>"country": "Германия",</v>
      </c>
      <c r="AK146" t="str">
        <f t="shared" si="6"/>
        <v>"shape": "Овал",</v>
      </c>
      <c r="AL146" t="str">
        <f t="shared" si="7"/>
        <v>"turn": "Нет",</v>
      </c>
      <c r="AM146" t="str">
        <f t="shared" si="8"/>
        <v>"backImg": false</v>
      </c>
      <c r="AN146" s="1" t="s">
        <v>706</v>
      </c>
    </row>
    <row r="147">
      <c r="A147" s="1" t="s">
        <v>695</v>
      </c>
      <c r="B147">
        <f>'Лист1'!A148</f>
        <v>147</v>
      </c>
      <c r="C147" s="1" t="s">
        <v>696</v>
      </c>
      <c r="D147" s="24"/>
      <c r="E147" s="1" t="s">
        <v>697</v>
      </c>
      <c r="F147" t="str">
        <f>'Лист1'!B148</f>
        <v>Пиво</v>
      </c>
      <c r="G147" s="1" t="s">
        <v>698</v>
      </c>
      <c r="H147" s="24"/>
      <c r="I147" s="1" t="s">
        <v>699</v>
      </c>
      <c r="J147" t="str">
        <f>'Лист1'!C148</f>
        <v>Krušovice</v>
      </c>
      <c r="K147" s="1" t="s">
        <v>698</v>
      </c>
      <c r="L147" s="24"/>
      <c r="M147" s="1" t="s">
        <v>700</v>
      </c>
      <c r="N147" t="str">
        <f>'Лист1'!D148</f>
        <v>Lager</v>
      </c>
      <c r="O147" s="1" t="s">
        <v>698</v>
      </c>
      <c r="P147" s="24"/>
      <c r="Q147" s="1" t="s">
        <v>701</v>
      </c>
      <c r="R147" t="str">
        <f>'Лист1'!E148</f>
        <v>Чехия</v>
      </c>
      <c r="S147" s="1" t="s">
        <v>698</v>
      </c>
      <c r="T147" s="25"/>
      <c r="U147" s="1" t="s">
        <v>702</v>
      </c>
      <c r="V147" t="str">
        <f>'Лист1'!F148</f>
        <v>Другое</v>
      </c>
      <c r="W147" s="1" t="s">
        <v>698</v>
      </c>
      <c r="X147" s="25"/>
      <c r="Y147" s="1" t="s">
        <v>703</v>
      </c>
      <c r="Z147" t="str">
        <f>'Лист1'!G148</f>
        <v>Да</v>
      </c>
      <c r="AA147" s="1" t="s">
        <v>698</v>
      </c>
      <c r="AB147" s="25"/>
      <c r="AC147" s="1" t="s">
        <v>704</v>
      </c>
      <c r="AD147" s="26" t="s">
        <v>705</v>
      </c>
      <c r="AE147" s="25"/>
      <c r="AF147" t="str">
        <f t="shared" si="1"/>
        <v>"id": 147,</v>
      </c>
      <c r="AG147" t="str">
        <f t="shared" si="2"/>
        <v>"type": "Пиво",</v>
      </c>
      <c r="AH147" t="str">
        <f t="shared" si="3"/>
        <v>"mark": "Krušovice",</v>
      </c>
      <c r="AI147" t="str">
        <f t="shared" si="4"/>
        <v>"view": "Lager",</v>
      </c>
      <c r="AJ147" t="str">
        <f t="shared" si="5"/>
        <v>"country": "Чехия",</v>
      </c>
      <c r="AK147" t="str">
        <f t="shared" si="6"/>
        <v>"shape": "Другое",</v>
      </c>
      <c r="AL147" t="str">
        <f t="shared" si="7"/>
        <v>"turn": "Да",</v>
      </c>
      <c r="AM147" t="str">
        <f t="shared" si="8"/>
        <v>"backImg": true</v>
      </c>
      <c r="AN147" s="1" t="s">
        <v>706</v>
      </c>
    </row>
    <row r="148">
      <c r="A148" s="1" t="s">
        <v>695</v>
      </c>
      <c r="B148">
        <f>'Лист1'!A149</f>
        <v>148</v>
      </c>
      <c r="C148" s="1" t="s">
        <v>696</v>
      </c>
      <c r="D148" s="24"/>
      <c r="E148" s="1" t="s">
        <v>697</v>
      </c>
      <c r="F148" t="str">
        <f>'Лист1'!B149</f>
        <v>Пиво</v>
      </c>
      <c r="G148" s="1" t="s">
        <v>698</v>
      </c>
      <c r="H148" s="24"/>
      <c r="I148" s="1" t="s">
        <v>699</v>
      </c>
      <c r="J148" t="str">
        <f>'Лист1'!C149</f>
        <v>Ruddles Best</v>
      </c>
      <c r="K148" s="1" t="s">
        <v>698</v>
      </c>
      <c r="L148" s="24"/>
      <c r="M148" s="1" t="s">
        <v>700</v>
      </c>
      <c r="N148" t="str">
        <f>'Лист1'!D149</f>
        <v>English Bitter</v>
      </c>
      <c r="O148" s="1" t="s">
        <v>698</v>
      </c>
      <c r="P148" s="24"/>
      <c r="Q148" s="1" t="s">
        <v>701</v>
      </c>
      <c r="R148" t="str">
        <f>'Лист1'!E149</f>
        <v>Англия</v>
      </c>
      <c r="S148" s="1" t="s">
        <v>698</v>
      </c>
      <c r="T148" s="25"/>
      <c r="U148" s="1" t="s">
        <v>702</v>
      </c>
      <c r="V148" t="str">
        <f>'Лист1'!F149</f>
        <v>Овал</v>
      </c>
      <c r="W148" s="1" t="s">
        <v>698</v>
      </c>
      <c r="X148" s="25"/>
      <c r="Y148" s="1" t="s">
        <v>703</v>
      </c>
      <c r="Z148" t="str">
        <f>'Лист1'!G149</f>
        <v>Да</v>
      </c>
      <c r="AA148" s="1" t="s">
        <v>698</v>
      </c>
      <c r="AB148" s="25"/>
      <c r="AC148" s="1" t="s">
        <v>704</v>
      </c>
      <c r="AD148" s="26" t="s">
        <v>705</v>
      </c>
      <c r="AE148" s="25"/>
      <c r="AF148" t="str">
        <f t="shared" si="1"/>
        <v>"id": 148,</v>
      </c>
      <c r="AG148" t="str">
        <f t="shared" si="2"/>
        <v>"type": "Пиво",</v>
      </c>
      <c r="AH148" t="str">
        <f t="shared" si="3"/>
        <v>"mark": "Ruddles Best",</v>
      </c>
      <c r="AI148" t="str">
        <f t="shared" si="4"/>
        <v>"view": "English Bitter",</v>
      </c>
      <c r="AJ148" t="str">
        <f t="shared" si="5"/>
        <v>"country": "Англия",</v>
      </c>
      <c r="AK148" t="str">
        <f t="shared" si="6"/>
        <v>"shape": "Овал",</v>
      </c>
      <c r="AL148" t="str">
        <f t="shared" si="7"/>
        <v>"turn": "Да",</v>
      </c>
      <c r="AM148" t="str">
        <f t="shared" si="8"/>
        <v>"backImg": true</v>
      </c>
      <c r="AN148" s="1" t="s">
        <v>706</v>
      </c>
    </row>
    <row r="149">
      <c r="A149" s="1" t="s">
        <v>695</v>
      </c>
      <c r="B149">
        <f>'Лист1'!A150</f>
        <v>149</v>
      </c>
      <c r="C149" s="1" t="s">
        <v>696</v>
      </c>
      <c r="D149" s="24"/>
      <c r="E149" s="1" t="s">
        <v>697</v>
      </c>
      <c r="F149" t="str">
        <f>'Лист1'!B150</f>
        <v>Заведение</v>
      </c>
      <c r="G149" s="1" t="s">
        <v>698</v>
      </c>
      <c r="H149" s="24"/>
      <c r="I149" s="1" t="s">
        <v>699</v>
      </c>
      <c r="J149" t="str">
        <f>'Лист1'!C150</f>
        <v>Volfas Engelman</v>
      </c>
      <c r="K149" s="1" t="s">
        <v>698</v>
      </c>
      <c r="L149" s="24"/>
      <c r="M149" s="1" t="s">
        <v>700</v>
      </c>
      <c r="N149" t="str">
        <f>'Лист1'!D150</f>
        <v>Пивоварня</v>
      </c>
      <c r="O149" s="1" t="s">
        <v>698</v>
      </c>
      <c r="P149" s="24"/>
      <c r="Q149" s="1" t="s">
        <v>701</v>
      </c>
      <c r="R149" t="str">
        <f>'Лист1'!E150</f>
        <v>Литва</v>
      </c>
      <c r="S149" s="1" t="s">
        <v>698</v>
      </c>
      <c r="T149" s="25"/>
      <c r="U149" s="1" t="s">
        <v>702</v>
      </c>
      <c r="V149" t="str">
        <f>'Лист1'!F150</f>
        <v>Квадрат</v>
      </c>
      <c r="W149" s="1" t="s">
        <v>698</v>
      </c>
      <c r="X149" s="25"/>
      <c r="Y149" s="1" t="s">
        <v>703</v>
      </c>
      <c r="Z149" t="str">
        <f>'Лист1'!G150</f>
        <v>Да</v>
      </c>
      <c r="AA149" s="1" t="s">
        <v>698</v>
      </c>
      <c r="AB149" s="25"/>
      <c r="AC149" s="1" t="s">
        <v>704</v>
      </c>
      <c r="AD149" s="26" t="s">
        <v>705</v>
      </c>
      <c r="AE149" s="25"/>
      <c r="AF149" t="str">
        <f t="shared" si="1"/>
        <v>"id": 149,</v>
      </c>
      <c r="AG149" t="str">
        <f t="shared" si="2"/>
        <v>"type": "Заведение",</v>
      </c>
      <c r="AH149" t="str">
        <f t="shared" si="3"/>
        <v>"mark": "Volfas Engelman",</v>
      </c>
      <c r="AI149" t="str">
        <f t="shared" si="4"/>
        <v>"view": "Пивоварня",</v>
      </c>
      <c r="AJ149" t="str">
        <f t="shared" si="5"/>
        <v>"country": "Литва",</v>
      </c>
      <c r="AK149" t="str">
        <f t="shared" si="6"/>
        <v>"shape": "Квадрат",</v>
      </c>
      <c r="AL149" t="str">
        <f t="shared" si="7"/>
        <v>"turn": "Да",</v>
      </c>
      <c r="AM149" t="str">
        <f t="shared" si="8"/>
        <v>"backImg": true</v>
      </c>
      <c r="AN149" s="1" t="s">
        <v>706</v>
      </c>
    </row>
    <row r="150">
      <c r="A150" s="1" t="s">
        <v>695</v>
      </c>
      <c r="B150">
        <f>'Лист1'!A151</f>
        <v>150</v>
      </c>
      <c r="C150" s="1" t="s">
        <v>696</v>
      </c>
      <c r="D150" s="24"/>
      <c r="E150" s="1" t="s">
        <v>697</v>
      </c>
      <c r="F150" t="str">
        <f>'Лист1'!B151</f>
        <v>Пиво</v>
      </c>
      <c r="G150" s="1" t="s">
        <v>698</v>
      </c>
      <c r="H150" s="24"/>
      <c r="I150" s="1" t="s">
        <v>699</v>
      </c>
      <c r="J150" t="str">
        <f>'Лист1'!C151</f>
        <v>Kronenbourg 1664</v>
      </c>
      <c r="K150" s="1" t="s">
        <v>698</v>
      </c>
      <c r="L150" s="24"/>
      <c r="M150" s="1" t="s">
        <v>700</v>
      </c>
      <c r="N150" t="str">
        <f>'Лист1'!D151</f>
        <v>Lager</v>
      </c>
      <c r="O150" s="1" t="s">
        <v>698</v>
      </c>
      <c r="P150" s="24"/>
      <c r="Q150" s="1" t="s">
        <v>701</v>
      </c>
      <c r="R150" t="str">
        <f>'Лист1'!E151</f>
        <v>Франция</v>
      </c>
      <c r="S150" s="1" t="s">
        <v>698</v>
      </c>
      <c r="T150" s="25"/>
      <c r="U150" s="1" t="s">
        <v>702</v>
      </c>
      <c r="V150" t="str">
        <f>'Лист1'!F151</f>
        <v>Другое</v>
      </c>
      <c r="W150" s="1" t="s">
        <v>698</v>
      </c>
      <c r="X150" s="25"/>
      <c r="Y150" s="1" t="s">
        <v>703</v>
      </c>
      <c r="Z150" t="str">
        <f>'Лист1'!G151</f>
        <v>Да</v>
      </c>
      <c r="AA150" s="1" t="s">
        <v>698</v>
      </c>
      <c r="AB150" s="25"/>
      <c r="AC150" s="1" t="s">
        <v>704</v>
      </c>
      <c r="AD150" s="26" t="s">
        <v>705</v>
      </c>
      <c r="AE150" s="25"/>
      <c r="AF150" t="str">
        <f t="shared" si="1"/>
        <v>"id": 150,</v>
      </c>
      <c r="AG150" t="str">
        <f t="shared" si="2"/>
        <v>"type": "Пиво",</v>
      </c>
      <c r="AH150" t="str">
        <f t="shared" si="3"/>
        <v>"mark": "Kronenbourg 1664",</v>
      </c>
      <c r="AI150" t="str">
        <f t="shared" si="4"/>
        <v>"view": "Lager",</v>
      </c>
      <c r="AJ150" t="str">
        <f t="shared" si="5"/>
        <v>"country": "Франция",</v>
      </c>
      <c r="AK150" t="str">
        <f t="shared" si="6"/>
        <v>"shape": "Другое",</v>
      </c>
      <c r="AL150" t="str">
        <f t="shared" si="7"/>
        <v>"turn": "Да",</v>
      </c>
      <c r="AM150" t="str">
        <f t="shared" si="8"/>
        <v>"backImg": true</v>
      </c>
      <c r="AN150" s="1" t="s">
        <v>706</v>
      </c>
    </row>
    <row r="151">
      <c r="A151" s="1" t="s">
        <v>695</v>
      </c>
      <c r="B151">
        <f>'Лист1'!A152</f>
        <v>151</v>
      </c>
      <c r="C151" s="1" t="s">
        <v>696</v>
      </c>
      <c r="D151" s="24"/>
      <c r="E151" s="1" t="s">
        <v>697</v>
      </c>
      <c r="F151" t="str">
        <f>'Лист1'!B152</f>
        <v>Пиво</v>
      </c>
      <c r="G151" s="1" t="s">
        <v>698</v>
      </c>
      <c r="H151" s="24"/>
      <c r="I151" s="1" t="s">
        <v>699</v>
      </c>
      <c r="J151" t="str">
        <f>'Лист1'!C152</f>
        <v>Kronenbourg 1664</v>
      </c>
      <c r="K151" s="1" t="s">
        <v>698</v>
      </c>
      <c r="L151" s="24"/>
      <c r="M151" s="1" t="s">
        <v>700</v>
      </c>
      <c r="N151" t="str">
        <f>'Лист1'!D152</f>
        <v>Lager</v>
      </c>
      <c r="O151" s="1" t="s">
        <v>698</v>
      </c>
      <c r="P151" s="24"/>
      <c r="Q151" s="1" t="s">
        <v>701</v>
      </c>
      <c r="R151" t="str">
        <f>'Лист1'!E152</f>
        <v>Франция</v>
      </c>
      <c r="S151" s="1" t="s">
        <v>698</v>
      </c>
      <c r="T151" s="25"/>
      <c r="U151" s="1" t="s">
        <v>702</v>
      </c>
      <c r="V151" t="str">
        <f>'Лист1'!F152</f>
        <v>Другое</v>
      </c>
      <c r="W151" s="1" t="s">
        <v>698</v>
      </c>
      <c r="X151" s="25"/>
      <c r="Y151" s="1" t="s">
        <v>703</v>
      </c>
      <c r="Z151" t="str">
        <f>'Лист1'!G152</f>
        <v>Да</v>
      </c>
      <c r="AA151" s="1" t="s">
        <v>698</v>
      </c>
      <c r="AB151" s="25"/>
      <c r="AC151" s="1" t="s">
        <v>704</v>
      </c>
      <c r="AD151" s="26" t="s">
        <v>705</v>
      </c>
      <c r="AE151" s="25"/>
      <c r="AF151" t="str">
        <f t="shared" si="1"/>
        <v>"id": 151,</v>
      </c>
      <c r="AG151" t="str">
        <f t="shared" si="2"/>
        <v>"type": "Пиво",</v>
      </c>
      <c r="AH151" t="str">
        <f t="shared" si="3"/>
        <v>"mark": "Kronenbourg 1664",</v>
      </c>
      <c r="AI151" t="str">
        <f t="shared" si="4"/>
        <v>"view": "Lager",</v>
      </c>
      <c r="AJ151" t="str">
        <f t="shared" si="5"/>
        <v>"country": "Франция",</v>
      </c>
      <c r="AK151" t="str">
        <f t="shared" si="6"/>
        <v>"shape": "Другое",</v>
      </c>
      <c r="AL151" t="str">
        <f t="shared" si="7"/>
        <v>"turn": "Да",</v>
      </c>
      <c r="AM151" t="str">
        <f t="shared" si="8"/>
        <v>"backImg": true</v>
      </c>
      <c r="AN151" s="1" t="s">
        <v>706</v>
      </c>
    </row>
    <row r="152">
      <c r="A152" s="1" t="s">
        <v>695</v>
      </c>
      <c r="B152">
        <f>'Лист1'!A153</f>
        <v>152</v>
      </c>
      <c r="C152" s="1" t="s">
        <v>696</v>
      </c>
      <c r="D152" s="24"/>
      <c r="E152" s="1" t="s">
        <v>697</v>
      </c>
      <c r="F152" t="str">
        <f>'Лист1'!B153</f>
        <v>Пиво</v>
      </c>
      <c r="G152" s="1" t="s">
        <v>698</v>
      </c>
      <c r="H152" s="24"/>
      <c r="I152" s="1" t="s">
        <v>699</v>
      </c>
      <c r="J152" t="str">
        <f>'Лист1'!C153</f>
        <v>Budweiser Budvar</v>
      </c>
      <c r="K152" s="1" t="s">
        <v>698</v>
      </c>
      <c r="L152" s="24"/>
      <c r="M152" s="1" t="s">
        <v>700</v>
      </c>
      <c r="N152" t="str">
        <f>'Лист1'!D153</f>
        <v>Pilsner</v>
      </c>
      <c r="O152" s="1" t="s">
        <v>698</v>
      </c>
      <c r="P152" s="24"/>
      <c r="Q152" s="1" t="s">
        <v>701</v>
      </c>
      <c r="R152" t="str">
        <f>'Лист1'!E153</f>
        <v>Чехия</v>
      </c>
      <c r="S152" s="1" t="s">
        <v>698</v>
      </c>
      <c r="T152" s="25"/>
      <c r="U152" s="1" t="s">
        <v>702</v>
      </c>
      <c r="V152" t="str">
        <f>'Лист1'!F153</f>
        <v>Другое</v>
      </c>
      <c r="W152" s="1" t="s">
        <v>698</v>
      </c>
      <c r="X152" s="25"/>
      <c r="Y152" s="1" t="s">
        <v>703</v>
      </c>
      <c r="Z152" t="str">
        <f>'Лист1'!G153</f>
        <v>Да</v>
      </c>
      <c r="AA152" s="1" t="s">
        <v>698</v>
      </c>
      <c r="AB152" s="25"/>
      <c r="AC152" s="1" t="s">
        <v>704</v>
      </c>
      <c r="AD152" s="26" t="s">
        <v>705</v>
      </c>
      <c r="AE152" s="25"/>
      <c r="AF152" t="str">
        <f t="shared" si="1"/>
        <v>"id": 152,</v>
      </c>
      <c r="AG152" t="str">
        <f t="shared" si="2"/>
        <v>"type": "Пиво",</v>
      </c>
      <c r="AH152" t="str">
        <f t="shared" si="3"/>
        <v>"mark": "Budweiser Budvar",</v>
      </c>
      <c r="AI152" t="str">
        <f t="shared" si="4"/>
        <v>"view": "Pilsner",</v>
      </c>
      <c r="AJ152" t="str">
        <f t="shared" si="5"/>
        <v>"country": "Чехия",</v>
      </c>
      <c r="AK152" t="str">
        <f t="shared" si="6"/>
        <v>"shape": "Другое",</v>
      </c>
      <c r="AL152" t="str">
        <f t="shared" si="7"/>
        <v>"turn": "Да",</v>
      </c>
      <c r="AM152" t="str">
        <f t="shared" si="8"/>
        <v>"backImg": true</v>
      </c>
      <c r="AN152" s="1" t="s">
        <v>706</v>
      </c>
    </row>
    <row r="153">
      <c r="A153" s="1" t="s">
        <v>695</v>
      </c>
      <c r="B153">
        <f>'Лист1'!A154</f>
        <v>153</v>
      </c>
      <c r="C153" s="1" t="s">
        <v>696</v>
      </c>
      <c r="D153" s="24"/>
      <c r="E153" s="1" t="s">
        <v>697</v>
      </c>
      <c r="F153" t="str">
        <f>'Лист1'!B154</f>
        <v>Пиво</v>
      </c>
      <c r="G153" s="1" t="s">
        <v>698</v>
      </c>
      <c r="H153" s="24"/>
      <c r="I153" s="1" t="s">
        <v>699</v>
      </c>
      <c r="J153" t="str">
        <f>'Лист1'!C154</f>
        <v>Хамовники</v>
      </c>
      <c r="K153" s="1" t="s">
        <v>698</v>
      </c>
      <c r="L153" s="24"/>
      <c r="M153" s="1" t="s">
        <v>700</v>
      </c>
      <c r="N153" t="str">
        <f>'Лист1'!D154</f>
        <v>Lager</v>
      </c>
      <c r="O153" s="1" t="s">
        <v>698</v>
      </c>
      <c r="P153" s="24"/>
      <c r="Q153" s="1" t="s">
        <v>701</v>
      </c>
      <c r="R153" t="str">
        <f>'Лист1'!E154</f>
        <v>Россия</v>
      </c>
      <c r="S153" s="1" t="s">
        <v>698</v>
      </c>
      <c r="T153" s="25"/>
      <c r="U153" s="1" t="s">
        <v>702</v>
      </c>
      <c r="V153" t="str">
        <f>'Лист1'!F154</f>
        <v>Другое</v>
      </c>
      <c r="W153" s="1" t="s">
        <v>698</v>
      </c>
      <c r="X153" s="25"/>
      <c r="Y153" s="1" t="s">
        <v>703</v>
      </c>
      <c r="Z153" t="str">
        <f>'Лист1'!G154</f>
        <v>Нет</v>
      </c>
      <c r="AA153" s="1" t="s">
        <v>698</v>
      </c>
      <c r="AB153" s="25"/>
      <c r="AC153" s="1" t="s">
        <v>704</v>
      </c>
      <c r="AD153" s="26" t="s">
        <v>707</v>
      </c>
      <c r="AE153" s="25"/>
      <c r="AF153" t="str">
        <f t="shared" si="1"/>
        <v>"id": 153,</v>
      </c>
      <c r="AG153" t="str">
        <f t="shared" si="2"/>
        <v>"type": "Пиво",</v>
      </c>
      <c r="AH153" t="str">
        <f t="shared" si="3"/>
        <v>"mark": "Хамовники",</v>
      </c>
      <c r="AI153" t="str">
        <f t="shared" si="4"/>
        <v>"view": "Lager",</v>
      </c>
      <c r="AJ153" t="str">
        <f t="shared" si="5"/>
        <v>"country": "Россия",</v>
      </c>
      <c r="AK153" t="str">
        <f t="shared" si="6"/>
        <v>"shape": "Другое",</v>
      </c>
      <c r="AL153" t="str">
        <f t="shared" si="7"/>
        <v>"turn": "Нет",</v>
      </c>
      <c r="AM153" t="str">
        <f t="shared" si="8"/>
        <v>"backImg": false</v>
      </c>
      <c r="AN153" s="1" t="s">
        <v>706</v>
      </c>
    </row>
    <row r="154">
      <c r="A154" s="1" t="s">
        <v>695</v>
      </c>
      <c r="B154">
        <f>'Лист1'!A155</f>
        <v>154</v>
      </c>
      <c r="C154" s="1" t="s">
        <v>696</v>
      </c>
      <c r="D154" s="24"/>
      <c r="E154" s="1" t="s">
        <v>697</v>
      </c>
      <c r="F154" t="str">
        <f>'Лист1'!B155</f>
        <v>Пиво</v>
      </c>
      <c r="G154" s="1" t="s">
        <v>698</v>
      </c>
      <c r="H154" s="24"/>
      <c r="I154" s="1" t="s">
        <v>699</v>
      </c>
      <c r="J154" t="str">
        <f>'Лист1'!C155</f>
        <v>Hoegaarden</v>
      </c>
      <c r="K154" s="1" t="s">
        <v>698</v>
      </c>
      <c r="L154" s="24"/>
      <c r="M154" s="1" t="s">
        <v>700</v>
      </c>
      <c r="N154" t="str">
        <f>'Лист1'!D155</f>
        <v>Witbier</v>
      </c>
      <c r="O154" s="1" t="s">
        <v>698</v>
      </c>
      <c r="P154" s="24"/>
      <c r="Q154" s="1" t="s">
        <v>701</v>
      </c>
      <c r="R154" t="str">
        <f>'Лист1'!E155</f>
        <v>Бельгия</v>
      </c>
      <c r="S154" s="1" t="s">
        <v>698</v>
      </c>
      <c r="T154" s="25"/>
      <c r="U154" s="1" t="s">
        <v>702</v>
      </c>
      <c r="V154" t="str">
        <f>'Лист1'!F155</f>
        <v>Шестигранник</v>
      </c>
      <c r="W154" s="1" t="s">
        <v>698</v>
      </c>
      <c r="X154" s="25"/>
      <c r="Y154" s="1" t="s">
        <v>703</v>
      </c>
      <c r="Z154" t="str">
        <f>'Лист1'!G155</f>
        <v>Да</v>
      </c>
      <c r="AA154" s="1" t="s">
        <v>698</v>
      </c>
      <c r="AB154" s="25"/>
      <c r="AC154" s="1" t="s">
        <v>704</v>
      </c>
      <c r="AD154" s="26" t="s">
        <v>705</v>
      </c>
      <c r="AE154" s="25"/>
      <c r="AF154" t="str">
        <f t="shared" si="1"/>
        <v>"id": 154,</v>
      </c>
      <c r="AG154" t="str">
        <f t="shared" si="2"/>
        <v>"type": "Пиво",</v>
      </c>
      <c r="AH154" t="str">
        <f t="shared" si="3"/>
        <v>"mark": "Hoegaarden",</v>
      </c>
      <c r="AI154" t="str">
        <f t="shared" si="4"/>
        <v>"view": "Witbier",</v>
      </c>
      <c r="AJ154" t="str">
        <f t="shared" si="5"/>
        <v>"country": "Бельгия",</v>
      </c>
      <c r="AK154" t="str">
        <f t="shared" si="6"/>
        <v>"shape": "Шестигранник",</v>
      </c>
      <c r="AL154" t="str">
        <f t="shared" si="7"/>
        <v>"turn": "Да",</v>
      </c>
      <c r="AM154" t="str">
        <f t="shared" si="8"/>
        <v>"backImg": true</v>
      </c>
      <c r="AN154" s="1" t="s">
        <v>706</v>
      </c>
    </row>
    <row r="155">
      <c r="A155" s="1" t="s">
        <v>695</v>
      </c>
      <c r="B155">
        <f>'Лист1'!A156</f>
        <v>155</v>
      </c>
      <c r="C155" s="1" t="s">
        <v>696</v>
      </c>
      <c r="D155" s="24"/>
      <c r="E155" s="1" t="s">
        <v>697</v>
      </c>
      <c r="F155" t="str">
        <f>'Лист1'!B156</f>
        <v>Пиво</v>
      </c>
      <c r="G155" s="1" t="s">
        <v>698</v>
      </c>
      <c r="H155" s="24"/>
      <c r="I155" s="1" t="s">
        <v>699</v>
      </c>
      <c r="J155" t="str">
        <f>'Лист1'!C156</f>
        <v>Hoegaarden</v>
      </c>
      <c r="K155" s="1" t="s">
        <v>698</v>
      </c>
      <c r="L155" s="24"/>
      <c r="M155" s="1" t="s">
        <v>700</v>
      </c>
      <c r="N155" t="str">
        <f>'Лист1'!D156</f>
        <v>Witbier</v>
      </c>
      <c r="O155" s="1" t="s">
        <v>698</v>
      </c>
      <c r="P155" s="24"/>
      <c r="Q155" s="1" t="s">
        <v>701</v>
      </c>
      <c r="R155" t="str">
        <f>'Лист1'!E156</f>
        <v>Бельгия</v>
      </c>
      <c r="S155" s="1" t="s">
        <v>698</v>
      </c>
      <c r="T155" s="25"/>
      <c r="U155" s="1" t="s">
        <v>702</v>
      </c>
      <c r="V155" t="str">
        <f>'Лист1'!F156</f>
        <v>Шестигранник</v>
      </c>
      <c r="W155" s="1" t="s">
        <v>698</v>
      </c>
      <c r="X155" s="25"/>
      <c r="Y155" s="1" t="s">
        <v>703</v>
      </c>
      <c r="Z155" t="str">
        <f>'Лист1'!G156</f>
        <v>Да</v>
      </c>
      <c r="AA155" s="1" t="s">
        <v>698</v>
      </c>
      <c r="AB155" s="25"/>
      <c r="AC155" s="1" t="s">
        <v>704</v>
      </c>
      <c r="AD155" s="26" t="s">
        <v>705</v>
      </c>
      <c r="AE155" s="25"/>
      <c r="AF155" t="str">
        <f t="shared" si="1"/>
        <v>"id": 155,</v>
      </c>
      <c r="AG155" t="str">
        <f t="shared" si="2"/>
        <v>"type": "Пиво",</v>
      </c>
      <c r="AH155" t="str">
        <f t="shared" si="3"/>
        <v>"mark": "Hoegaarden",</v>
      </c>
      <c r="AI155" t="str">
        <f t="shared" si="4"/>
        <v>"view": "Witbier",</v>
      </c>
      <c r="AJ155" t="str">
        <f t="shared" si="5"/>
        <v>"country": "Бельгия",</v>
      </c>
      <c r="AK155" t="str">
        <f t="shared" si="6"/>
        <v>"shape": "Шестигранник",</v>
      </c>
      <c r="AL155" t="str">
        <f t="shared" si="7"/>
        <v>"turn": "Да",</v>
      </c>
      <c r="AM155" t="str">
        <f t="shared" si="8"/>
        <v>"backImg": true</v>
      </c>
      <c r="AN155" s="1" t="s">
        <v>706</v>
      </c>
    </row>
    <row r="156">
      <c r="A156" s="1" t="s">
        <v>695</v>
      </c>
      <c r="B156">
        <f>'Лист1'!A157</f>
        <v>156</v>
      </c>
      <c r="C156" s="1" t="s">
        <v>696</v>
      </c>
      <c r="D156" s="24"/>
      <c r="E156" s="1" t="s">
        <v>697</v>
      </c>
      <c r="F156" t="str">
        <f>'Лист1'!B157</f>
        <v>Пиво</v>
      </c>
      <c r="G156" s="1" t="s">
        <v>698</v>
      </c>
      <c r="H156" s="24"/>
      <c r="I156" s="1" t="s">
        <v>699</v>
      </c>
      <c r="J156" t="str">
        <f>'Лист1'!C157</f>
        <v>Hoegaarden</v>
      </c>
      <c r="K156" s="1" t="s">
        <v>698</v>
      </c>
      <c r="L156" s="24"/>
      <c r="M156" s="1" t="s">
        <v>700</v>
      </c>
      <c r="N156" t="str">
        <f>'Лист1'!D157</f>
        <v>Witbier</v>
      </c>
      <c r="O156" s="1" t="s">
        <v>698</v>
      </c>
      <c r="P156" s="24"/>
      <c r="Q156" s="1" t="s">
        <v>701</v>
      </c>
      <c r="R156" t="str">
        <f>'Лист1'!E157</f>
        <v>Бельгия</v>
      </c>
      <c r="S156" s="1" t="s">
        <v>698</v>
      </c>
      <c r="T156" s="25"/>
      <c r="U156" s="1" t="s">
        <v>702</v>
      </c>
      <c r="V156" t="str">
        <f>'Лист1'!F157</f>
        <v>Шестигранник</v>
      </c>
      <c r="W156" s="1" t="s">
        <v>698</v>
      </c>
      <c r="X156" s="25"/>
      <c r="Y156" s="1" t="s">
        <v>703</v>
      </c>
      <c r="Z156" t="str">
        <f>'Лист1'!G157</f>
        <v>Да</v>
      </c>
      <c r="AA156" s="1" t="s">
        <v>698</v>
      </c>
      <c r="AB156" s="25"/>
      <c r="AC156" s="1" t="s">
        <v>704</v>
      </c>
      <c r="AD156" s="26" t="s">
        <v>705</v>
      </c>
      <c r="AE156" s="25"/>
      <c r="AF156" t="str">
        <f t="shared" si="1"/>
        <v>"id": 156,</v>
      </c>
      <c r="AG156" t="str">
        <f t="shared" si="2"/>
        <v>"type": "Пиво",</v>
      </c>
      <c r="AH156" t="str">
        <f t="shared" si="3"/>
        <v>"mark": "Hoegaarden",</v>
      </c>
      <c r="AI156" t="str">
        <f t="shared" si="4"/>
        <v>"view": "Witbier",</v>
      </c>
      <c r="AJ156" t="str">
        <f t="shared" si="5"/>
        <v>"country": "Бельгия",</v>
      </c>
      <c r="AK156" t="str">
        <f t="shared" si="6"/>
        <v>"shape": "Шестигранник",</v>
      </c>
      <c r="AL156" t="str">
        <f t="shared" si="7"/>
        <v>"turn": "Да",</v>
      </c>
      <c r="AM156" t="str">
        <f t="shared" si="8"/>
        <v>"backImg": true</v>
      </c>
      <c r="AN156" s="1" t="s">
        <v>706</v>
      </c>
    </row>
    <row r="157">
      <c r="A157" s="1" t="s">
        <v>695</v>
      </c>
      <c r="B157">
        <f>'Лист1'!A158</f>
        <v>157</v>
      </c>
      <c r="C157" s="1" t="s">
        <v>696</v>
      </c>
      <c r="D157" s="24"/>
      <c r="E157" s="1" t="s">
        <v>697</v>
      </c>
      <c r="F157" t="str">
        <f>'Лист1'!B158</f>
        <v>Пиво</v>
      </c>
      <c r="G157" s="1" t="s">
        <v>698</v>
      </c>
      <c r="H157" s="24"/>
      <c r="I157" s="1" t="s">
        <v>699</v>
      </c>
      <c r="J157" t="str">
        <f>'Лист1'!C158</f>
        <v>Samuel Adams OctoberFest</v>
      </c>
      <c r="K157" s="1" t="s">
        <v>698</v>
      </c>
      <c r="L157" s="24"/>
      <c r="M157" s="1" t="s">
        <v>700</v>
      </c>
      <c r="N157" t="str">
        <f>'Лист1'!D158</f>
        <v>Märzen</v>
      </c>
      <c r="O157" s="1" t="s">
        <v>698</v>
      </c>
      <c r="P157" s="24"/>
      <c r="Q157" s="1" t="s">
        <v>701</v>
      </c>
      <c r="R157" t="str">
        <f>'Лист1'!E158</f>
        <v>США</v>
      </c>
      <c r="S157" s="1" t="s">
        <v>698</v>
      </c>
      <c r="T157" s="25"/>
      <c r="U157" s="1" t="s">
        <v>702</v>
      </c>
      <c r="V157" t="str">
        <f>'Лист1'!F158</f>
        <v>Другое</v>
      </c>
      <c r="W157" s="1" t="s">
        <v>698</v>
      </c>
      <c r="X157" s="25"/>
      <c r="Y157" s="1" t="s">
        <v>703</v>
      </c>
      <c r="Z157" t="str">
        <f>'Лист1'!G158</f>
        <v>Да</v>
      </c>
      <c r="AA157" s="1" t="s">
        <v>698</v>
      </c>
      <c r="AB157" s="25"/>
      <c r="AC157" s="1" t="s">
        <v>704</v>
      </c>
      <c r="AD157" s="26" t="s">
        <v>705</v>
      </c>
      <c r="AE157" s="25"/>
      <c r="AF157" t="str">
        <f t="shared" si="1"/>
        <v>"id": 157,</v>
      </c>
      <c r="AG157" t="str">
        <f t="shared" si="2"/>
        <v>"type": "Пиво",</v>
      </c>
      <c r="AH157" t="str">
        <f t="shared" si="3"/>
        <v>"mark": "Samuel Adams OctoberFest",</v>
      </c>
      <c r="AI157" t="str">
        <f t="shared" si="4"/>
        <v>"view": "Märzen",</v>
      </c>
      <c r="AJ157" t="str">
        <f t="shared" si="5"/>
        <v>"country": "США",</v>
      </c>
      <c r="AK157" t="str">
        <f t="shared" si="6"/>
        <v>"shape": "Другое",</v>
      </c>
      <c r="AL157" t="str">
        <f t="shared" si="7"/>
        <v>"turn": "Да",</v>
      </c>
      <c r="AM157" t="str">
        <f t="shared" si="8"/>
        <v>"backImg": true</v>
      </c>
      <c r="AN157" s="1" t="s">
        <v>706</v>
      </c>
    </row>
    <row r="158">
      <c r="A158" s="1" t="s">
        <v>695</v>
      </c>
      <c r="B158">
        <f>'Лист1'!A159</f>
        <v>158</v>
      </c>
      <c r="C158" s="1" t="s">
        <v>696</v>
      </c>
      <c r="D158" s="24"/>
      <c r="E158" s="1" t="s">
        <v>697</v>
      </c>
      <c r="F158" t="str">
        <f>'Лист1'!B159</f>
        <v>Пиво</v>
      </c>
      <c r="G158" s="1" t="s">
        <v>698</v>
      </c>
      <c r="H158" s="24"/>
      <c r="I158" s="1" t="s">
        <v>699</v>
      </c>
      <c r="J158" t="str">
        <f>'Лист1'!C159</f>
        <v>Erdinger Weißbier</v>
      </c>
      <c r="K158" s="1" t="s">
        <v>698</v>
      </c>
      <c r="L158" s="24"/>
      <c r="M158" s="1" t="s">
        <v>700</v>
      </c>
      <c r="N158" t="str">
        <f>'Лист1'!D159</f>
        <v>Hefeweizen</v>
      </c>
      <c r="O158" s="1" t="s">
        <v>698</v>
      </c>
      <c r="P158" s="24"/>
      <c r="Q158" s="1" t="s">
        <v>701</v>
      </c>
      <c r="R158" t="str">
        <f>'Лист1'!E159</f>
        <v>Германия</v>
      </c>
      <c r="S158" s="1" t="s">
        <v>698</v>
      </c>
      <c r="T158" s="25"/>
      <c r="U158" s="1" t="s">
        <v>702</v>
      </c>
      <c r="V158" t="str">
        <f>'Лист1'!F159</f>
        <v>Другое</v>
      </c>
      <c r="W158" s="1" t="s">
        <v>698</v>
      </c>
      <c r="X158" s="25"/>
      <c r="Y158" s="1" t="s">
        <v>703</v>
      </c>
      <c r="Z158" t="str">
        <f>'Лист1'!G159</f>
        <v>Да</v>
      </c>
      <c r="AA158" s="1" t="s">
        <v>698</v>
      </c>
      <c r="AB158" s="25"/>
      <c r="AC158" s="1" t="s">
        <v>704</v>
      </c>
      <c r="AD158" s="26" t="s">
        <v>705</v>
      </c>
      <c r="AE158" s="25"/>
      <c r="AF158" t="str">
        <f t="shared" si="1"/>
        <v>"id": 158,</v>
      </c>
      <c r="AG158" t="str">
        <f t="shared" si="2"/>
        <v>"type": "Пиво",</v>
      </c>
      <c r="AH158" t="str">
        <f t="shared" si="3"/>
        <v>"mark": "Erdinger Weißbier",</v>
      </c>
      <c r="AI158" t="str">
        <f t="shared" si="4"/>
        <v>"view": "Hefeweizen",</v>
      </c>
      <c r="AJ158" t="str">
        <f t="shared" si="5"/>
        <v>"country": "Германия",</v>
      </c>
      <c r="AK158" t="str">
        <f t="shared" si="6"/>
        <v>"shape": "Другое",</v>
      </c>
      <c r="AL158" t="str">
        <f t="shared" si="7"/>
        <v>"turn": "Да",</v>
      </c>
      <c r="AM158" t="str">
        <f t="shared" si="8"/>
        <v>"backImg": true</v>
      </c>
      <c r="AN158" s="1" t="s">
        <v>706</v>
      </c>
    </row>
    <row r="159">
      <c r="A159" s="1" t="s">
        <v>695</v>
      </c>
      <c r="B159">
        <f>'Лист1'!A160</f>
        <v>159</v>
      </c>
      <c r="C159" s="1" t="s">
        <v>696</v>
      </c>
      <c r="D159" s="24"/>
      <c r="E159" s="1" t="s">
        <v>697</v>
      </c>
      <c r="F159" t="str">
        <f>'Лист1'!B160</f>
        <v>Заведение</v>
      </c>
      <c r="G159" s="1" t="s">
        <v>698</v>
      </c>
      <c r="H159" s="24"/>
      <c r="I159" s="1" t="s">
        <v>699</v>
      </c>
      <c r="J159" t="str">
        <f>'Лист1'!C160</f>
        <v>Nakashita</v>
      </c>
      <c r="K159" s="1" t="s">
        <v>698</v>
      </c>
      <c r="L159" s="24"/>
      <c r="M159" s="1" t="s">
        <v>700</v>
      </c>
      <c r="N159" t="str">
        <f>'Лист1'!D160</f>
        <v>Ресторан</v>
      </c>
      <c r="O159" s="1" t="s">
        <v>698</v>
      </c>
      <c r="P159" s="24"/>
      <c r="Q159" s="1" t="s">
        <v>701</v>
      </c>
      <c r="R159" t="str">
        <f>'Лист1'!E160</f>
        <v>Испания</v>
      </c>
      <c r="S159" s="1" t="s">
        <v>698</v>
      </c>
      <c r="T159" s="25"/>
      <c r="U159" s="1" t="s">
        <v>702</v>
      </c>
      <c r="V159" t="str">
        <f>'Лист1'!F160</f>
        <v>Круг</v>
      </c>
      <c r="W159" s="1" t="s">
        <v>698</v>
      </c>
      <c r="X159" s="25"/>
      <c r="Y159" s="1" t="s">
        <v>703</v>
      </c>
      <c r="Z159" t="str">
        <f>'Лист1'!G160</f>
        <v>Да</v>
      </c>
      <c r="AA159" s="1" t="s">
        <v>698</v>
      </c>
      <c r="AB159" s="25"/>
      <c r="AC159" s="1" t="s">
        <v>704</v>
      </c>
      <c r="AD159" s="26" t="s">
        <v>705</v>
      </c>
      <c r="AE159" s="25"/>
      <c r="AF159" t="str">
        <f t="shared" si="1"/>
        <v>"id": 159,</v>
      </c>
      <c r="AG159" t="str">
        <f t="shared" si="2"/>
        <v>"type": "Заведение",</v>
      </c>
      <c r="AH159" t="str">
        <f t="shared" si="3"/>
        <v>"mark": "Nakashita",</v>
      </c>
      <c r="AI159" t="str">
        <f t="shared" si="4"/>
        <v>"view": "Ресторан",</v>
      </c>
      <c r="AJ159" t="str">
        <f t="shared" si="5"/>
        <v>"country": "Испания",</v>
      </c>
      <c r="AK159" t="str">
        <f t="shared" si="6"/>
        <v>"shape": "Круг",</v>
      </c>
      <c r="AL159" t="str">
        <f t="shared" si="7"/>
        <v>"turn": "Да",</v>
      </c>
      <c r="AM159" t="str">
        <f t="shared" si="8"/>
        <v>"backImg": true</v>
      </c>
      <c r="AN159" s="1" t="s">
        <v>706</v>
      </c>
    </row>
    <row r="160">
      <c r="A160" s="1" t="s">
        <v>695</v>
      </c>
      <c r="B160">
        <f>'Лист1'!A161</f>
        <v>160</v>
      </c>
      <c r="C160" s="1" t="s">
        <v>696</v>
      </c>
      <c r="D160" s="24"/>
      <c r="E160" s="1" t="s">
        <v>697</v>
      </c>
      <c r="F160" t="str">
        <f>'Лист1'!B161</f>
        <v>Пиво</v>
      </c>
      <c r="G160" s="1" t="s">
        <v>698</v>
      </c>
      <c r="H160" s="24"/>
      <c r="I160" s="1" t="s">
        <v>699</v>
      </c>
      <c r="J160" t="str">
        <f>'Лист1'!C161</f>
        <v>Erdinger Weißbier</v>
      </c>
      <c r="K160" s="1" t="s">
        <v>698</v>
      </c>
      <c r="L160" s="24"/>
      <c r="M160" s="1" t="s">
        <v>700</v>
      </c>
      <c r="N160" t="str">
        <f>'Лист1'!D161</f>
        <v>Hefeweizen</v>
      </c>
      <c r="O160" s="1" t="s">
        <v>698</v>
      </c>
      <c r="P160" s="24"/>
      <c r="Q160" s="1" t="s">
        <v>701</v>
      </c>
      <c r="R160" t="str">
        <f>'Лист1'!E161</f>
        <v>Германия</v>
      </c>
      <c r="S160" s="1" t="s">
        <v>698</v>
      </c>
      <c r="T160" s="25"/>
      <c r="U160" s="1" t="s">
        <v>702</v>
      </c>
      <c r="V160" t="str">
        <f>'Лист1'!F161</f>
        <v>Другое</v>
      </c>
      <c r="W160" s="1" t="s">
        <v>698</v>
      </c>
      <c r="X160" s="25"/>
      <c r="Y160" s="1" t="s">
        <v>703</v>
      </c>
      <c r="Z160" t="str">
        <f>'Лист1'!G161</f>
        <v>Да</v>
      </c>
      <c r="AA160" s="1" t="s">
        <v>698</v>
      </c>
      <c r="AB160" s="25"/>
      <c r="AC160" s="1" t="s">
        <v>704</v>
      </c>
      <c r="AD160" s="26" t="s">
        <v>705</v>
      </c>
      <c r="AE160" s="25"/>
      <c r="AF160" t="str">
        <f t="shared" si="1"/>
        <v>"id": 160,</v>
      </c>
      <c r="AG160" t="str">
        <f t="shared" si="2"/>
        <v>"type": "Пиво",</v>
      </c>
      <c r="AH160" t="str">
        <f t="shared" si="3"/>
        <v>"mark": "Erdinger Weißbier",</v>
      </c>
      <c r="AI160" t="str">
        <f t="shared" si="4"/>
        <v>"view": "Hefeweizen",</v>
      </c>
      <c r="AJ160" t="str">
        <f t="shared" si="5"/>
        <v>"country": "Германия",</v>
      </c>
      <c r="AK160" t="str">
        <f t="shared" si="6"/>
        <v>"shape": "Другое",</v>
      </c>
      <c r="AL160" t="str">
        <f t="shared" si="7"/>
        <v>"turn": "Да",</v>
      </c>
      <c r="AM160" t="str">
        <f t="shared" si="8"/>
        <v>"backImg": true</v>
      </c>
      <c r="AN160" s="1" t="s">
        <v>706</v>
      </c>
    </row>
    <row r="161">
      <c r="A161" s="1" t="s">
        <v>695</v>
      </c>
      <c r="B161">
        <f>'Лист1'!A162</f>
        <v>161</v>
      </c>
      <c r="C161" s="1" t="s">
        <v>696</v>
      </c>
      <c r="D161" s="24"/>
      <c r="E161" s="1" t="s">
        <v>697</v>
      </c>
      <c r="F161" t="str">
        <f>'Лист1'!B162</f>
        <v>Пиво</v>
      </c>
      <c r="G161" s="1" t="s">
        <v>698</v>
      </c>
      <c r="H161" s="24"/>
      <c r="I161" s="1" t="s">
        <v>699</v>
      </c>
      <c r="J161" t="str">
        <f>'Лист1'!C162</f>
        <v>Erdinger Weißbier</v>
      </c>
      <c r="K161" s="1" t="s">
        <v>698</v>
      </c>
      <c r="L161" s="24"/>
      <c r="M161" s="1" t="s">
        <v>700</v>
      </c>
      <c r="N161" t="str">
        <f>'Лист1'!D162</f>
        <v>Hefeweizen</v>
      </c>
      <c r="O161" s="1" t="s">
        <v>698</v>
      </c>
      <c r="P161" s="24"/>
      <c r="Q161" s="1" t="s">
        <v>701</v>
      </c>
      <c r="R161" t="str">
        <f>'Лист1'!E162</f>
        <v>Германия</v>
      </c>
      <c r="S161" s="1" t="s">
        <v>698</v>
      </c>
      <c r="T161" s="25"/>
      <c r="U161" s="1" t="s">
        <v>702</v>
      </c>
      <c r="V161" t="str">
        <f>'Лист1'!F162</f>
        <v>Другое</v>
      </c>
      <c r="W161" s="1" t="s">
        <v>698</v>
      </c>
      <c r="X161" s="25"/>
      <c r="Y161" s="1" t="s">
        <v>703</v>
      </c>
      <c r="Z161" t="str">
        <f>'Лист1'!G162</f>
        <v>Да</v>
      </c>
      <c r="AA161" s="1" t="s">
        <v>698</v>
      </c>
      <c r="AB161" s="25"/>
      <c r="AC161" s="1" t="s">
        <v>704</v>
      </c>
      <c r="AD161" s="26" t="s">
        <v>705</v>
      </c>
      <c r="AE161" s="25"/>
      <c r="AF161" t="str">
        <f t="shared" si="1"/>
        <v>"id": 161,</v>
      </c>
      <c r="AG161" t="str">
        <f t="shared" si="2"/>
        <v>"type": "Пиво",</v>
      </c>
      <c r="AH161" t="str">
        <f t="shared" si="3"/>
        <v>"mark": "Erdinger Weißbier",</v>
      </c>
      <c r="AI161" t="str">
        <f t="shared" si="4"/>
        <v>"view": "Hefeweizen",</v>
      </c>
      <c r="AJ161" t="str">
        <f t="shared" si="5"/>
        <v>"country": "Германия",</v>
      </c>
      <c r="AK161" t="str">
        <f t="shared" si="6"/>
        <v>"shape": "Другое",</v>
      </c>
      <c r="AL161" t="str">
        <f t="shared" si="7"/>
        <v>"turn": "Да",</v>
      </c>
      <c r="AM161" t="str">
        <f t="shared" si="8"/>
        <v>"backImg": true</v>
      </c>
      <c r="AN161" s="1" t="s">
        <v>706</v>
      </c>
    </row>
    <row r="162">
      <c r="A162" s="1" t="s">
        <v>695</v>
      </c>
      <c r="B162">
        <f>'Лист1'!A163</f>
        <v>162</v>
      </c>
      <c r="C162" s="1" t="s">
        <v>696</v>
      </c>
      <c r="D162" s="24"/>
      <c r="E162" s="1" t="s">
        <v>697</v>
      </c>
      <c r="F162" t="str">
        <f>'Лист1'!B163</f>
        <v>Пиво</v>
      </c>
      <c r="G162" s="1" t="s">
        <v>698</v>
      </c>
      <c r="H162" s="24"/>
      <c r="I162" s="1" t="s">
        <v>699</v>
      </c>
      <c r="J162" t="str">
        <f>'Лист1'!C163</f>
        <v>Erdinger Weißbier</v>
      </c>
      <c r="K162" s="1" t="s">
        <v>698</v>
      </c>
      <c r="L162" s="24"/>
      <c r="M162" s="1" t="s">
        <v>700</v>
      </c>
      <c r="N162" t="str">
        <f>'Лист1'!D163</f>
        <v>Hefeweizen</v>
      </c>
      <c r="O162" s="1" t="s">
        <v>698</v>
      </c>
      <c r="P162" s="24"/>
      <c r="Q162" s="1" t="s">
        <v>701</v>
      </c>
      <c r="R162" t="str">
        <f>'Лист1'!E163</f>
        <v>Германия</v>
      </c>
      <c r="S162" s="1" t="s">
        <v>698</v>
      </c>
      <c r="T162" s="25"/>
      <c r="U162" s="1" t="s">
        <v>702</v>
      </c>
      <c r="V162" t="str">
        <f>'Лист1'!F163</f>
        <v>Другое</v>
      </c>
      <c r="W162" s="1" t="s">
        <v>698</v>
      </c>
      <c r="X162" s="25"/>
      <c r="Y162" s="1" t="s">
        <v>703</v>
      </c>
      <c r="Z162" t="str">
        <f>'Лист1'!G163</f>
        <v>Да</v>
      </c>
      <c r="AA162" s="1" t="s">
        <v>698</v>
      </c>
      <c r="AB162" s="25"/>
      <c r="AC162" s="1" t="s">
        <v>704</v>
      </c>
      <c r="AD162" s="26" t="s">
        <v>705</v>
      </c>
      <c r="AE162" s="25"/>
      <c r="AF162" t="str">
        <f t="shared" si="1"/>
        <v>"id": 162,</v>
      </c>
      <c r="AG162" t="str">
        <f t="shared" si="2"/>
        <v>"type": "Пиво",</v>
      </c>
      <c r="AH162" t="str">
        <f t="shared" si="3"/>
        <v>"mark": "Erdinger Weißbier",</v>
      </c>
      <c r="AI162" t="str">
        <f t="shared" si="4"/>
        <v>"view": "Hefeweizen",</v>
      </c>
      <c r="AJ162" t="str">
        <f t="shared" si="5"/>
        <v>"country": "Германия",</v>
      </c>
      <c r="AK162" t="str">
        <f t="shared" si="6"/>
        <v>"shape": "Другое",</v>
      </c>
      <c r="AL162" t="str">
        <f t="shared" si="7"/>
        <v>"turn": "Да",</v>
      </c>
      <c r="AM162" t="str">
        <f t="shared" si="8"/>
        <v>"backImg": true</v>
      </c>
      <c r="AN162" s="1" t="s">
        <v>706</v>
      </c>
    </row>
    <row r="163">
      <c r="A163" s="1" t="s">
        <v>695</v>
      </c>
      <c r="B163">
        <f>'Лист1'!A164</f>
        <v>163</v>
      </c>
      <c r="C163" s="1" t="s">
        <v>696</v>
      </c>
      <c r="D163" s="24"/>
      <c r="E163" s="1" t="s">
        <v>697</v>
      </c>
      <c r="F163" t="str">
        <f>'Лист1'!B164</f>
        <v>Заведение</v>
      </c>
      <c r="G163" s="1" t="s">
        <v>698</v>
      </c>
      <c r="H163" s="24"/>
      <c r="I163" s="1" t="s">
        <v>699</v>
      </c>
      <c r="J163" t="str">
        <f>'Лист1'!C164</f>
        <v>Карл и Фридрих</v>
      </c>
      <c r="K163" s="1" t="s">
        <v>698</v>
      </c>
      <c r="L163" s="24"/>
      <c r="M163" s="1" t="s">
        <v>700</v>
      </c>
      <c r="N163" t="str">
        <f>'Лист1'!D164</f>
        <v>Ресторан-пивоварня</v>
      </c>
      <c r="O163" s="1" t="s">
        <v>698</v>
      </c>
      <c r="P163" s="24"/>
      <c r="Q163" s="1" t="s">
        <v>701</v>
      </c>
      <c r="R163" t="str">
        <f>'Лист1'!E164</f>
        <v>Россия</v>
      </c>
      <c r="S163" s="1" t="s">
        <v>698</v>
      </c>
      <c r="T163" s="25"/>
      <c r="U163" s="1" t="s">
        <v>702</v>
      </c>
      <c r="V163" t="str">
        <f>'Лист1'!F164</f>
        <v>Другое</v>
      </c>
      <c r="W163" s="1" t="s">
        <v>698</v>
      </c>
      <c r="X163" s="25"/>
      <c r="Y163" s="1" t="s">
        <v>703</v>
      </c>
      <c r="Z163" t="str">
        <f>'Лист1'!G164</f>
        <v>Да</v>
      </c>
      <c r="AA163" s="1" t="s">
        <v>698</v>
      </c>
      <c r="AB163" s="25"/>
      <c r="AC163" s="1" t="s">
        <v>704</v>
      </c>
      <c r="AD163" s="26" t="s">
        <v>705</v>
      </c>
      <c r="AE163" s="25"/>
      <c r="AF163" t="str">
        <f t="shared" si="1"/>
        <v>"id": 163,</v>
      </c>
      <c r="AG163" t="str">
        <f t="shared" si="2"/>
        <v>"type": "Заведение",</v>
      </c>
      <c r="AH163" t="str">
        <f t="shared" si="3"/>
        <v>"mark": "Карл и Фридрих",</v>
      </c>
      <c r="AI163" t="str">
        <f t="shared" si="4"/>
        <v>"view": "Ресторан-пивоварня",</v>
      </c>
      <c r="AJ163" t="str">
        <f t="shared" si="5"/>
        <v>"country": "Россия",</v>
      </c>
      <c r="AK163" t="str">
        <f t="shared" si="6"/>
        <v>"shape": "Другое",</v>
      </c>
      <c r="AL163" t="str">
        <f t="shared" si="7"/>
        <v>"turn": "Да",</v>
      </c>
      <c r="AM163" t="str">
        <f t="shared" si="8"/>
        <v>"backImg": true</v>
      </c>
      <c r="AN163" s="1" t="s">
        <v>706</v>
      </c>
    </row>
    <row r="164">
      <c r="A164" s="1" t="s">
        <v>695</v>
      </c>
      <c r="B164">
        <f>'Лист1'!A165</f>
        <v>164</v>
      </c>
      <c r="C164" s="1" t="s">
        <v>696</v>
      </c>
      <c r="D164" s="24"/>
      <c r="E164" s="1" t="s">
        <v>697</v>
      </c>
      <c r="F164" t="str">
        <f>'Лист1'!B165</f>
        <v>Пиво</v>
      </c>
      <c r="G164" s="1" t="s">
        <v>698</v>
      </c>
      <c r="H164" s="24"/>
      <c r="I164" s="1" t="s">
        <v>699</v>
      </c>
      <c r="J164" t="str">
        <f>'Лист1'!C165</f>
        <v>Foster's</v>
      </c>
      <c r="K164" s="1" t="s">
        <v>698</v>
      </c>
      <c r="L164" s="24"/>
      <c r="M164" s="1" t="s">
        <v>700</v>
      </c>
      <c r="N164" t="str">
        <f>'Лист1'!D165</f>
        <v>Lager</v>
      </c>
      <c r="O164" s="1" t="s">
        <v>698</v>
      </c>
      <c r="P164" s="24"/>
      <c r="Q164" s="1" t="s">
        <v>701</v>
      </c>
      <c r="R164" t="str">
        <f>'Лист1'!E165</f>
        <v>Австралия</v>
      </c>
      <c r="S164" s="1" t="s">
        <v>698</v>
      </c>
      <c r="T164" s="25"/>
      <c r="U164" s="1" t="s">
        <v>702</v>
      </c>
      <c r="V164" t="str">
        <f>'Лист1'!F165</f>
        <v>Другое</v>
      </c>
      <c r="W164" s="1" t="s">
        <v>698</v>
      </c>
      <c r="X164" s="25"/>
      <c r="Y164" s="1" t="s">
        <v>703</v>
      </c>
      <c r="Z164" t="str">
        <f>'Лист1'!G165</f>
        <v>Да</v>
      </c>
      <c r="AA164" s="1" t="s">
        <v>698</v>
      </c>
      <c r="AB164" s="25"/>
      <c r="AC164" s="1" t="s">
        <v>704</v>
      </c>
      <c r="AD164" s="26" t="s">
        <v>705</v>
      </c>
      <c r="AE164" s="25"/>
      <c r="AF164" t="str">
        <f t="shared" si="1"/>
        <v>"id": 164,</v>
      </c>
      <c r="AG164" t="str">
        <f t="shared" si="2"/>
        <v>"type": "Пиво",</v>
      </c>
      <c r="AH164" t="str">
        <f t="shared" si="3"/>
        <v>"mark": "Foster's",</v>
      </c>
      <c r="AI164" t="str">
        <f t="shared" si="4"/>
        <v>"view": "Lager",</v>
      </c>
      <c r="AJ164" t="str">
        <f t="shared" si="5"/>
        <v>"country": "Австралия",</v>
      </c>
      <c r="AK164" t="str">
        <f t="shared" si="6"/>
        <v>"shape": "Другое",</v>
      </c>
      <c r="AL164" t="str">
        <f t="shared" si="7"/>
        <v>"turn": "Да",</v>
      </c>
      <c r="AM164" t="str">
        <f t="shared" si="8"/>
        <v>"backImg": true</v>
      </c>
      <c r="AN164" s="1" t="s">
        <v>706</v>
      </c>
    </row>
    <row r="165">
      <c r="A165" s="1" t="s">
        <v>695</v>
      </c>
      <c r="B165">
        <f>'Лист1'!A166</f>
        <v>165</v>
      </c>
      <c r="C165" s="1" t="s">
        <v>696</v>
      </c>
      <c r="D165" s="24"/>
      <c r="E165" s="1" t="s">
        <v>697</v>
      </c>
      <c r="F165" t="str">
        <f>'Лист1'!B166</f>
        <v>Пиво</v>
      </c>
      <c r="G165" s="1" t="s">
        <v>698</v>
      </c>
      <c r="H165" s="24"/>
      <c r="I165" s="1" t="s">
        <v>699</v>
      </c>
      <c r="J165" t="str">
        <f>'Лист1'!C166</f>
        <v>Foster's</v>
      </c>
      <c r="K165" s="1" t="s">
        <v>698</v>
      </c>
      <c r="L165" s="24"/>
      <c r="M165" s="1" t="s">
        <v>700</v>
      </c>
      <c r="N165" t="str">
        <f>'Лист1'!D166</f>
        <v>Lager</v>
      </c>
      <c r="O165" s="1" t="s">
        <v>698</v>
      </c>
      <c r="P165" s="24"/>
      <c r="Q165" s="1" t="s">
        <v>701</v>
      </c>
      <c r="R165" t="str">
        <f>'Лист1'!E166</f>
        <v>Австралия</v>
      </c>
      <c r="S165" s="1" t="s">
        <v>698</v>
      </c>
      <c r="T165" s="25"/>
      <c r="U165" s="1" t="s">
        <v>702</v>
      </c>
      <c r="V165" t="str">
        <f>'Лист1'!F166</f>
        <v>Другое</v>
      </c>
      <c r="W165" s="1" t="s">
        <v>698</v>
      </c>
      <c r="X165" s="25"/>
      <c r="Y165" s="1" t="s">
        <v>703</v>
      </c>
      <c r="Z165" t="str">
        <f>'Лист1'!G166</f>
        <v>Да</v>
      </c>
      <c r="AA165" s="1" t="s">
        <v>698</v>
      </c>
      <c r="AB165" s="25"/>
      <c r="AC165" s="1" t="s">
        <v>704</v>
      </c>
      <c r="AD165" s="26" t="s">
        <v>705</v>
      </c>
      <c r="AE165" s="25"/>
      <c r="AF165" t="str">
        <f t="shared" si="1"/>
        <v>"id": 165,</v>
      </c>
      <c r="AG165" t="str">
        <f t="shared" si="2"/>
        <v>"type": "Пиво",</v>
      </c>
      <c r="AH165" t="str">
        <f t="shared" si="3"/>
        <v>"mark": "Foster's",</v>
      </c>
      <c r="AI165" t="str">
        <f t="shared" si="4"/>
        <v>"view": "Lager",</v>
      </c>
      <c r="AJ165" t="str">
        <f t="shared" si="5"/>
        <v>"country": "Австралия",</v>
      </c>
      <c r="AK165" t="str">
        <f t="shared" si="6"/>
        <v>"shape": "Другое",</v>
      </c>
      <c r="AL165" t="str">
        <f t="shared" si="7"/>
        <v>"turn": "Да",</v>
      </c>
      <c r="AM165" t="str">
        <f t="shared" si="8"/>
        <v>"backImg": true</v>
      </c>
      <c r="AN165" s="1" t="s">
        <v>706</v>
      </c>
    </row>
    <row r="166">
      <c r="A166" s="1" t="s">
        <v>695</v>
      </c>
      <c r="B166">
        <f>'Лист1'!A167</f>
        <v>166</v>
      </c>
      <c r="C166" s="1" t="s">
        <v>696</v>
      </c>
      <c r="D166" s="24"/>
      <c r="E166" s="1" t="s">
        <v>697</v>
      </c>
      <c r="F166" t="str">
        <f>'Лист1'!B167</f>
        <v>Заведение</v>
      </c>
      <c r="G166" s="1" t="s">
        <v>698</v>
      </c>
      <c r="H166" s="24"/>
      <c r="I166" s="1" t="s">
        <v>699</v>
      </c>
      <c r="J166" t="str">
        <f>'Лист1'!C167</f>
        <v>Juliusspital</v>
      </c>
      <c r="K166" s="1" t="s">
        <v>698</v>
      </c>
      <c r="L166" s="24"/>
      <c r="M166" s="1" t="s">
        <v>700</v>
      </c>
      <c r="N166" t="str">
        <f>'Лист1'!D167</f>
        <v>Сервис-компания</v>
      </c>
      <c r="O166" s="1" t="s">
        <v>698</v>
      </c>
      <c r="P166" s="24"/>
      <c r="Q166" s="1" t="s">
        <v>701</v>
      </c>
      <c r="R166" t="str">
        <f>'Лист1'!E167</f>
        <v>Германия</v>
      </c>
      <c r="S166" s="1" t="s">
        <v>698</v>
      </c>
      <c r="T166" s="25"/>
      <c r="U166" s="1" t="s">
        <v>702</v>
      </c>
      <c r="V166" t="str">
        <f>'Лист1'!F167</f>
        <v>Круг</v>
      </c>
      <c r="W166" s="1" t="s">
        <v>698</v>
      </c>
      <c r="X166" s="25"/>
      <c r="Y166" s="1" t="s">
        <v>703</v>
      </c>
      <c r="Z166" t="str">
        <f>'Лист1'!G167</f>
        <v>Да</v>
      </c>
      <c r="AA166" s="1" t="s">
        <v>698</v>
      </c>
      <c r="AB166" s="25"/>
      <c r="AC166" s="1" t="s">
        <v>704</v>
      </c>
      <c r="AD166" s="26" t="s">
        <v>705</v>
      </c>
      <c r="AE166" s="25"/>
      <c r="AF166" t="str">
        <f t="shared" si="1"/>
        <v>"id": 166,</v>
      </c>
      <c r="AG166" t="str">
        <f t="shared" si="2"/>
        <v>"type": "Заведение",</v>
      </c>
      <c r="AH166" t="str">
        <f t="shared" si="3"/>
        <v>"mark": "Juliusspital",</v>
      </c>
      <c r="AI166" t="str">
        <f t="shared" si="4"/>
        <v>"view": "Сервис-компания",</v>
      </c>
      <c r="AJ166" t="str">
        <f t="shared" si="5"/>
        <v>"country": "Германия",</v>
      </c>
      <c r="AK166" t="str">
        <f t="shared" si="6"/>
        <v>"shape": "Круг",</v>
      </c>
      <c r="AL166" t="str">
        <f t="shared" si="7"/>
        <v>"turn": "Да",</v>
      </c>
      <c r="AM166" t="str">
        <f t="shared" si="8"/>
        <v>"backImg": true</v>
      </c>
      <c r="AN166" s="1" t="s">
        <v>706</v>
      </c>
    </row>
    <row r="167">
      <c r="A167" s="1" t="s">
        <v>695</v>
      </c>
      <c r="B167">
        <f>'Лист1'!A168</f>
        <v>167</v>
      </c>
      <c r="C167" s="1" t="s">
        <v>696</v>
      </c>
      <c r="D167" s="24"/>
      <c r="E167" s="1" t="s">
        <v>697</v>
      </c>
      <c r="F167" t="str">
        <f>'Лист1'!B168</f>
        <v>Пиво</v>
      </c>
      <c r="G167" s="1" t="s">
        <v>698</v>
      </c>
      <c r="H167" s="24"/>
      <c r="I167" s="1" t="s">
        <v>699</v>
      </c>
      <c r="J167" t="str">
        <f>'Лист1'!C168</f>
        <v>Tuborg</v>
      </c>
      <c r="K167" s="1" t="s">
        <v>698</v>
      </c>
      <c r="L167" s="24"/>
      <c r="M167" s="1" t="s">
        <v>700</v>
      </c>
      <c r="N167" t="str">
        <f>'Лист1'!D168</f>
        <v>Pilsner</v>
      </c>
      <c r="O167" s="1" t="s">
        <v>698</v>
      </c>
      <c r="P167" s="24"/>
      <c r="Q167" s="1" t="s">
        <v>701</v>
      </c>
      <c r="R167" t="str">
        <f>'Лист1'!E168</f>
        <v>Дания</v>
      </c>
      <c r="S167" s="1" t="s">
        <v>698</v>
      </c>
      <c r="T167" s="25"/>
      <c r="U167" s="1" t="s">
        <v>702</v>
      </c>
      <c r="V167" t="str">
        <f>'Лист1'!F168</f>
        <v>Другое</v>
      </c>
      <c r="W167" s="1" t="s">
        <v>698</v>
      </c>
      <c r="X167" s="25"/>
      <c r="Y167" s="1" t="s">
        <v>703</v>
      </c>
      <c r="Z167" t="str">
        <f>'Лист1'!G168</f>
        <v>Да</v>
      </c>
      <c r="AA167" s="1" t="s">
        <v>698</v>
      </c>
      <c r="AB167" s="25"/>
      <c r="AC167" s="1" t="s">
        <v>704</v>
      </c>
      <c r="AD167" s="26" t="s">
        <v>705</v>
      </c>
      <c r="AE167" s="25"/>
      <c r="AF167" t="str">
        <f t="shared" si="1"/>
        <v>"id": 167,</v>
      </c>
      <c r="AG167" t="str">
        <f t="shared" si="2"/>
        <v>"type": "Пиво",</v>
      </c>
      <c r="AH167" t="str">
        <f t="shared" si="3"/>
        <v>"mark": "Tuborg",</v>
      </c>
      <c r="AI167" t="str">
        <f t="shared" si="4"/>
        <v>"view": "Pilsner",</v>
      </c>
      <c r="AJ167" t="str">
        <f t="shared" si="5"/>
        <v>"country": "Дания",</v>
      </c>
      <c r="AK167" t="str">
        <f t="shared" si="6"/>
        <v>"shape": "Другое",</v>
      </c>
      <c r="AL167" t="str">
        <f t="shared" si="7"/>
        <v>"turn": "Да",</v>
      </c>
      <c r="AM167" t="str">
        <f t="shared" si="8"/>
        <v>"backImg": true</v>
      </c>
      <c r="AN167" s="1" t="s">
        <v>706</v>
      </c>
    </row>
    <row r="168">
      <c r="A168" s="1" t="s">
        <v>695</v>
      </c>
      <c r="B168">
        <f>'Лист1'!A169</f>
        <v>168</v>
      </c>
      <c r="C168" s="1" t="s">
        <v>696</v>
      </c>
      <c r="D168" s="24"/>
      <c r="E168" s="1" t="s">
        <v>697</v>
      </c>
      <c r="F168" t="str">
        <f>'Лист1'!B169</f>
        <v>Пиво</v>
      </c>
      <c r="G168" s="1" t="s">
        <v>698</v>
      </c>
      <c r="H168" s="24"/>
      <c r="I168" s="1" t="s">
        <v>699</v>
      </c>
      <c r="J168" t="str">
        <f>'Лист1'!C169</f>
        <v>Holsten </v>
      </c>
      <c r="K168" s="1" t="s">
        <v>698</v>
      </c>
      <c r="L168" s="24"/>
      <c r="M168" s="1" t="s">
        <v>700</v>
      </c>
      <c r="N168" t="str">
        <f>'Лист1'!D169</f>
        <v>Pilsner</v>
      </c>
      <c r="O168" s="1" t="s">
        <v>698</v>
      </c>
      <c r="P168" s="24"/>
      <c r="Q168" s="1" t="s">
        <v>701</v>
      </c>
      <c r="R168" t="str">
        <f>'Лист1'!E169</f>
        <v>Германия</v>
      </c>
      <c r="S168" s="1" t="s">
        <v>698</v>
      </c>
      <c r="T168" s="25"/>
      <c r="U168" s="1" t="s">
        <v>702</v>
      </c>
      <c r="V168" t="str">
        <f>'Лист1'!F169</f>
        <v>Другое</v>
      </c>
      <c r="W168" s="1" t="s">
        <v>698</v>
      </c>
      <c r="X168" s="25"/>
      <c r="Y168" s="1" t="s">
        <v>703</v>
      </c>
      <c r="Z168" t="str">
        <f>'Лист1'!G169</f>
        <v>Да</v>
      </c>
      <c r="AA168" s="1" t="s">
        <v>698</v>
      </c>
      <c r="AB168" s="25"/>
      <c r="AC168" s="1" t="s">
        <v>704</v>
      </c>
      <c r="AD168" s="26" t="s">
        <v>705</v>
      </c>
      <c r="AE168" s="25"/>
      <c r="AF168" t="str">
        <f t="shared" si="1"/>
        <v>"id": 168,</v>
      </c>
      <c r="AG168" t="str">
        <f t="shared" si="2"/>
        <v>"type": "Пиво",</v>
      </c>
      <c r="AH168" t="str">
        <f t="shared" si="3"/>
        <v>"mark": "Holsten ",</v>
      </c>
      <c r="AI168" t="str">
        <f t="shared" si="4"/>
        <v>"view": "Pilsner",</v>
      </c>
      <c r="AJ168" t="str">
        <f t="shared" si="5"/>
        <v>"country": "Германия",</v>
      </c>
      <c r="AK168" t="str">
        <f t="shared" si="6"/>
        <v>"shape": "Другое",</v>
      </c>
      <c r="AL168" t="str">
        <f t="shared" si="7"/>
        <v>"turn": "Да",</v>
      </c>
      <c r="AM168" t="str">
        <f t="shared" si="8"/>
        <v>"backImg": true</v>
      </c>
      <c r="AN168" s="1" t="s">
        <v>706</v>
      </c>
    </row>
    <row r="169">
      <c r="A169" s="1" t="s">
        <v>695</v>
      </c>
      <c r="B169">
        <f>'Лист1'!A170</f>
        <v>169</v>
      </c>
      <c r="C169" s="1" t="s">
        <v>696</v>
      </c>
      <c r="D169" s="24"/>
      <c r="E169" s="1" t="s">
        <v>697</v>
      </c>
      <c r="F169" t="str">
        <f>'Лист1'!B170</f>
        <v>Пиво</v>
      </c>
      <c r="G169" s="1" t="s">
        <v>698</v>
      </c>
      <c r="H169" s="24"/>
      <c r="I169" s="1" t="s">
        <v>699</v>
      </c>
      <c r="J169" t="str">
        <f>'Лист1'!C170</f>
        <v>Pilsner Urquell</v>
      </c>
      <c r="K169" s="1" t="s">
        <v>698</v>
      </c>
      <c r="L169" s="24"/>
      <c r="M169" s="1" t="s">
        <v>700</v>
      </c>
      <c r="N169" t="str">
        <f>'Лист1'!D170</f>
        <v>Pilsner</v>
      </c>
      <c r="O169" s="1" t="s">
        <v>698</v>
      </c>
      <c r="P169" s="24"/>
      <c r="Q169" s="1" t="s">
        <v>701</v>
      </c>
      <c r="R169" t="str">
        <f>'Лист1'!E170</f>
        <v>Чехия</v>
      </c>
      <c r="S169" s="1" t="s">
        <v>698</v>
      </c>
      <c r="T169" s="25"/>
      <c r="U169" s="1" t="s">
        <v>702</v>
      </c>
      <c r="V169" t="str">
        <f>'Лист1'!F170</f>
        <v>Другое</v>
      </c>
      <c r="W169" s="1" t="s">
        <v>698</v>
      </c>
      <c r="X169" s="25"/>
      <c r="Y169" s="1" t="s">
        <v>703</v>
      </c>
      <c r="Z169" t="str">
        <f>'Лист1'!G170</f>
        <v>Да</v>
      </c>
      <c r="AA169" s="1" t="s">
        <v>698</v>
      </c>
      <c r="AB169" s="25"/>
      <c r="AC169" s="1" t="s">
        <v>704</v>
      </c>
      <c r="AD169" s="26" t="s">
        <v>705</v>
      </c>
      <c r="AE169" s="25"/>
      <c r="AF169" t="str">
        <f t="shared" si="1"/>
        <v>"id": 169,</v>
      </c>
      <c r="AG169" t="str">
        <f t="shared" si="2"/>
        <v>"type": "Пиво",</v>
      </c>
      <c r="AH169" t="str">
        <f t="shared" si="3"/>
        <v>"mark": "Pilsner Urquell",</v>
      </c>
      <c r="AI169" t="str">
        <f t="shared" si="4"/>
        <v>"view": "Pilsner",</v>
      </c>
      <c r="AJ169" t="str">
        <f t="shared" si="5"/>
        <v>"country": "Чехия",</v>
      </c>
      <c r="AK169" t="str">
        <f t="shared" si="6"/>
        <v>"shape": "Другое",</v>
      </c>
      <c r="AL169" t="str">
        <f t="shared" si="7"/>
        <v>"turn": "Да",</v>
      </c>
      <c r="AM169" t="str">
        <f t="shared" si="8"/>
        <v>"backImg": true</v>
      </c>
      <c r="AN169" s="1" t="s">
        <v>706</v>
      </c>
    </row>
    <row r="170">
      <c r="A170" s="1" t="s">
        <v>695</v>
      </c>
      <c r="B170">
        <f>'Лист1'!A171</f>
        <v>170</v>
      </c>
      <c r="C170" s="1" t="s">
        <v>696</v>
      </c>
      <c r="D170" s="24"/>
      <c r="E170" s="1" t="s">
        <v>697</v>
      </c>
      <c r="F170" t="str">
        <f>'Лист1'!B171</f>
        <v>Пиво</v>
      </c>
      <c r="G170" s="1" t="s">
        <v>698</v>
      </c>
      <c r="H170" s="24"/>
      <c r="I170" s="1" t="s">
        <v>699</v>
      </c>
      <c r="J170" t="str">
        <f>'Лист1'!C171</f>
        <v>Kronenbourg 1664 Blanc</v>
      </c>
      <c r="K170" s="1" t="s">
        <v>698</v>
      </c>
      <c r="L170" s="24"/>
      <c r="M170" s="1" t="s">
        <v>700</v>
      </c>
      <c r="N170" t="str">
        <f>'Лист1'!D171</f>
        <v>Witbier</v>
      </c>
      <c r="O170" s="1" t="s">
        <v>698</v>
      </c>
      <c r="P170" s="24"/>
      <c r="Q170" s="1" t="s">
        <v>701</v>
      </c>
      <c r="R170" t="str">
        <f>'Лист1'!E171</f>
        <v>Франция</v>
      </c>
      <c r="S170" s="1" t="s">
        <v>698</v>
      </c>
      <c r="T170" s="25"/>
      <c r="U170" s="1" t="s">
        <v>702</v>
      </c>
      <c r="V170" t="str">
        <f>'Лист1'!F171</f>
        <v>Другое</v>
      </c>
      <c r="W170" s="1" t="s">
        <v>698</v>
      </c>
      <c r="X170" s="25"/>
      <c r="Y170" s="1" t="s">
        <v>703</v>
      </c>
      <c r="Z170" t="str">
        <f>'Лист1'!G171</f>
        <v>Да</v>
      </c>
      <c r="AA170" s="1" t="s">
        <v>698</v>
      </c>
      <c r="AB170" s="25"/>
      <c r="AC170" s="1" t="s">
        <v>704</v>
      </c>
      <c r="AD170" s="26" t="s">
        <v>705</v>
      </c>
      <c r="AE170" s="25"/>
      <c r="AF170" t="str">
        <f t="shared" si="1"/>
        <v>"id": 170,</v>
      </c>
      <c r="AG170" t="str">
        <f t="shared" si="2"/>
        <v>"type": "Пиво",</v>
      </c>
      <c r="AH170" t="str">
        <f t="shared" si="3"/>
        <v>"mark": "Kronenbourg 1664 Blanc",</v>
      </c>
      <c r="AI170" t="str">
        <f t="shared" si="4"/>
        <v>"view": "Witbier",</v>
      </c>
      <c r="AJ170" t="str">
        <f t="shared" si="5"/>
        <v>"country": "Франция",</v>
      </c>
      <c r="AK170" t="str">
        <f t="shared" si="6"/>
        <v>"shape": "Другое",</v>
      </c>
      <c r="AL170" t="str">
        <f t="shared" si="7"/>
        <v>"turn": "Да",</v>
      </c>
      <c r="AM170" t="str">
        <f t="shared" si="8"/>
        <v>"backImg": true</v>
      </c>
      <c r="AN170" s="1" t="s">
        <v>706</v>
      </c>
    </row>
    <row r="171">
      <c r="A171" s="1" t="s">
        <v>695</v>
      </c>
      <c r="B171">
        <f>'Лист1'!A172</f>
        <v>171</v>
      </c>
      <c r="C171" s="1" t="s">
        <v>696</v>
      </c>
      <c r="D171" s="24"/>
      <c r="E171" s="1" t="s">
        <v>697</v>
      </c>
      <c r="F171" t="str">
        <f>'Лист1'!B172</f>
        <v>Пиво</v>
      </c>
      <c r="G171" s="1" t="s">
        <v>698</v>
      </c>
      <c r="H171" s="24"/>
      <c r="I171" s="1" t="s">
        <v>699</v>
      </c>
      <c r="J171" t="str">
        <f>'Лист1'!C172</f>
        <v>Старый Мельник </v>
      </c>
      <c r="K171" s="1" t="s">
        <v>698</v>
      </c>
      <c r="L171" s="24"/>
      <c r="M171" s="1" t="s">
        <v>700</v>
      </c>
      <c r="N171" t="str">
        <f>'Лист1'!D172</f>
        <v>Lager</v>
      </c>
      <c r="O171" s="1" t="s">
        <v>698</v>
      </c>
      <c r="P171" s="24"/>
      <c r="Q171" s="1" t="s">
        <v>701</v>
      </c>
      <c r="R171" t="str">
        <f>'Лист1'!E172</f>
        <v>Россия</v>
      </c>
      <c r="S171" s="1" t="s">
        <v>698</v>
      </c>
      <c r="T171" s="25"/>
      <c r="U171" s="1" t="s">
        <v>702</v>
      </c>
      <c r="V171" t="str">
        <f>'Лист1'!F172</f>
        <v>Другое</v>
      </c>
      <c r="W171" s="1" t="s">
        <v>698</v>
      </c>
      <c r="X171" s="25"/>
      <c r="Y171" s="1" t="s">
        <v>703</v>
      </c>
      <c r="Z171" t="str">
        <f>'Лист1'!G172</f>
        <v>Да</v>
      </c>
      <c r="AA171" s="1" t="s">
        <v>698</v>
      </c>
      <c r="AB171" s="25"/>
      <c r="AC171" s="1" t="s">
        <v>704</v>
      </c>
      <c r="AD171" s="26" t="s">
        <v>705</v>
      </c>
      <c r="AE171" s="25"/>
      <c r="AF171" t="str">
        <f t="shared" si="1"/>
        <v>"id": 171,</v>
      </c>
      <c r="AG171" t="str">
        <f t="shared" si="2"/>
        <v>"type": "Пиво",</v>
      </c>
      <c r="AH171" t="str">
        <f t="shared" si="3"/>
        <v>"mark": "Старый Мельник ",</v>
      </c>
      <c r="AI171" t="str">
        <f t="shared" si="4"/>
        <v>"view": "Lager",</v>
      </c>
      <c r="AJ171" t="str">
        <f t="shared" si="5"/>
        <v>"country": "Россия",</v>
      </c>
      <c r="AK171" t="str">
        <f t="shared" si="6"/>
        <v>"shape": "Другое",</v>
      </c>
      <c r="AL171" t="str">
        <f t="shared" si="7"/>
        <v>"turn": "Да",</v>
      </c>
      <c r="AM171" t="str">
        <f t="shared" si="8"/>
        <v>"backImg": true</v>
      </c>
      <c r="AN171" s="1" t="s">
        <v>706</v>
      </c>
    </row>
    <row r="172">
      <c r="A172" s="1" t="s">
        <v>695</v>
      </c>
      <c r="B172">
        <f>'Лист1'!A173</f>
        <v>172</v>
      </c>
      <c r="C172" s="1" t="s">
        <v>696</v>
      </c>
      <c r="D172" s="24"/>
      <c r="E172" s="1" t="s">
        <v>697</v>
      </c>
      <c r="F172" t="str">
        <f>'Лист1'!B173</f>
        <v>Пиво</v>
      </c>
      <c r="G172" s="1" t="s">
        <v>698</v>
      </c>
      <c r="H172" s="24"/>
      <c r="I172" s="1" t="s">
        <v>699</v>
      </c>
      <c r="J172" t="str">
        <f>'Лист1'!C173</f>
        <v>Allgäuer Büble Bier </v>
      </c>
      <c r="K172" s="1" t="s">
        <v>698</v>
      </c>
      <c r="L172" s="24"/>
      <c r="M172" s="1" t="s">
        <v>700</v>
      </c>
      <c r="N172" t="str">
        <f>'Лист1'!D173</f>
        <v>Märzen</v>
      </c>
      <c r="O172" s="1" t="s">
        <v>698</v>
      </c>
      <c r="P172" s="24"/>
      <c r="Q172" s="1" t="s">
        <v>701</v>
      </c>
      <c r="R172" t="str">
        <f>'Лист1'!E173</f>
        <v>Германия</v>
      </c>
      <c r="S172" s="1" t="s">
        <v>698</v>
      </c>
      <c r="T172" s="25"/>
      <c r="U172" s="1" t="s">
        <v>702</v>
      </c>
      <c r="V172" t="str">
        <f>'Лист1'!F173</f>
        <v>Круг</v>
      </c>
      <c r="W172" s="1" t="s">
        <v>698</v>
      </c>
      <c r="X172" s="25"/>
      <c r="Y172" s="1" t="s">
        <v>703</v>
      </c>
      <c r="Z172" t="str">
        <f>'Лист1'!G173</f>
        <v>Да</v>
      </c>
      <c r="AA172" s="1" t="s">
        <v>698</v>
      </c>
      <c r="AB172" s="25"/>
      <c r="AC172" s="1" t="s">
        <v>704</v>
      </c>
      <c r="AD172" s="26" t="s">
        <v>705</v>
      </c>
      <c r="AE172" s="25"/>
      <c r="AF172" t="str">
        <f t="shared" si="1"/>
        <v>"id": 172,</v>
      </c>
      <c r="AG172" t="str">
        <f t="shared" si="2"/>
        <v>"type": "Пиво",</v>
      </c>
      <c r="AH172" t="str">
        <f t="shared" si="3"/>
        <v>"mark": "Allgäuer Büble Bier ",</v>
      </c>
      <c r="AI172" t="str">
        <f t="shared" si="4"/>
        <v>"view": "Märzen",</v>
      </c>
      <c r="AJ172" t="str">
        <f t="shared" si="5"/>
        <v>"country": "Германия",</v>
      </c>
      <c r="AK172" t="str">
        <f t="shared" si="6"/>
        <v>"shape": "Круг",</v>
      </c>
      <c r="AL172" t="str">
        <f t="shared" si="7"/>
        <v>"turn": "Да",</v>
      </c>
      <c r="AM172" t="str">
        <f t="shared" si="8"/>
        <v>"backImg": true</v>
      </c>
      <c r="AN172" s="1" t="s">
        <v>706</v>
      </c>
    </row>
    <row r="173">
      <c r="A173" s="1" t="s">
        <v>695</v>
      </c>
      <c r="B173">
        <f>'Лист1'!A174</f>
        <v>173</v>
      </c>
      <c r="C173" s="1" t="s">
        <v>696</v>
      </c>
      <c r="D173" s="24"/>
      <c r="E173" s="1" t="s">
        <v>697</v>
      </c>
      <c r="F173" t="str">
        <f>'Лист1'!B174</f>
        <v>Пиво</v>
      </c>
      <c r="G173" s="1" t="s">
        <v>698</v>
      </c>
      <c r="H173" s="24"/>
      <c r="I173" s="1" t="s">
        <v>699</v>
      </c>
      <c r="J173" t="str">
        <f>'Лист1'!C174</f>
        <v>Ярпиво </v>
      </c>
      <c r="K173" s="1" t="s">
        <v>698</v>
      </c>
      <c r="L173" s="24"/>
      <c r="M173" s="1" t="s">
        <v>700</v>
      </c>
      <c r="N173" t="str">
        <f>'Лист1'!D174</f>
        <v>Lager</v>
      </c>
      <c r="O173" s="1" t="s">
        <v>698</v>
      </c>
      <c r="P173" s="24"/>
      <c r="Q173" s="1" t="s">
        <v>701</v>
      </c>
      <c r="R173" t="str">
        <f>'Лист1'!E174</f>
        <v>Россия</v>
      </c>
      <c r="S173" s="1" t="s">
        <v>698</v>
      </c>
      <c r="T173" s="25"/>
      <c r="U173" s="1" t="s">
        <v>702</v>
      </c>
      <c r="V173" t="str">
        <f>'Лист1'!F174</f>
        <v>Другое</v>
      </c>
      <c r="W173" s="1" t="s">
        <v>698</v>
      </c>
      <c r="X173" s="25"/>
      <c r="Y173" s="1" t="s">
        <v>703</v>
      </c>
      <c r="Z173" t="str">
        <f>'Лист1'!G174</f>
        <v>Да</v>
      </c>
      <c r="AA173" s="1" t="s">
        <v>698</v>
      </c>
      <c r="AB173" s="25"/>
      <c r="AC173" s="1" t="s">
        <v>704</v>
      </c>
      <c r="AD173" s="26" t="s">
        <v>705</v>
      </c>
      <c r="AE173" s="25"/>
      <c r="AF173" t="str">
        <f t="shared" si="1"/>
        <v>"id": 173,</v>
      </c>
      <c r="AG173" t="str">
        <f t="shared" si="2"/>
        <v>"type": "Пиво",</v>
      </c>
      <c r="AH173" t="str">
        <f t="shared" si="3"/>
        <v>"mark": "Ярпиво ",</v>
      </c>
      <c r="AI173" t="str">
        <f t="shared" si="4"/>
        <v>"view": "Lager",</v>
      </c>
      <c r="AJ173" t="str">
        <f t="shared" si="5"/>
        <v>"country": "Россия",</v>
      </c>
      <c r="AK173" t="str">
        <f t="shared" si="6"/>
        <v>"shape": "Другое",</v>
      </c>
      <c r="AL173" t="str">
        <f t="shared" si="7"/>
        <v>"turn": "Да",</v>
      </c>
      <c r="AM173" t="str">
        <f t="shared" si="8"/>
        <v>"backImg": true</v>
      </c>
      <c r="AN173" s="1" t="s">
        <v>706</v>
      </c>
    </row>
    <row r="174">
      <c r="A174" s="1" t="s">
        <v>695</v>
      </c>
      <c r="B174">
        <f>'Лист1'!A175</f>
        <v>174</v>
      </c>
      <c r="C174" s="1" t="s">
        <v>696</v>
      </c>
      <c r="D174" s="24"/>
      <c r="E174" s="1" t="s">
        <v>697</v>
      </c>
      <c r="F174" t="str">
        <f>'Лист1'!B175</f>
        <v>Пиво</v>
      </c>
      <c r="G174" s="1" t="s">
        <v>698</v>
      </c>
      <c r="H174" s="24"/>
      <c r="I174" s="1" t="s">
        <v>699</v>
      </c>
      <c r="J174" t="str">
        <f>'Лист1'!C175</f>
        <v>Tuborg Green </v>
      </c>
      <c r="K174" s="1" t="s">
        <v>698</v>
      </c>
      <c r="L174" s="24"/>
      <c r="M174" s="1" t="s">
        <v>700</v>
      </c>
      <c r="N174" t="str">
        <f>'Лист1'!D175</f>
        <v>Lager</v>
      </c>
      <c r="O174" s="1" t="s">
        <v>698</v>
      </c>
      <c r="P174" s="24"/>
      <c r="Q174" s="1" t="s">
        <v>701</v>
      </c>
      <c r="R174" t="str">
        <f>'Лист1'!E175</f>
        <v>Швеция</v>
      </c>
      <c r="S174" s="1" t="s">
        <v>698</v>
      </c>
      <c r="T174" s="25"/>
      <c r="U174" s="1" t="s">
        <v>702</v>
      </c>
      <c r="V174" t="str">
        <f>'Лист1'!F175</f>
        <v>Другое</v>
      </c>
      <c r="W174" s="1" t="s">
        <v>698</v>
      </c>
      <c r="X174" s="25"/>
      <c r="Y174" s="1" t="s">
        <v>703</v>
      </c>
      <c r="Z174" t="str">
        <f>'Лист1'!G175</f>
        <v>Да</v>
      </c>
      <c r="AA174" s="1" t="s">
        <v>698</v>
      </c>
      <c r="AB174" s="25"/>
      <c r="AC174" s="1" t="s">
        <v>704</v>
      </c>
      <c r="AD174" s="26" t="s">
        <v>705</v>
      </c>
      <c r="AE174" s="25"/>
      <c r="AF174" t="str">
        <f t="shared" si="1"/>
        <v>"id": 174,</v>
      </c>
      <c r="AG174" t="str">
        <f t="shared" si="2"/>
        <v>"type": "Пиво",</v>
      </c>
      <c r="AH174" t="str">
        <f t="shared" si="3"/>
        <v>"mark": "Tuborg Green ",</v>
      </c>
      <c r="AI174" t="str">
        <f t="shared" si="4"/>
        <v>"view": "Lager",</v>
      </c>
      <c r="AJ174" t="str">
        <f t="shared" si="5"/>
        <v>"country": "Швеция",</v>
      </c>
      <c r="AK174" t="str">
        <f t="shared" si="6"/>
        <v>"shape": "Другое",</v>
      </c>
      <c r="AL174" t="str">
        <f t="shared" si="7"/>
        <v>"turn": "Да",</v>
      </c>
      <c r="AM174" t="str">
        <f t="shared" si="8"/>
        <v>"backImg": true</v>
      </c>
      <c r="AN174" s="1" t="s">
        <v>706</v>
      </c>
    </row>
    <row r="175">
      <c r="A175" s="1" t="s">
        <v>695</v>
      </c>
      <c r="B175">
        <f>'Лист1'!A176</f>
        <v>175</v>
      </c>
      <c r="C175" s="1" t="s">
        <v>696</v>
      </c>
      <c r="D175" s="24"/>
      <c r="E175" s="1" t="s">
        <v>697</v>
      </c>
      <c r="F175" t="str">
        <f>'Лист1'!B176</f>
        <v>Пиво</v>
      </c>
      <c r="G175" s="1" t="s">
        <v>698</v>
      </c>
      <c r="H175" s="24"/>
      <c r="I175" s="1" t="s">
        <v>699</v>
      </c>
      <c r="J175" t="str">
        <f>'Лист1'!C176</f>
        <v>London Pride</v>
      </c>
      <c r="K175" s="1" t="s">
        <v>698</v>
      </c>
      <c r="L175" s="24"/>
      <c r="M175" s="1" t="s">
        <v>700</v>
      </c>
      <c r="N175" t="str">
        <f>'Лист1'!D176</f>
        <v>English Bitter</v>
      </c>
      <c r="O175" s="1" t="s">
        <v>698</v>
      </c>
      <c r="P175" s="24"/>
      <c r="Q175" s="1" t="s">
        <v>701</v>
      </c>
      <c r="R175" t="str">
        <f>'Лист1'!E176</f>
        <v>Англия</v>
      </c>
      <c r="S175" s="1" t="s">
        <v>698</v>
      </c>
      <c r="T175" s="25"/>
      <c r="U175" s="1" t="s">
        <v>702</v>
      </c>
      <c r="V175" t="str">
        <f>'Лист1'!F176</f>
        <v>Другое</v>
      </c>
      <c r="W175" s="1" t="s">
        <v>698</v>
      </c>
      <c r="X175" s="25"/>
      <c r="Y175" s="1" t="s">
        <v>703</v>
      </c>
      <c r="Z175" t="str">
        <f>'Лист1'!G176</f>
        <v>Да</v>
      </c>
      <c r="AA175" s="1" t="s">
        <v>698</v>
      </c>
      <c r="AB175" s="25"/>
      <c r="AC175" s="1" t="s">
        <v>704</v>
      </c>
      <c r="AD175" s="26" t="s">
        <v>705</v>
      </c>
      <c r="AE175" s="25"/>
      <c r="AF175" t="str">
        <f t="shared" si="1"/>
        <v>"id": 175,</v>
      </c>
      <c r="AG175" t="str">
        <f t="shared" si="2"/>
        <v>"type": "Пиво",</v>
      </c>
      <c r="AH175" t="str">
        <f t="shared" si="3"/>
        <v>"mark": "London Pride",</v>
      </c>
      <c r="AI175" t="str">
        <f t="shared" si="4"/>
        <v>"view": "English Bitter",</v>
      </c>
      <c r="AJ175" t="str">
        <f t="shared" si="5"/>
        <v>"country": "Англия",</v>
      </c>
      <c r="AK175" t="str">
        <f t="shared" si="6"/>
        <v>"shape": "Другое",</v>
      </c>
      <c r="AL175" t="str">
        <f t="shared" si="7"/>
        <v>"turn": "Да",</v>
      </c>
      <c r="AM175" t="str">
        <f t="shared" si="8"/>
        <v>"backImg": true</v>
      </c>
      <c r="AN175" s="1" t="s">
        <v>706</v>
      </c>
    </row>
    <row r="176">
      <c r="A176" s="1" t="s">
        <v>695</v>
      </c>
      <c r="B176">
        <f>'Лист1'!A177</f>
        <v>176</v>
      </c>
      <c r="C176" s="1" t="s">
        <v>696</v>
      </c>
      <c r="D176" s="24"/>
      <c r="E176" s="1" t="s">
        <v>697</v>
      </c>
      <c r="F176" t="str">
        <f>'Лист1'!B177</f>
        <v>Пиво</v>
      </c>
      <c r="G176" s="1" t="s">
        <v>698</v>
      </c>
      <c r="H176" s="24"/>
      <c r="I176" s="1" t="s">
        <v>699</v>
      </c>
      <c r="J176" t="str">
        <f>'Лист1'!C177</f>
        <v>Krušovice</v>
      </c>
      <c r="K176" s="1" t="s">
        <v>698</v>
      </c>
      <c r="L176" s="24"/>
      <c r="M176" s="1" t="s">
        <v>700</v>
      </c>
      <c r="N176" t="str">
        <f>'Лист1'!D177</f>
        <v>Lager</v>
      </c>
      <c r="O176" s="1" t="s">
        <v>698</v>
      </c>
      <c r="P176" s="24"/>
      <c r="Q176" s="1" t="s">
        <v>701</v>
      </c>
      <c r="R176" t="str">
        <f>'Лист1'!E177</f>
        <v>Чехия</v>
      </c>
      <c r="S176" s="1" t="s">
        <v>698</v>
      </c>
      <c r="T176" s="25"/>
      <c r="U176" s="1" t="s">
        <v>702</v>
      </c>
      <c r="V176" t="str">
        <f>'Лист1'!F177</f>
        <v>Квадрат</v>
      </c>
      <c r="W176" s="1" t="s">
        <v>698</v>
      </c>
      <c r="X176" s="25"/>
      <c r="Y176" s="1" t="s">
        <v>703</v>
      </c>
      <c r="Z176" t="str">
        <f>'Лист1'!G177</f>
        <v>Да</v>
      </c>
      <c r="AA176" s="1" t="s">
        <v>698</v>
      </c>
      <c r="AB176" s="25"/>
      <c r="AC176" s="1" t="s">
        <v>704</v>
      </c>
      <c r="AD176" s="26" t="s">
        <v>705</v>
      </c>
      <c r="AE176" s="25"/>
      <c r="AF176" t="str">
        <f t="shared" si="1"/>
        <v>"id": 176,</v>
      </c>
      <c r="AG176" t="str">
        <f t="shared" si="2"/>
        <v>"type": "Пиво",</v>
      </c>
      <c r="AH176" t="str">
        <f t="shared" si="3"/>
        <v>"mark": "Krušovice",</v>
      </c>
      <c r="AI176" t="str">
        <f t="shared" si="4"/>
        <v>"view": "Lager",</v>
      </c>
      <c r="AJ176" t="str">
        <f t="shared" si="5"/>
        <v>"country": "Чехия",</v>
      </c>
      <c r="AK176" t="str">
        <f t="shared" si="6"/>
        <v>"shape": "Квадрат",</v>
      </c>
      <c r="AL176" t="str">
        <f t="shared" si="7"/>
        <v>"turn": "Да",</v>
      </c>
      <c r="AM176" t="str">
        <f t="shared" si="8"/>
        <v>"backImg": true</v>
      </c>
      <c r="AN176" s="1" t="s">
        <v>706</v>
      </c>
    </row>
    <row r="177">
      <c r="A177" s="1" t="s">
        <v>695</v>
      </c>
      <c r="B177">
        <f>'Лист1'!A178</f>
        <v>177</v>
      </c>
      <c r="C177" s="1" t="s">
        <v>696</v>
      </c>
      <c r="D177" s="24"/>
      <c r="E177" s="1" t="s">
        <v>697</v>
      </c>
      <c r="F177" t="str">
        <f>'Лист1'!B178</f>
        <v>Пиво</v>
      </c>
      <c r="G177" s="1" t="s">
        <v>698</v>
      </c>
      <c r="H177" s="24"/>
      <c r="I177" s="1" t="s">
        <v>699</v>
      </c>
      <c r="J177" t="str">
        <f>'Лист1'!C178</f>
        <v>London Porter</v>
      </c>
      <c r="K177" s="1" t="s">
        <v>698</v>
      </c>
      <c r="L177" s="24"/>
      <c r="M177" s="1" t="s">
        <v>700</v>
      </c>
      <c r="N177" t="str">
        <f>'Лист1'!D178</f>
        <v>Porter</v>
      </c>
      <c r="O177" s="1" t="s">
        <v>698</v>
      </c>
      <c r="P177" s="24"/>
      <c r="Q177" s="1" t="s">
        <v>701</v>
      </c>
      <c r="R177" t="str">
        <f>'Лист1'!E178</f>
        <v>Англия</v>
      </c>
      <c r="S177" s="1" t="s">
        <v>698</v>
      </c>
      <c r="T177" s="25"/>
      <c r="U177" s="1" t="s">
        <v>702</v>
      </c>
      <c r="V177" t="str">
        <f>'Лист1'!F178</f>
        <v>Другое</v>
      </c>
      <c r="W177" s="1" t="s">
        <v>698</v>
      </c>
      <c r="X177" s="25"/>
      <c r="Y177" s="1" t="s">
        <v>703</v>
      </c>
      <c r="Z177" t="str">
        <f>'Лист1'!G178</f>
        <v>Да</v>
      </c>
      <c r="AA177" s="1" t="s">
        <v>698</v>
      </c>
      <c r="AB177" s="25"/>
      <c r="AC177" s="1" t="s">
        <v>704</v>
      </c>
      <c r="AD177" s="26" t="s">
        <v>705</v>
      </c>
      <c r="AE177" s="25"/>
      <c r="AF177" t="str">
        <f t="shared" si="1"/>
        <v>"id": 177,</v>
      </c>
      <c r="AG177" t="str">
        <f t="shared" si="2"/>
        <v>"type": "Пиво",</v>
      </c>
      <c r="AH177" t="str">
        <f t="shared" si="3"/>
        <v>"mark": "London Porter",</v>
      </c>
      <c r="AI177" t="str">
        <f t="shared" si="4"/>
        <v>"view": "Porter",</v>
      </c>
      <c r="AJ177" t="str">
        <f t="shared" si="5"/>
        <v>"country": "Англия",</v>
      </c>
      <c r="AK177" t="str">
        <f t="shared" si="6"/>
        <v>"shape": "Другое",</v>
      </c>
      <c r="AL177" t="str">
        <f t="shared" si="7"/>
        <v>"turn": "Да",</v>
      </c>
      <c r="AM177" t="str">
        <f t="shared" si="8"/>
        <v>"backImg": true</v>
      </c>
      <c r="AN177" s="1" t="s">
        <v>706</v>
      </c>
    </row>
    <row r="178">
      <c r="A178" s="1" t="s">
        <v>695</v>
      </c>
      <c r="B178">
        <f>'Лист1'!A179</f>
        <v>178</v>
      </c>
      <c r="C178" s="1" t="s">
        <v>696</v>
      </c>
      <c r="D178" s="24"/>
      <c r="E178" s="1" t="s">
        <v>697</v>
      </c>
      <c r="F178" t="str">
        <f>'Лист1'!B179</f>
        <v>Пиво</v>
      </c>
      <c r="G178" s="1" t="s">
        <v>698</v>
      </c>
      <c r="H178" s="24"/>
      <c r="I178" s="1" t="s">
        <v>699</v>
      </c>
      <c r="J178" t="str">
        <f>'Лист1'!C179</f>
        <v>Karhu</v>
      </c>
      <c r="K178" s="1" t="s">
        <v>698</v>
      </c>
      <c r="L178" s="24"/>
      <c r="M178" s="1" t="s">
        <v>700</v>
      </c>
      <c r="N178" t="str">
        <f>'Лист1'!D179</f>
        <v>Lager</v>
      </c>
      <c r="O178" s="1" t="s">
        <v>698</v>
      </c>
      <c r="P178" s="24"/>
      <c r="Q178" s="1" t="s">
        <v>701</v>
      </c>
      <c r="R178" t="str">
        <f>'Лист1'!E179</f>
        <v>Финляндия</v>
      </c>
      <c r="S178" s="1" t="s">
        <v>698</v>
      </c>
      <c r="T178" s="25"/>
      <c r="U178" s="1" t="s">
        <v>702</v>
      </c>
      <c r="V178" t="str">
        <f>'Лист1'!F179</f>
        <v>Другое</v>
      </c>
      <c r="W178" s="1" t="s">
        <v>698</v>
      </c>
      <c r="X178" s="25"/>
      <c r="Y178" s="1" t="s">
        <v>703</v>
      </c>
      <c r="Z178" t="str">
        <f>'Лист1'!G179</f>
        <v>Да</v>
      </c>
      <c r="AA178" s="1" t="s">
        <v>698</v>
      </c>
      <c r="AB178" s="25"/>
      <c r="AC178" s="1" t="s">
        <v>704</v>
      </c>
      <c r="AD178" s="26" t="s">
        <v>705</v>
      </c>
      <c r="AE178" s="25"/>
      <c r="AF178" t="str">
        <f t="shared" si="1"/>
        <v>"id": 178,</v>
      </c>
      <c r="AG178" t="str">
        <f t="shared" si="2"/>
        <v>"type": "Пиво",</v>
      </c>
      <c r="AH178" t="str">
        <f t="shared" si="3"/>
        <v>"mark": "Karhu",</v>
      </c>
      <c r="AI178" t="str">
        <f t="shared" si="4"/>
        <v>"view": "Lager",</v>
      </c>
      <c r="AJ178" t="str">
        <f t="shared" si="5"/>
        <v>"country": "Финляндия",</v>
      </c>
      <c r="AK178" t="str">
        <f t="shared" si="6"/>
        <v>"shape": "Другое",</v>
      </c>
      <c r="AL178" t="str">
        <f t="shared" si="7"/>
        <v>"turn": "Да",</v>
      </c>
      <c r="AM178" t="str">
        <f t="shared" si="8"/>
        <v>"backImg": true</v>
      </c>
      <c r="AN178" s="1" t="s">
        <v>706</v>
      </c>
    </row>
    <row r="179">
      <c r="A179" s="1" t="s">
        <v>695</v>
      </c>
      <c r="B179">
        <f>'Лист1'!A180</f>
        <v>179</v>
      </c>
      <c r="C179" s="1" t="s">
        <v>696</v>
      </c>
      <c r="D179" s="24"/>
      <c r="E179" s="1" t="s">
        <v>697</v>
      </c>
      <c r="F179" t="str">
        <f>'Лист1'!B180</f>
        <v>Пиво</v>
      </c>
      <c r="G179" s="1" t="s">
        <v>698</v>
      </c>
      <c r="H179" s="24"/>
      <c r="I179" s="1" t="s">
        <v>699</v>
      </c>
      <c r="J179" t="str">
        <f>'Лист1'!C180</f>
        <v>Spaten</v>
      </c>
      <c r="K179" s="1" t="s">
        <v>698</v>
      </c>
      <c r="L179" s="24"/>
      <c r="M179" s="1" t="s">
        <v>700</v>
      </c>
      <c r="N179" t="str">
        <f>'Лист1'!D180</f>
        <v>Lager</v>
      </c>
      <c r="O179" s="1" t="s">
        <v>698</v>
      </c>
      <c r="P179" s="24"/>
      <c r="Q179" s="1" t="s">
        <v>701</v>
      </c>
      <c r="R179" t="str">
        <f>'Лист1'!E180</f>
        <v>Германия</v>
      </c>
      <c r="S179" s="1" t="s">
        <v>698</v>
      </c>
      <c r="T179" s="25"/>
      <c r="U179" s="1" t="s">
        <v>702</v>
      </c>
      <c r="V179" t="str">
        <f>'Лист1'!F180</f>
        <v>Квадрат</v>
      </c>
      <c r="W179" s="1" t="s">
        <v>698</v>
      </c>
      <c r="X179" s="25"/>
      <c r="Y179" s="1" t="s">
        <v>703</v>
      </c>
      <c r="Z179" t="str">
        <f>'Лист1'!G180</f>
        <v>Нет</v>
      </c>
      <c r="AA179" s="1" t="s">
        <v>698</v>
      </c>
      <c r="AB179" s="25"/>
      <c r="AC179" s="1" t="s">
        <v>704</v>
      </c>
      <c r="AD179" s="26" t="s">
        <v>707</v>
      </c>
      <c r="AE179" s="25"/>
      <c r="AF179" t="str">
        <f t="shared" si="1"/>
        <v>"id": 179,</v>
      </c>
      <c r="AG179" t="str">
        <f t="shared" si="2"/>
        <v>"type": "Пиво",</v>
      </c>
      <c r="AH179" t="str">
        <f t="shared" si="3"/>
        <v>"mark": "Spaten",</v>
      </c>
      <c r="AI179" t="str">
        <f t="shared" si="4"/>
        <v>"view": "Lager",</v>
      </c>
      <c r="AJ179" t="str">
        <f t="shared" si="5"/>
        <v>"country": "Германия",</v>
      </c>
      <c r="AK179" t="str">
        <f t="shared" si="6"/>
        <v>"shape": "Квадрат",</v>
      </c>
      <c r="AL179" t="str">
        <f t="shared" si="7"/>
        <v>"turn": "Нет",</v>
      </c>
      <c r="AM179" t="str">
        <f t="shared" si="8"/>
        <v>"backImg": false</v>
      </c>
      <c r="AN179" s="1" t="s">
        <v>706</v>
      </c>
    </row>
    <row r="180">
      <c r="A180" s="1" t="s">
        <v>695</v>
      </c>
      <c r="B180">
        <f>'Лист1'!A181</f>
        <v>180</v>
      </c>
      <c r="C180" s="1" t="s">
        <v>696</v>
      </c>
      <c r="D180" s="24"/>
      <c r="E180" s="1" t="s">
        <v>697</v>
      </c>
      <c r="F180" t="str">
        <f>'Лист1'!B181</f>
        <v>Пиво</v>
      </c>
      <c r="G180" s="1" t="s">
        <v>698</v>
      </c>
      <c r="H180" s="24"/>
      <c r="I180" s="1" t="s">
        <v>699</v>
      </c>
      <c r="J180" t="str">
        <f>'Лист1'!C181</f>
        <v>Spitfire Premium Kentish Ale</v>
      </c>
      <c r="K180" s="1" t="s">
        <v>698</v>
      </c>
      <c r="L180" s="24"/>
      <c r="M180" s="1" t="s">
        <v>700</v>
      </c>
      <c r="N180" t="str">
        <f>'Лист1'!D181</f>
        <v>English Bitter</v>
      </c>
      <c r="O180" s="1" t="s">
        <v>698</v>
      </c>
      <c r="P180" s="24"/>
      <c r="Q180" s="1" t="s">
        <v>701</v>
      </c>
      <c r="R180" t="str">
        <f>'Лист1'!E181</f>
        <v>Англия</v>
      </c>
      <c r="S180" s="1" t="s">
        <v>698</v>
      </c>
      <c r="T180" s="25"/>
      <c r="U180" s="1" t="s">
        <v>702</v>
      </c>
      <c r="V180" t="str">
        <f>'Лист1'!F181</f>
        <v>Квадрат</v>
      </c>
      <c r="W180" s="1" t="s">
        <v>698</v>
      </c>
      <c r="X180" s="25"/>
      <c r="Y180" s="1" t="s">
        <v>703</v>
      </c>
      <c r="Z180" t="str">
        <f>'Лист1'!G181</f>
        <v>Нет</v>
      </c>
      <c r="AA180" s="1" t="s">
        <v>698</v>
      </c>
      <c r="AB180" s="25"/>
      <c r="AC180" s="1" t="s">
        <v>704</v>
      </c>
      <c r="AD180" s="26" t="s">
        <v>707</v>
      </c>
      <c r="AE180" s="25"/>
      <c r="AF180" t="str">
        <f t="shared" si="1"/>
        <v>"id": 180,</v>
      </c>
      <c r="AG180" t="str">
        <f t="shared" si="2"/>
        <v>"type": "Пиво",</v>
      </c>
      <c r="AH180" t="str">
        <f t="shared" si="3"/>
        <v>"mark": "Spitfire Premium Kentish Ale",</v>
      </c>
      <c r="AI180" t="str">
        <f t="shared" si="4"/>
        <v>"view": "English Bitter",</v>
      </c>
      <c r="AJ180" t="str">
        <f t="shared" si="5"/>
        <v>"country": "Англия",</v>
      </c>
      <c r="AK180" t="str">
        <f t="shared" si="6"/>
        <v>"shape": "Квадрат",</v>
      </c>
      <c r="AL180" t="str">
        <f t="shared" si="7"/>
        <v>"turn": "Нет",</v>
      </c>
      <c r="AM180" t="str">
        <f t="shared" si="8"/>
        <v>"backImg": false</v>
      </c>
      <c r="AN180" s="1" t="s">
        <v>706</v>
      </c>
    </row>
    <row r="181">
      <c r="A181" s="1" t="s">
        <v>695</v>
      </c>
      <c r="B181">
        <f>'Лист1'!A182</f>
        <v>181</v>
      </c>
      <c r="C181" s="1" t="s">
        <v>696</v>
      </c>
      <c r="D181" s="24"/>
      <c r="E181" s="1" t="s">
        <v>697</v>
      </c>
      <c r="F181" t="str">
        <f>'Лист1'!B182</f>
        <v>Пиво</v>
      </c>
      <c r="G181" s="1" t="s">
        <v>698</v>
      </c>
      <c r="H181" s="24"/>
      <c r="I181" s="1" t="s">
        <v>699</v>
      </c>
      <c r="J181" t="str">
        <f>'Лист1'!C182</f>
        <v>Carlsberg</v>
      </c>
      <c r="K181" s="1" t="s">
        <v>698</v>
      </c>
      <c r="L181" s="24"/>
      <c r="M181" s="1" t="s">
        <v>700</v>
      </c>
      <c r="N181" t="str">
        <f>'Лист1'!D182</f>
        <v>Lager</v>
      </c>
      <c r="O181" s="1" t="s">
        <v>698</v>
      </c>
      <c r="P181" s="24"/>
      <c r="Q181" s="1" t="s">
        <v>701</v>
      </c>
      <c r="R181" t="str">
        <f>'Лист1'!E182</f>
        <v>Дания</v>
      </c>
      <c r="S181" s="1" t="s">
        <v>698</v>
      </c>
      <c r="T181" s="25"/>
      <c r="U181" s="1" t="s">
        <v>702</v>
      </c>
      <c r="V181" t="str">
        <f>'Лист1'!F182</f>
        <v>Квадрат</v>
      </c>
      <c r="W181" s="1" t="s">
        <v>698</v>
      </c>
      <c r="X181" s="25"/>
      <c r="Y181" s="1" t="s">
        <v>703</v>
      </c>
      <c r="Z181" t="str">
        <f>'Лист1'!G182</f>
        <v>Нет</v>
      </c>
      <c r="AA181" s="1" t="s">
        <v>698</v>
      </c>
      <c r="AB181" s="25"/>
      <c r="AC181" s="1" t="s">
        <v>704</v>
      </c>
      <c r="AD181" s="26" t="s">
        <v>707</v>
      </c>
      <c r="AE181" s="25"/>
      <c r="AF181" t="str">
        <f t="shared" si="1"/>
        <v>"id": 181,</v>
      </c>
      <c r="AG181" t="str">
        <f t="shared" si="2"/>
        <v>"type": "Пиво",</v>
      </c>
      <c r="AH181" t="str">
        <f t="shared" si="3"/>
        <v>"mark": "Carlsberg",</v>
      </c>
      <c r="AI181" t="str">
        <f t="shared" si="4"/>
        <v>"view": "Lager",</v>
      </c>
      <c r="AJ181" t="str">
        <f t="shared" si="5"/>
        <v>"country": "Дания",</v>
      </c>
      <c r="AK181" t="str">
        <f t="shared" si="6"/>
        <v>"shape": "Квадрат",</v>
      </c>
      <c r="AL181" t="str">
        <f t="shared" si="7"/>
        <v>"turn": "Нет",</v>
      </c>
      <c r="AM181" t="str">
        <f t="shared" si="8"/>
        <v>"backImg": false</v>
      </c>
      <c r="AN181" s="1" t="s">
        <v>706</v>
      </c>
    </row>
    <row r="182">
      <c r="A182" s="1" t="s">
        <v>695</v>
      </c>
      <c r="B182">
        <f>'Лист1'!A183</f>
        <v>182</v>
      </c>
      <c r="C182" s="1" t="s">
        <v>696</v>
      </c>
      <c r="D182" s="24"/>
      <c r="E182" s="1" t="s">
        <v>697</v>
      </c>
      <c r="F182" t="str">
        <f>'Лист1'!B183</f>
        <v>Пиво</v>
      </c>
      <c r="G182" s="1" t="s">
        <v>698</v>
      </c>
      <c r="H182" s="24"/>
      <c r="I182" s="1" t="s">
        <v>699</v>
      </c>
      <c r="J182" t="str">
        <f>'Лист1'!C183</f>
        <v>Невское</v>
      </c>
      <c r="K182" s="1" t="s">
        <v>698</v>
      </c>
      <c r="L182" s="24"/>
      <c r="M182" s="1" t="s">
        <v>700</v>
      </c>
      <c r="N182" t="str">
        <f>'Лист1'!D183</f>
        <v>Lager</v>
      </c>
      <c r="O182" s="1" t="s">
        <v>698</v>
      </c>
      <c r="P182" s="24"/>
      <c r="Q182" s="1" t="s">
        <v>701</v>
      </c>
      <c r="R182" t="str">
        <f>'Лист1'!E183</f>
        <v>Россия</v>
      </c>
      <c r="S182" s="1" t="s">
        <v>698</v>
      </c>
      <c r="T182" s="25"/>
      <c r="U182" s="1" t="s">
        <v>702</v>
      </c>
      <c r="V182" t="str">
        <f>'Лист1'!F183</f>
        <v>Квадрат</v>
      </c>
      <c r="W182" s="1" t="s">
        <v>698</v>
      </c>
      <c r="X182" s="25"/>
      <c r="Y182" s="1" t="s">
        <v>703</v>
      </c>
      <c r="Z182" t="str">
        <f>'Лист1'!G183</f>
        <v>Нет</v>
      </c>
      <c r="AA182" s="1" t="s">
        <v>698</v>
      </c>
      <c r="AB182" s="25"/>
      <c r="AC182" s="1" t="s">
        <v>704</v>
      </c>
      <c r="AD182" s="26" t="s">
        <v>707</v>
      </c>
      <c r="AE182" s="25"/>
      <c r="AF182" t="str">
        <f t="shared" si="1"/>
        <v>"id": 182,</v>
      </c>
      <c r="AG182" t="str">
        <f t="shared" si="2"/>
        <v>"type": "Пиво",</v>
      </c>
      <c r="AH182" t="str">
        <f t="shared" si="3"/>
        <v>"mark": "Невское",</v>
      </c>
      <c r="AI182" t="str">
        <f t="shared" si="4"/>
        <v>"view": "Lager",</v>
      </c>
      <c r="AJ182" t="str">
        <f t="shared" si="5"/>
        <v>"country": "Россия",</v>
      </c>
      <c r="AK182" t="str">
        <f t="shared" si="6"/>
        <v>"shape": "Квадрат",</v>
      </c>
      <c r="AL182" t="str">
        <f t="shared" si="7"/>
        <v>"turn": "Нет",</v>
      </c>
      <c r="AM182" t="str">
        <f t="shared" si="8"/>
        <v>"backImg": false</v>
      </c>
      <c r="AN182" s="1" t="s">
        <v>706</v>
      </c>
    </row>
    <row r="183">
      <c r="A183" s="1" t="s">
        <v>695</v>
      </c>
      <c r="B183">
        <f>'Лист1'!A184</f>
        <v>183</v>
      </c>
      <c r="C183" s="1" t="s">
        <v>696</v>
      </c>
      <c r="D183" s="24"/>
      <c r="E183" s="1" t="s">
        <v>697</v>
      </c>
      <c r="F183" t="str">
        <f>'Лист1'!B184</f>
        <v>Пиво</v>
      </c>
      <c r="G183" s="1" t="s">
        <v>698</v>
      </c>
      <c r="H183" s="24"/>
      <c r="I183" s="1" t="s">
        <v>699</v>
      </c>
      <c r="J183" t="str">
        <f>'Лист1'!C184</f>
        <v>Veltins </v>
      </c>
      <c r="K183" s="1" t="s">
        <v>698</v>
      </c>
      <c r="L183" s="24"/>
      <c r="M183" s="1" t="s">
        <v>700</v>
      </c>
      <c r="N183" t="str">
        <f>'Лист1'!D184</f>
        <v>Pilsner</v>
      </c>
      <c r="O183" s="1" t="s">
        <v>698</v>
      </c>
      <c r="P183" s="24"/>
      <c r="Q183" s="1" t="s">
        <v>701</v>
      </c>
      <c r="R183" t="str">
        <f>'Лист1'!E184</f>
        <v>Германия</v>
      </c>
      <c r="S183" s="1" t="s">
        <v>698</v>
      </c>
      <c r="T183" s="25"/>
      <c r="U183" s="1" t="s">
        <v>702</v>
      </c>
      <c r="V183" t="str">
        <f>'Лист1'!F184</f>
        <v>Квадрат</v>
      </c>
      <c r="W183" s="1" t="s">
        <v>698</v>
      </c>
      <c r="X183" s="25"/>
      <c r="Y183" s="1" t="s">
        <v>703</v>
      </c>
      <c r="Z183" t="str">
        <f>'Лист1'!G184</f>
        <v>Нет</v>
      </c>
      <c r="AA183" s="1" t="s">
        <v>698</v>
      </c>
      <c r="AB183" s="25"/>
      <c r="AC183" s="1" t="s">
        <v>704</v>
      </c>
      <c r="AD183" s="26" t="s">
        <v>707</v>
      </c>
      <c r="AE183" s="25"/>
      <c r="AF183" t="str">
        <f t="shared" si="1"/>
        <v>"id": 183,</v>
      </c>
      <c r="AG183" t="str">
        <f t="shared" si="2"/>
        <v>"type": "Пиво",</v>
      </c>
      <c r="AH183" t="str">
        <f t="shared" si="3"/>
        <v>"mark": "Veltins ",</v>
      </c>
      <c r="AI183" t="str">
        <f t="shared" si="4"/>
        <v>"view": "Pilsner",</v>
      </c>
      <c r="AJ183" t="str">
        <f t="shared" si="5"/>
        <v>"country": "Германия",</v>
      </c>
      <c r="AK183" t="str">
        <f t="shared" si="6"/>
        <v>"shape": "Квадрат",</v>
      </c>
      <c r="AL183" t="str">
        <f t="shared" si="7"/>
        <v>"turn": "Нет",</v>
      </c>
      <c r="AM183" t="str">
        <f t="shared" si="8"/>
        <v>"backImg": false</v>
      </c>
      <c r="AN183" s="1" t="s">
        <v>706</v>
      </c>
    </row>
    <row r="184">
      <c r="A184" s="1" t="s">
        <v>695</v>
      </c>
      <c r="B184">
        <f>'Лист1'!A185</f>
        <v>184</v>
      </c>
      <c r="C184" s="1" t="s">
        <v>696</v>
      </c>
      <c r="D184" s="24"/>
      <c r="E184" s="1" t="s">
        <v>697</v>
      </c>
      <c r="F184" t="str">
        <f>'Лист1'!B185</f>
        <v>Пиво</v>
      </c>
      <c r="G184" s="1" t="s">
        <v>698</v>
      </c>
      <c r="H184" s="24"/>
      <c r="I184" s="1" t="s">
        <v>699</v>
      </c>
      <c r="J184" t="str">
        <f>'Лист1'!C185</f>
        <v>Spaten</v>
      </c>
      <c r="K184" s="1" t="s">
        <v>698</v>
      </c>
      <c r="L184" s="24"/>
      <c r="M184" s="1" t="s">
        <v>700</v>
      </c>
      <c r="N184" t="str">
        <f>'Лист1'!D185</f>
        <v>Lager</v>
      </c>
      <c r="O184" s="1" t="s">
        <v>698</v>
      </c>
      <c r="P184" s="24"/>
      <c r="Q184" s="1" t="s">
        <v>701</v>
      </c>
      <c r="R184" t="str">
        <f>'Лист1'!E185</f>
        <v>Германия</v>
      </c>
      <c r="S184" s="1" t="s">
        <v>698</v>
      </c>
      <c r="T184" s="25"/>
      <c r="U184" s="1" t="s">
        <v>702</v>
      </c>
      <c r="V184" t="str">
        <f>'Лист1'!F185</f>
        <v>Квадрат</v>
      </c>
      <c r="W184" s="1" t="s">
        <v>698</v>
      </c>
      <c r="X184" s="25"/>
      <c r="Y184" s="1" t="s">
        <v>703</v>
      </c>
      <c r="Z184" t="str">
        <f>'Лист1'!G185</f>
        <v>Нет</v>
      </c>
      <c r="AA184" s="1" t="s">
        <v>698</v>
      </c>
      <c r="AB184" s="25"/>
      <c r="AC184" s="1" t="s">
        <v>704</v>
      </c>
      <c r="AD184" s="26" t="s">
        <v>707</v>
      </c>
      <c r="AE184" s="25"/>
      <c r="AF184" t="str">
        <f t="shared" si="1"/>
        <v>"id": 184,</v>
      </c>
      <c r="AG184" t="str">
        <f t="shared" si="2"/>
        <v>"type": "Пиво",</v>
      </c>
      <c r="AH184" t="str">
        <f t="shared" si="3"/>
        <v>"mark": "Spaten",</v>
      </c>
      <c r="AI184" t="str">
        <f t="shared" si="4"/>
        <v>"view": "Lager",</v>
      </c>
      <c r="AJ184" t="str">
        <f t="shared" si="5"/>
        <v>"country": "Германия",</v>
      </c>
      <c r="AK184" t="str">
        <f t="shared" si="6"/>
        <v>"shape": "Квадрат",</v>
      </c>
      <c r="AL184" t="str">
        <f t="shared" si="7"/>
        <v>"turn": "Нет",</v>
      </c>
      <c r="AM184" t="str">
        <f t="shared" si="8"/>
        <v>"backImg": false</v>
      </c>
      <c r="AN184" s="1" t="s">
        <v>706</v>
      </c>
    </row>
    <row r="185">
      <c r="A185" s="1" t="s">
        <v>695</v>
      </c>
      <c r="B185">
        <f>'Лист1'!A186</f>
        <v>185</v>
      </c>
      <c r="C185" s="1" t="s">
        <v>696</v>
      </c>
      <c r="D185" s="24"/>
      <c r="E185" s="1" t="s">
        <v>697</v>
      </c>
      <c r="F185" t="str">
        <f>'Лист1'!B186</f>
        <v>Заведение</v>
      </c>
      <c r="G185" s="1" t="s">
        <v>698</v>
      </c>
      <c r="H185" s="24"/>
      <c r="I185" s="1" t="s">
        <v>699</v>
      </c>
      <c r="J185" t="str">
        <f>'Лист1'!C186</f>
        <v>De bassus</v>
      </c>
      <c r="K185" s="1" t="s">
        <v>698</v>
      </c>
      <c r="L185" s="24"/>
      <c r="M185" s="1" t="s">
        <v>700</v>
      </c>
      <c r="N185" t="str">
        <f>'Лист1'!D186</f>
        <v>Пивоварня</v>
      </c>
      <c r="O185" s="1" t="s">
        <v>698</v>
      </c>
      <c r="P185" s="24"/>
      <c r="Q185" s="1" t="s">
        <v>701</v>
      </c>
      <c r="R185" t="str">
        <f>'Лист1'!E186</f>
        <v>Россия</v>
      </c>
      <c r="S185" s="1" t="s">
        <v>698</v>
      </c>
      <c r="T185" s="25"/>
      <c r="U185" s="1" t="s">
        <v>702</v>
      </c>
      <c r="V185" t="str">
        <f>'Лист1'!F186</f>
        <v>Квадрат</v>
      </c>
      <c r="W185" s="1" t="s">
        <v>698</v>
      </c>
      <c r="X185" s="25"/>
      <c r="Y185" s="1" t="s">
        <v>703</v>
      </c>
      <c r="Z185" t="str">
        <f>'Лист1'!G186</f>
        <v>Нет</v>
      </c>
      <c r="AA185" s="1" t="s">
        <v>698</v>
      </c>
      <c r="AB185" s="25"/>
      <c r="AC185" s="1" t="s">
        <v>704</v>
      </c>
      <c r="AD185" s="26" t="s">
        <v>707</v>
      </c>
      <c r="AE185" s="25"/>
      <c r="AF185" t="str">
        <f t="shared" si="1"/>
        <v>"id": 185,</v>
      </c>
      <c r="AG185" t="str">
        <f t="shared" si="2"/>
        <v>"type": "Заведение",</v>
      </c>
      <c r="AH185" t="str">
        <f t="shared" si="3"/>
        <v>"mark": "De bassus",</v>
      </c>
      <c r="AI185" t="str">
        <f t="shared" si="4"/>
        <v>"view": "Пивоварня",</v>
      </c>
      <c r="AJ185" t="str">
        <f t="shared" si="5"/>
        <v>"country": "Россия",</v>
      </c>
      <c r="AK185" t="str">
        <f t="shared" si="6"/>
        <v>"shape": "Квадрат",</v>
      </c>
      <c r="AL185" t="str">
        <f t="shared" si="7"/>
        <v>"turn": "Нет",</v>
      </c>
      <c r="AM185" t="str">
        <f t="shared" si="8"/>
        <v>"backImg": false</v>
      </c>
      <c r="AN185" s="1" t="s">
        <v>706</v>
      </c>
    </row>
    <row r="186">
      <c r="A186" s="1" t="s">
        <v>695</v>
      </c>
      <c r="B186">
        <f>'Лист1'!A187</f>
        <v>186</v>
      </c>
      <c r="C186" s="1" t="s">
        <v>696</v>
      </c>
      <c r="D186" s="24"/>
      <c r="E186" s="1" t="s">
        <v>697</v>
      </c>
      <c r="F186" t="str">
        <f>'Лист1'!B187</f>
        <v>Пиво</v>
      </c>
      <c r="G186" s="1" t="s">
        <v>698</v>
      </c>
      <c r="H186" s="24"/>
      <c r="I186" s="1" t="s">
        <v>699</v>
      </c>
      <c r="J186" t="str">
        <f>'Лист1'!C187</f>
        <v>Ichnusa</v>
      </c>
      <c r="K186" s="1" t="s">
        <v>698</v>
      </c>
      <c r="L186" s="24"/>
      <c r="M186" s="1" t="s">
        <v>700</v>
      </c>
      <c r="N186" t="str">
        <f>'Лист1'!D187</f>
        <v>Lager</v>
      </c>
      <c r="O186" s="1" t="s">
        <v>698</v>
      </c>
      <c r="P186" s="24"/>
      <c r="Q186" s="1" t="s">
        <v>701</v>
      </c>
      <c r="R186" t="str">
        <f>'Лист1'!E187</f>
        <v>Италия</v>
      </c>
      <c r="S186" s="1" t="s">
        <v>698</v>
      </c>
      <c r="T186" s="25"/>
      <c r="U186" s="1" t="s">
        <v>702</v>
      </c>
      <c r="V186" t="str">
        <f>'Лист1'!F187</f>
        <v>Квадрат</v>
      </c>
      <c r="W186" s="1" t="s">
        <v>698</v>
      </c>
      <c r="X186" s="25"/>
      <c r="Y186" s="1" t="s">
        <v>703</v>
      </c>
      <c r="Z186" t="str">
        <f>'Лист1'!G187</f>
        <v>Нет</v>
      </c>
      <c r="AA186" s="1" t="s">
        <v>698</v>
      </c>
      <c r="AB186" s="25"/>
      <c r="AC186" s="1" t="s">
        <v>704</v>
      </c>
      <c r="AD186" s="26" t="s">
        <v>707</v>
      </c>
      <c r="AE186" s="25"/>
      <c r="AF186" t="str">
        <f t="shared" si="1"/>
        <v>"id": 186,</v>
      </c>
      <c r="AG186" t="str">
        <f t="shared" si="2"/>
        <v>"type": "Пиво",</v>
      </c>
      <c r="AH186" t="str">
        <f t="shared" si="3"/>
        <v>"mark": "Ichnusa",</v>
      </c>
      <c r="AI186" t="str">
        <f t="shared" si="4"/>
        <v>"view": "Lager",</v>
      </c>
      <c r="AJ186" t="str">
        <f t="shared" si="5"/>
        <v>"country": "Италия",</v>
      </c>
      <c r="AK186" t="str">
        <f t="shared" si="6"/>
        <v>"shape": "Квадрат",</v>
      </c>
      <c r="AL186" t="str">
        <f t="shared" si="7"/>
        <v>"turn": "Нет",</v>
      </c>
      <c r="AM186" t="str">
        <f t="shared" si="8"/>
        <v>"backImg": false</v>
      </c>
      <c r="AN186" s="1" t="s">
        <v>706</v>
      </c>
    </row>
    <row r="187">
      <c r="A187" s="1" t="s">
        <v>695</v>
      </c>
      <c r="B187">
        <f>'Лист1'!A188</f>
        <v>187</v>
      </c>
      <c r="C187" s="1" t="s">
        <v>696</v>
      </c>
      <c r="D187" s="24"/>
      <c r="E187" s="1" t="s">
        <v>697</v>
      </c>
      <c r="F187" t="str">
        <f>'Лист1'!B188</f>
        <v>Пиво</v>
      </c>
      <c r="G187" s="1" t="s">
        <v>698</v>
      </c>
      <c r="H187" s="24"/>
      <c r="I187" s="1" t="s">
        <v>699</v>
      </c>
      <c r="J187" t="str">
        <f>'Лист1'!C188</f>
        <v>Titje</v>
      </c>
      <c r="K187" s="1" t="s">
        <v>698</v>
      </c>
      <c r="L187" s="24"/>
      <c r="M187" s="1" t="s">
        <v>700</v>
      </c>
      <c r="N187" t="str">
        <f>'Лист1'!D188</f>
        <v>Witbier</v>
      </c>
      <c r="O187" s="1" t="s">
        <v>698</v>
      </c>
      <c r="P187" s="24"/>
      <c r="Q187" s="1" t="s">
        <v>701</v>
      </c>
      <c r="R187" t="str">
        <f>'Лист1'!E188</f>
        <v>Бельгия</v>
      </c>
      <c r="S187" s="1" t="s">
        <v>698</v>
      </c>
      <c r="T187" s="25"/>
      <c r="U187" s="1" t="s">
        <v>702</v>
      </c>
      <c r="V187" t="str">
        <f>'Лист1'!F188</f>
        <v>Квадрат</v>
      </c>
      <c r="W187" s="1" t="s">
        <v>698</v>
      </c>
      <c r="X187" s="25"/>
      <c r="Y187" s="1" t="s">
        <v>703</v>
      </c>
      <c r="Z187" t="str">
        <f>'Лист1'!G188</f>
        <v>Нет</v>
      </c>
      <c r="AA187" s="1" t="s">
        <v>698</v>
      </c>
      <c r="AB187" s="25"/>
      <c r="AC187" s="1" t="s">
        <v>704</v>
      </c>
      <c r="AD187" s="26" t="s">
        <v>707</v>
      </c>
      <c r="AE187" s="25"/>
      <c r="AF187" t="str">
        <f t="shared" si="1"/>
        <v>"id": 187,</v>
      </c>
      <c r="AG187" t="str">
        <f t="shared" si="2"/>
        <v>"type": "Пиво",</v>
      </c>
      <c r="AH187" t="str">
        <f t="shared" si="3"/>
        <v>"mark": "Titje",</v>
      </c>
      <c r="AI187" t="str">
        <f t="shared" si="4"/>
        <v>"view": "Witbier",</v>
      </c>
      <c r="AJ187" t="str">
        <f t="shared" si="5"/>
        <v>"country": "Бельгия",</v>
      </c>
      <c r="AK187" t="str">
        <f t="shared" si="6"/>
        <v>"shape": "Квадрат",</v>
      </c>
      <c r="AL187" t="str">
        <f t="shared" si="7"/>
        <v>"turn": "Нет",</v>
      </c>
      <c r="AM187" t="str">
        <f t="shared" si="8"/>
        <v>"backImg": false</v>
      </c>
      <c r="AN187" s="1" t="s">
        <v>706</v>
      </c>
    </row>
    <row r="188">
      <c r="A188" s="1" t="s">
        <v>695</v>
      </c>
      <c r="B188">
        <f>'Лист1'!A189</f>
        <v>188</v>
      </c>
      <c r="C188" s="1" t="s">
        <v>696</v>
      </c>
      <c r="D188" s="24"/>
      <c r="E188" s="1" t="s">
        <v>697</v>
      </c>
      <c r="F188" t="str">
        <f>'Лист1'!B189</f>
        <v>Пиво</v>
      </c>
      <c r="G188" s="1" t="s">
        <v>698</v>
      </c>
      <c r="H188" s="24"/>
      <c r="I188" s="1" t="s">
        <v>699</v>
      </c>
      <c r="J188" t="str">
        <f>'Лист1'!C189</f>
        <v>Roth</v>
      </c>
      <c r="K188" s="1" t="s">
        <v>698</v>
      </c>
      <c r="L188" s="24"/>
      <c r="M188" s="1" t="s">
        <v>700</v>
      </c>
      <c r="N188" t="str">
        <f>'Лист1'!D189</f>
        <v>Pilsner</v>
      </c>
      <c r="O188" s="1" t="s">
        <v>698</v>
      </c>
      <c r="P188" s="24"/>
      <c r="Q188" s="1" t="s">
        <v>701</v>
      </c>
      <c r="R188" t="str">
        <f>'Лист1'!E189</f>
        <v>Германия</v>
      </c>
      <c r="S188" s="1" t="s">
        <v>698</v>
      </c>
      <c r="T188" s="25"/>
      <c r="U188" s="1" t="s">
        <v>702</v>
      </c>
      <c r="V188" t="str">
        <f>'Лист1'!F189</f>
        <v>Квадрат</v>
      </c>
      <c r="W188" s="1" t="s">
        <v>698</v>
      </c>
      <c r="X188" s="25"/>
      <c r="Y188" s="1" t="s">
        <v>703</v>
      </c>
      <c r="Z188" t="str">
        <f>'Лист1'!G189</f>
        <v>Нет</v>
      </c>
      <c r="AA188" s="1" t="s">
        <v>698</v>
      </c>
      <c r="AB188" s="25"/>
      <c r="AC188" s="1" t="s">
        <v>704</v>
      </c>
      <c r="AD188" s="26" t="s">
        <v>707</v>
      </c>
      <c r="AE188" s="25"/>
      <c r="AF188" t="str">
        <f t="shared" si="1"/>
        <v>"id": 188,</v>
      </c>
      <c r="AG188" t="str">
        <f t="shared" si="2"/>
        <v>"type": "Пиво",</v>
      </c>
      <c r="AH188" t="str">
        <f t="shared" si="3"/>
        <v>"mark": "Roth",</v>
      </c>
      <c r="AI188" t="str">
        <f t="shared" si="4"/>
        <v>"view": "Pilsner",</v>
      </c>
      <c r="AJ188" t="str">
        <f t="shared" si="5"/>
        <v>"country": "Германия",</v>
      </c>
      <c r="AK188" t="str">
        <f t="shared" si="6"/>
        <v>"shape": "Квадрат",</v>
      </c>
      <c r="AL188" t="str">
        <f t="shared" si="7"/>
        <v>"turn": "Нет",</v>
      </c>
      <c r="AM188" t="str">
        <f t="shared" si="8"/>
        <v>"backImg": false</v>
      </c>
      <c r="AN188" s="1" t="s">
        <v>706</v>
      </c>
    </row>
    <row r="189">
      <c r="A189" s="1" t="s">
        <v>695</v>
      </c>
      <c r="B189">
        <f>'Лист1'!A190</f>
        <v>189</v>
      </c>
      <c r="C189" s="1" t="s">
        <v>696</v>
      </c>
      <c r="D189" s="24"/>
      <c r="E189" s="1" t="s">
        <v>697</v>
      </c>
      <c r="F189" t="str">
        <f>'Лист1'!B190</f>
        <v>Пиво</v>
      </c>
      <c r="G189" s="1" t="s">
        <v>698</v>
      </c>
      <c r="H189" s="24"/>
      <c r="I189" s="1" t="s">
        <v>699</v>
      </c>
      <c r="J189" t="str">
        <f>'Лист1'!C190</f>
        <v>Karjala</v>
      </c>
      <c r="K189" s="1" t="s">
        <v>698</v>
      </c>
      <c r="L189" s="24"/>
      <c r="M189" s="1" t="s">
        <v>700</v>
      </c>
      <c r="N189" t="str">
        <f>'Лист1'!D190</f>
        <v>Lager</v>
      </c>
      <c r="O189" s="1" t="s">
        <v>698</v>
      </c>
      <c r="P189" s="24"/>
      <c r="Q189" s="1" t="s">
        <v>701</v>
      </c>
      <c r="R189" t="str">
        <f>'Лист1'!E190</f>
        <v>Финляндия</v>
      </c>
      <c r="S189" s="1" t="s">
        <v>698</v>
      </c>
      <c r="T189" s="25"/>
      <c r="U189" s="1" t="s">
        <v>702</v>
      </c>
      <c r="V189" t="str">
        <f>'Лист1'!F190</f>
        <v>Квадрат</v>
      </c>
      <c r="W189" s="1" t="s">
        <v>698</v>
      </c>
      <c r="X189" s="25"/>
      <c r="Y189" s="1" t="s">
        <v>703</v>
      </c>
      <c r="Z189" t="str">
        <f>'Лист1'!G190</f>
        <v>Нет</v>
      </c>
      <c r="AA189" s="1" t="s">
        <v>698</v>
      </c>
      <c r="AB189" s="25"/>
      <c r="AC189" s="1" t="s">
        <v>704</v>
      </c>
      <c r="AD189" s="26" t="s">
        <v>707</v>
      </c>
      <c r="AE189" s="25"/>
      <c r="AF189" t="str">
        <f t="shared" si="1"/>
        <v>"id": 189,</v>
      </c>
      <c r="AG189" t="str">
        <f t="shared" si="2"/>
        <v>"type": "Пиво",</v>
      </c>
      <c r="AH189" t="str">
        <f t="shared" si="3"/>
        <v>"mark": "Karjala",</v>
      </c>
      <c r="AI189" t="str">
        <f t="shared" si="4"/>
        <v>"view": "Lager",</v>
      </c>
      <c r="AJ189" t="str">
        <f t="shared" si="5"/>
        <v>"country": "Финляндия",</v>
      </c>
      <c r="AK189" t="str">
        <f t="shared" si="6"/>
        <v>"shape": "Квадрат",</v>
      </c>
      <c r="AL189" t="str">
        <f t="shared" si="7"/>
        <v>"turn": "Нет",</v>
      </c>
      <c r="AM189" t="str">
        <f t="shared" si="8"/>
        <v>"backImg": false</v>
      </c>
      <c r="AN189" s="1" t="s">
        <v>706</v>
      </c>
    </row>
    <row r="190">
      <c r="A190" s="1" t="s">
        <v>695</v>
      </c>
      <c r="B190">
        <f>'Лист1'!A191</f>
        <v>190</v>
      </c>
      <c r="C190" s="1" t="s">
        <v>696</v>
      </c>
      <c r="D190" s="24"/>
      <c r="E190" s="1" t="s">
        <v>697</v>
      </c>
      <c r="F190" t="str">
        <f>'Лист1'!B191</f>
        <v>Заведение</v>
      </c>
      <c r="G190" s="1" t="s">
        <v>698</v>
      </c>
      <c r="H190" s="24"/>
      <c r="I190" s="1" t="s">
        <v>699</v>
      </c>
      <c r="J190" t="str">
        <f>'Лист1'!C191</f>
        <v>Pivovarský dům</v>
      </c>
      <c r="K190" s="1" t="s">
        <v>698</v>
      </c>
      <c r="L190" s="24"/>
      <c r="M190" s="1" t="s">
        <v>700</v>
      </c>
      <c r="N190" t="str">
        <f>'Лист1'!D191</f>
        <v>Ресторан-пивоварня</v>
      </c>
      <c r="O190" s="1" t="s">
        <v>698</v>
      </c>
      <c r="P190" s="24"/>
      <c r="Q190" s="1" t="s">
        <v>701</v>
      </c>
      <c r="R190" t="str">
        <f>'Лист1'!E191</f>
        <v>Чехия</v>
      </c>
      <c r="S190" s="1" t="s">
        <v>698</v>
      </c>
      <c r="T190" s="25"/>
      <c r="U190" s="1" t="s">
        <v>702</v>
      </c>
      <c r="V190" t="str">
        <f>'Лист1'!F191</f>
        <v>Квадрат</v>
      </c>
      <c r="W190" s="1" t="s">
        <v>698</v>
      </c>
      <c r="X190" s="25"/>
      <c r="Y190" s="1" t="s">
        <v>703</v>
      </c>
      <c r="Z190" t="str">
        <f>'Лист1'!G191</f>
        <v>Нет</v>
      </c>
      <c r="AA190" s="1" t="s">
        <v>698</v>
      </c>
      <c r="AB190" s="25"/>
      <c r="AC190" s="1" t="s">
        <v>704</v>
      </c>
      <c r="AD190" s="26" t="s">
        <v>707</v>
      </c>
      <c r="AE190" s="25"/>
      <c r="AF190" t="str">
        <f t="shared" si="1"/>
        <v>"id": 190,</v>
      </c>
      <c r="AG190" t="str">
        <f t="shared" si="2"/>
        <v>"type": "Заведение",</v>
      </c>
      <c r="AH190" t="str">
        <f t="shared" si="3"/>
        <v>"mark": "Pivovarský dům",</v>
      </c>
      <c r="AI190" t="str">
        <f t="shared" si="4"/>
        <v>"view": "Ресторан-пивоварня",</v>
      </c>
      <c r="AJ190" t="str">
        <f t="shared" si="5"/>
        <v>"country": "Чехия",</v>
      </c>
      <c r="AK190" t="str">
        <f t="shared" si="6"/>
        <v>"shape": "Квадрат",</v>
      </c>
      <c r="AL190" t="str">
        <f t="shared" si="7"/>
        <v>"turn": "Нет",</v>
      </c>
      <c r="AM190" t="str">
        <f t="shared" si="8"/>
        <v>"backImg": false</v>
      </c>
      <c r="AN190" s="1" t="s">
        <v>706</v>
      </c>
    </row>
    <row r="191">
      <c r="A191" s="1" t="s">
        <v>695</v>
      </c>
      <c r="B191">
        <f>'Лист1'!A192</f>
        <v>191</v>
      </c>
      <c r="C191" s="1" t="s">
        <v>696</v>
      </c>
      <c r="D191" s="24"/>
      <c r="E191" s="1" t="s">
        <v>697</v>
      </c>
      <c r="F191" t="str">
        <f>'Лист1'!B192</f>
        <v>Сигареты</v>
      </c>
      <c r="G191" s="1" t="s">
        <v>698</v>
      </c>
      <c r="H191" s="24"/>
      <c r="I191" s="1" t="s">
        <v>699</v>
      </c>
      <c r="J191" t="str">
        <f>'Лист1'!C192</f>
        <v>West</v>
      </c>
      <c r="K191" s="1" t="s">
        <v>698</v>
      </c>
      <c r="L191" s="24"/>
      <c r="M191" s="1" t="s">
        <v>700</v>
      </c>
      <c r="N191" t="str">
        <f>'Лист1'!D192</f>
        <v>-</v>
      </c>
      <c r="O191" s="1" t="s">
        <v>698</v>
      </c>
      <c r="P191" s="24"/>
      <c r="Q191" s="1" t="s">
        <v>701</v>
      </c>
      <c r="R191" t="str">
        <f>'Лист1'!E192</f>
        <v>Россия</v>
      </c>
      <c r="S191" s="1" t="s">
        <v>698</v>
      </c>
      <c r="T191" s="25"/>
      <c r="U191" s="1" t="s">
        <v>702</v>
      </c>
      <c r="V191" t="str">
        <f>'Лист1'!F192</f>
        <v>Квадрат</v>
      </c>
      <c r="W191" s="1" t="s">
        <v>698</v>
      </c>
      <c r="X191" s="25"/>
      <c r="Y191" s="1" t="s">
        <v>703</v>
      </c>
      <c r="Z191" t="str">
        <f>'Лист1'!G192</f>
        <v>Нет</v>
      </c>
      <c r="AA191" s="1" t="s">
        <v>698</v>
      </c>
      <c r="AB191" s="25"/>
      <c r="AC191" s="1" t="s">
        <v>704</v>
      </c>
      <c r="AD191" s="26" t="s">
        <v>707</v>
      </c>
      <c r="AE191" s="25"/>
      <c r="AF191" t="str">
        <f t="shared" si="1"/>
        <v>"id": 191,</v>
      </c>
      <c r="AG191" t="str">
        <f t="shared" si="2"/>
        <v>"type": "Сигареты",</v>
      </c>
      <c r="AH191" t="str">
        <f t="shared" si="3"/>
        <v>"mark": "West",</v>
      </c>
      <c r="AI191" t="str">
        <f t="shared" si="4"/>
        <v>"view": "-",</v>
      </c>
      <c r="AJ191" t="str">
        <f t="shared" si="5"/>
        <v>"country": "Россия",</v>
      </c>
      <c r="AK191" t="str">
        <f t="shared" si="6"/>
        <v>"shape": "Квадрат",</v>
      </c>
      <c r="AL191" t="str">
        <f t="shared" si="7"/>
        <v>"turn": "Нет",</v>
      </c>
      <c r="AM191" t="str">
        <f t="shared" si="8"/>
        <v>"backImg": false</v>
      </c>
      <c r="AN191" s="1" t="s">
        <v>706</v>
      </c>
    </row>
    <row r="192">
      <c r="A192" s="1" t="s">
        <v>695</v>
      </c>
      <c r="B192">
        <f>'Лист1'!A193</f>
        <v>192</v>
      </c>
      <c r="C192" s="1" t="s">
        <v>696</v>
      </c>
      <c r="D192" s="24"/>
      <c r="E192" s="1" t="s">
        <v>697</v>
      </c>
      <c r="F192" t="str">
        <f>'Лист1'!B193</f>
        <v>Чай</v>
      </c>
      <c r="G192" s="1" t="s">
        <v>698</v>
      </c>
      <c r="H192" s="24"/>
      <c r="I192" s="1" t="s">
        <v>699</v>
      </c>
      <c r="J192" t="str">
        <f>'Лист1'!C193</f>
        <v>Lipton</v>
      </c>
      <c r="K192" s="1" t="s">
        <v>698</v>
      </c>
      <c r="L192" s="24"/>
      <c r="M192" s="1" t="s">
        <v>700</v>
      </c>
      <c r="N192" t="str">
        <f>'Лист1'!D193</f>
        <v>-</v>
      </c>
      <c r="O192" s="1" t="s">
        <v>698</v>
      </c>
      <c r="P192" s="24"/>
      <c r="Q192" s="1" t="s">
        <v>701</v>
      </c>
      <c r="R192" t="str">
        <f>'Лист1'!E193</f>
        <v>Россия</v>
      </c>
      <c r="S192" s="1" t="s">
        <v>698</v>
      </c>
      <c r="T192" s="25"/>
      <c r="U192" s="1" t="s">
        <v>702</v>
      </c>
      <c r="V192" t="str">
        <f>'Лист1'!F193</f>
        <v>Квадрат</v>
      </c>
      <c r="W192" s="1" t="s">
        <v>698</v>
      </c>
      <c r="X192" s="25"/>
      <c r="Y192" s="1" t="s">
        <v>703</v>
      </c>
      <c r="Z192" t="str">
        <f>'Лист1'!G193</f>
        <v>Нет</v>
      </c>
      <c r="AA192" s="1" t="s">
        <v>698</v>
      </c>
      <c r="AB192" s="25"/>
      <c r="AC192" s="1" t="s">
        <v>704</v>
      </c>
      <c r="AD192" s="26" t="s">
        <v>707</v>
      </c>
      <c r="AE192" s="25"/>
      <c r="AF192" t="str">
        <f t="shared" si="1"/>
        <v>"id": 192,</v>
      </c>
      <c r="AG192" t="str">
        <f t="shared" si="2"/>
        <v>"type": "Чай",</v>
      </c>
      <c r="AH192" t="str">
        <f t="shared" si="3"/>
        <v>"mark": "Lipton",</v>
      </c>
      <c r="AI192" t="str">
        <f t="shared" si="4"/>
        <v>"view": "-",</v>
      </c>
      <c r="AJ192" t="str">
        <f t="shared" si="5"/>
        <v>"country": "Россия",</v>
      </c>
      <c r="AK192" t="str">
        <f t="shared" si="6"/>
        <v>"shape": "Квадрат",</v>
      </c>
      <c r="AL192" t="str">
        <f t="shared" si="7"/>
        <v>"turn": "Нет",</v>
      </c>
      <c r="AM192" t="str">
        <f t="shared" si="8"/>
        <v>"backImg": false</v>
      </c>
      <c r="AN192" s="1" t="s">
        <v>706</v>
      </c>
    </row>
    <row r="193">
      <c r="A193" s="1" t="s">
        <v>695</v>
      </c>
      <c r="B193">
        <f>'Лист1'!A194</f>
        <v>193</v>
      </c>
      <c r="C193" s="1" t="s">
        <v>696</v>
      </c>
      <c r="D193" s="24"/>
      <c r="E193" s="1" t="s">
        <v>697</v>
      </c>
      <c r="F193" t="str">
        <f>'Лист1'!B194</f>
        <v>Чай</v>
      </c>
      <c r="G193" s="1" t="s">
        <v>698</v>
      </c>
      <c r="H193" s="24"/>
      <c r="I193" s="1" t="s">
        <v>699</v>
      </c>
      <c r="J193" t="str">
        <f>'Лист1'!C194</f>
        <v>Lipton</v>
      </c>
      <c r="K193" s="1" t="s">
        <v>698</v>
      </c>
      <c r="L193" s="24"/>
      <c r="M193" s="1" t="s">
        <v>700</v>
      </c>
      <c r="N193" t="str">
        <f>'Лист1'!D194</f>
        <v>-</v>
      </c>
      <c r="O193" s="1" t="s">
        <v>698</v>
      </c>
      <c r="P193" s="24"/>
      <c r="Q193" s="1" t="s">
        <v>701</v>
      </c>
      <c r="R193" t="str">
        <f>'Лист1'!E194</f>
        <v>Россия</v>
      </c>
      <c r="S193" s="1" t="s">
        <v>698</v>
      </c>
      <c r="T193" s="25"/>
      <c r="U193" s="1" t="s">
        <v>702</v>
      </c>
      <c r="V193" t="str">
        <f>'Лист1'!F194</f>
        <v>Квадрат</v>
      </c>
      <c r="W193" s="1" t="s">
        <v>698</v>
      </c>
      <c r="X193" s="25"/>
      <c r="Y193" s="1" t="s">
        <v>703</v>
      </c>
      <c r="Z193" t="str">
        <f>'Лист1'!G194</f>
        <v>Нет</v>
      </c>
      <c r="AA193" s="1" t="s">
        <v>698</v>
      </c>
      <c r="AB193" s="25"/>
      <c r="AC193" s="1" t="s">
        <v>704</v>
      </c>
      <c r="AD193" s="26" t="s">
        <v>707</v>
      </c>
      <c r="AE193" s="25"/>
      <c r="AF193" t="str">
        <f t="shared" si="1"/>
        <v>"id": 193,</v>
      </c>
      <c r="AG193" t="str">
        <f t="shared" si="2"/>
        <v>"type": "Чай",</v>
      </c>
      <c r="AH193" t="str">
        <f t="shared" si="3"/>
        <v>"mark": "Lipton",</v>
      </c>
      <c r="AI193" t="str">
        <f t="shared" si="4"/>
        <v>"view": "-",</v>
      </c>
      <c r="AJ193" t="str">
        <f t="shared" si="5"/>
        <v>"country": "Россия",</v>
      </c>
      <c r="AK193" t="str">
        <f t="shared" si="6"/>
        <v>"shape": "Квадрат",</v>
      </c>
      <c r="AL193" t="str">
        <f t="shared" si="7"/>
        <v>"turn": "Нет",</v>
      </c>
      <c r="AM193" t="str">
        <f t="shared" si="8"/>
        <v>"backImg": false</v>
      </c>
      <c r="AN193" s="1" t="s">
        <v>706</v>
      </c>
    </row>
    <row r="194">
      <c r="A194" s="1" t="s">
        <v>695</v>
      </c>
      <c r="B194">
        <f>'Лист1'!A195</f>
        <v>194</v>
      </c>
      <c r="C194" s="1" t="s">
        <v>696</v>
      </c>
      <c r="D194" s="24"/>
      <c r="E194" s="1" t="s">
        <v>697</v>
      </c>
      <c r="F194" t="str">
        <f>'Лист1'!B195</f>
        <v>Пиво</v>
      </c>
      <c r="G194" s="1" t="s">
        <v>698</v>
      </c>
      <c r="H194" s="24"/>
      <c r="I194" s="1" t="s">
        <v>699</v>
      </c>
      <c r="J194" t="str">
        <f>'Лист1'!C195</f>
        <v>Чувашский Ниндзя</v>
      </c>
      <c r="K194" s="1" t="s">
        <v>698</v>
      </c>
      <c r="L194" s="24"/>
      <c r="M194" s="1" t="s">
        <v>700</v>
      </c>
      <c r="N194" t="str">
        <f>'Лист1'!D195</f>
        <v>Märzen</v>
      </c>
      <c r="O194" s="1" t="s">
        <v>698</v>
      </c>
      <c r="P194" s="24"/>
      <c r="Q194" s="1" t="s">
        <v>701</v>
      </c>
      <c r="R194" t="str">
        <f>'Лист1'!E195</f>
        <v>Россия</v>
      </c>
      <c r="S194" s="1" t="s">
        <v>698</v>
      </c>
      <c r="T194" s="25"/>
      <c r="U194" s="1" t="s">
        <v>702</v>
      </c>
      <c r="V194" t="str">
        <f>'Лист1'!F195</f>
        <v>Квадрат</v>
      </c>
      <c r="W194" s="1" t="s">
        <v>698</v>
      </c>
      <c r="X194" s="25"/>
      <c r="Y194" s="1" t="s">
        <v>703</v>
      </c>
      <c r="Z194" t="str">
        <f>'Лист1'!G195</f>
        <v>Нет</v>
      </c>
      <c r="AA194" s="1" t="s">
        <v>698</v>
      </c>
      <c r="AB194" s="25"/>
      <c r="AC194" s="1" t="s">
        <v>704</v>
      </c>
      <c r="AD194" s="26" t="s">
        <v>707</v>
      </c>
      <c r="AE194" s="25"/>
      <c r="AF194" t="str">
        <f t="shared" si="1"/>
        <v>"id": 194,</v>
      </c>
      <c r="AG194" t="str">
        <f t="shared" si="2"/>
        <v>"type": "Пиво",</v>
      </c>
      <c r="AH194" t="str">
        <f t="shared" si="3"/>
        <v>"mark": "Чувашский Ниндзя",</v>
      </c>
      <c r="AI194" t="str">
        <f t="shared" si="4"/>
        <v>"view": "Märzen",</v>
      </c>
      <c r="AJ194" t="str">
        <f t="shared" si="5"/>
        <v>"country": "Россия",</v>
      </c>
      <c r="AK194" t="str">
        <f t="shared" si="6"/>
        <v>"shape": "Квадрат",</v>
      </c>
      <c r="AL194" t="str">
        <f t="shared" si="7"/>
        <v>"turn": "Нет",</v>
      </c>
      <c r="AM194" t="str">
        <f t="shared" si="8"/>
        <v>"backImg": false</v>
      </c>
      <c r="AN194" s="1" t="s">
        <v>706</v>
      </c>
    </row>
    <row r="195">
      <c r="A195" s="1" t="s">
        <v>695</v>
      </c>
      <c r="B195">
        <f>'Лист1'!A196</f>
        <v>195</v>
      </c>
      <c r="C195" s="1" t="s">
        <v>696</v>
      </c>
      <c r="D195" s="24"/>
      <c r="E195" s="1" t="s">
        <v>697</v>
      </c>
      <c r="F195" t="str">
        <f>'Лист1'!B196</f>
        <v>Пиво</v>
      </c>
      <c r="G195" s="1" t="s">
        <v>698</v>
      </c>
      <c r="H195" s="24"/>
      <c r="I195" s="1" t="s">
        <v>699</v>
      </c>
      <c r="J195" t="str">
        <f>'Лист1'!C196</f>
        <v>Asahi</v>
      </c>
      <c r="K195" s="1" t="s">
        <v>698</v>
      </c>
      <c r="L195" s="24"/>
      <c r="M195" s="1" t="s">
        <v>700</v>
      </c>
      <c r="N195" t="str">
        <f>'Лист1'!D196</f>
        <v>Lager</v>
      </c>
      <c r="O195" s="1" t="s">
        <v>698</v>
      </c>
      <c r="P195" s="24"/>
      <c r="Q195" s="1" t="s">
        <v>701</v>
      </c>
      <c r="R195" t="str">
        <f>'Лист1'!E196</f>
        <v>Япония</v>
      </c>
      <c r="S195" s="1" t="s">
        <v>698</v>
      </c>
      <c r="T195" s="25"/>
      <c r="U195" s="1" t="s">
        <v>702</v>
      </c>
      <c r="V195" t="str">
        <f>'Лист1'!F196</f>
        <v>Квадрат</v>
      </c>
      <c r="W195" s="1" t="s">
        <v>698</v>
      </c>
      <c r="X195" s="25"/>
      <c r="Y195" s="1" t="s">
        <v>703</v>
      </c>
      <c r="Z195" t="str">
        <f>'Лист1'!G196</f>
        <v>Нет</v>
      </c>
      <c r="AA195" s="1" t="s">
        <v>698</v>
      </c>
      <c r="AB195" s="25"/>
      <c r="AC195" s="1" t="s">
        <v>704</v>
      </c>
      <c r="AD195" s="26" t="s">
        <v>707</v>
      </c>
      <c r="AE195" s="25"/>
      <c r="AF195" t="str">
        <f t="shared" si="1"/>
        <v>"id": 195,</v>
      </c>
      <c r="AG195" t="str">
        <f t="shared" si="2"/>
        <v>"type": "Пиво",</v>
      </c>
      <c r="AH195" t="str">
        <f t="shared" si="3"/>
        <v>"mark": "Asahi",</v>
      </c>
      <c r="AI195" t="str">
        <f t="shared" si="4"/>
        <v>"view": "Lager",</v>
      </c>
      <c r="AJ195" t="str">
        <f t="shared" si="5"/>
        <v>"country": "Япония",</v>
      </c>
      <c r="AK195" t="str">
        <f t="shared" si="6"/>
        <v>"shape": "Квадрат",</v>
      </c>
      <c r="AL195" t="str">
        <f t="shared" si="7"/>
        <v>"turn": "Нет",</v>
      </c>
      <c r="AM195" t="str">
        <f t="shared" si="8"/>
        <v>"backImg": false</v>
      </c>
      <c r="AN195" s="1" t="s">
        <v>706</v>
      </c>
    </row>
    <row r="196">
      <c r="A196" s="1" t="s">
        <v>695</v>
      </c>
      <c r="B196">
        <f>'Лист1'!A197</f>
        <v>196</v>
      </c>
      <c r="C196" s="1" t="s">
        <v>696</v>
      </c>
      <c r="D196" s="24"/>
      <c r="E196" s="1" t="s">
        <v>697</v>
      </c>
      <c r="F196" t="str">
        <f>'Лист1'!B197</f>
        <v>Пиво</v>
      </c>
      <c r="G196" s="1" t="s">
        <v>698</v>
      </c>
      <c r="H196" s="24"/>
      <c r="I196" s="1" t="s">
        <v>699</v>
      </c>
      <c r="J196" t="str">
        <f>'Лист1'!C197</f>
        <v>Belhaven Black</v>
      </c>
      <c r="K196" s="1" t="s">
        <v>698</v>
      </c>
      <c r="L196" s="24"/>
      <c r="M196" s="1" t="s">
        <v>700</v>
      </c>
      <c r="N196" t="str">
        <f>'Лист1'!D197</f>
        <v>Stout</v>
      </c>
      <c r="O196" s="1" t="s">
        <v>698</v>
      </c>
      <c r="P196" s="24"/>
      <c r="Q196" s="1" t="s">
        <v>701</v>
      </c>
      <c r="R196" t="str">
        <f>'Лист1'!E197</f>
        <v>Шотландия</v>
      </c>
      <c r="S196" s="1" t="s">
        <v>698</v>
      </c>
      <c r="T196" s="25"/>
      <c r="U196" s="1" t="s">
        <v>702</v>
      </c>
      <c r="V196" t="str">
        <f>'Лист1'!F197</f>
        <v>Квадрат</v>
      </c>
      <c r="W196" s="1" t="s">
        <v>698</v>
      </c>
      <c r="X196" s="25"/>
      <c r="Y196" s="1" t="s">
        <v>703</v>
      </c>
      <c r="Z196" t="str">
        <f>'Лист1'!G197</f>
        <v>Нет</v>
      </c>
      <c r="AA196" s="1" t="s">
        <v>698</v>
      </c>
      <c r="AB196" s="25"/>
      <c r="AC196" s="1" t="s">
        <v>704</v>
      </c>
      <c r="AD196" s="26" t="s">
        <v>707</v>
      </c>
      <c r="AE196" s="25"/>
      <c r="AF196" t="str">
        <f t="shared" si="1"/>
        <v>"id": 196,</v>
      </c>
      <c r="AG196" t="str">
        <f t="shared" si="2"/>
        <v>"type": "Пиво",</v>
      </c>
      <c r="AH196" t="str">
        <f t="shared" si="3"/>
        <v>"mark": "Belhaven Black",</v>
      </c>
      <c r="AI196" t="str">
        <f t="shared" si="4"/>
        <v>"view": "Stout",</v>
      </c>
      <c r="AJ196" t="str">
        <f t="shared" si="5"/>
        <v>"country": "Шотландия",</v>
      </c>
      <c r="AK196" t="str">
        <f t="shared" si="6"/>
        <v>"shape": "Квадрат",</v>
      </c>
      <c r="AL196" t="str">
        <f t="shared" si="7"/>
        <v>"turn": "Нет",</v>
      </c>
      <c r="AM196" t="str">
        <f t="shared" si="8"/>
        <v>"backImg": false</v>
      </c>
      <c r="AN196" s="1" t="s">
        <v>706</v>
      </c>
    </row>
    <row r="197">
      <c r="A197" s="1" t="s">
        <v>695</v>
      </c>
      <c r="B197">
        <f>'Лист1'!A198</f>
        <v>197</v>
      </c>
      <c r="C197" s="1" t="s">
        <v>696</v>
      </c>
      <c r="D197" s="24"/>
      <c r="E197" s="1" t="s">
        <v>697</v>
      </c>
      <c r="F197" t="str">
        <f>'Лист1'!B198</f>
        <v>Пиво</v>
      </c>
      <c r="G197" s="1" t="s">
        <v>698</v>
      </c>
      <c r="H197" s="24"/>
      <c r="I197" s="1" t="s">
        <v>699</v>
      </c>
      <c r="J197" t="str">
        <f>'Лист1'!C198</f>
        <v>Velvet</v>
      </c>
      <c r="K197" s="1" t="s">
        <v>698</v>
      </c>
      <c r="L197" s="24"/>
      <c r="M197" s="1" t="s">
        <v>700</v>
      </c>
      <c r="N197" t="str">
        <f>'Лист1'!D198</f>
        <v>Lager</v>
      </c>
      <c r="O197" s="1" t="s">
        <v>698</v>
      </c>
      <c r="P197" s="24"/>
      <c r="Q197" s="1" t="s">
        <v>701</v>
      </c>
      <c r="R197" t="str">
        <f>'Лист1'!E198</f>
        <v>Чехия</v>
      </c>
      <c r="S197" s="1" t="s">
        <v>698</v>
      </c>
      <c r="T197" s="25"/>
      <c r="U197" s="1" t="s">
        <v>702</v>
      </c>
      <c r="V197" t="str">
        <f>'Лист1'!F198</f>
        <v>Квадрат</v>
      </c>
      <c r="W197" s="1" t="s">
        <v>698</v>
      </c>
      <c r="X197" s="25"/>
      <c r="Y197" s="1" t="s">
        <v>703</v>
      </c>
      <c r="Z197" t="str">
        <f>'Лист1'!G198</f>
        <v>Нет</v>
      </c>
      <c r="AA197" s="1" t="s">
        <v>698</v>
      </c>
      <c r="AB197" s="25"/>
      <c r="AC197" s="1" t="s">
        <v>704</v>
      </c>
      <c r="AD197" s="26" t="s">
        <v>707</v>
      </c>
      <c r="AE197" s="25"/>
      <c r="AF197" t="str">
        <f t="shared" si="1"/>
        <v>"id": 197,</v>
      </c>
      <c r="AG197" t="str">
        <f t="shared" si="2"/>
        <v>"type": "Пиво",</v>
      </c>
      <c r="AH197" t="str">
        <f t="shared" si="3"/>
        <v>"mark": "Velvet",</v>
      </c>
      <c r="AI197" t="str">
        <f t="shared" si="4"/>
        <v>"view": "Lager",</v>
      </c>
      <c r="AJ197" t="str">
        <f t="shared" si="5"/>
        <v>"country": "Чехия",</v>
      </c>
      <c r="AK197" t="str">
        <f t="shared" si="6"/>
        <v>"shape": "Квадрат",</v>
      </c>
      <c r="AL197" t="str">
        <f t="shared" si="7"/>
        <v>"turn": "Нет",</v>
      </c>
      <c r="AM197" t="str">
        <f t="shared" si="8"/>
        <v>"backImg": false</v>
      </c>
      <c r="AN197" s="1" t="s">
        <v>706</v>
      </c>
    </row>
    <row r="198">
      <c r="A198" s="1" t="s">
        <v>695</v>
      </c>
      <c r="B198">
        <f>'Лист1'!A199</f>
        <v>198</v>
      </c>
      <c r="C198" s="1" t="s">
        <v>696</v>
      </c>
      <c r="D198" s="24"/>
      <c r="E198" s="1" t="s">
        <v>697</v>
      </c>
      <c r="F198" t="str">
        <f>'Лист1'!B199</f>
        <v>Вермут</v>
      </c>
      <c r="G198" s="1" t="s">
        <v>698</v>
      </c>
      <c r="H198" s="24"/>
      <c r="I198" s="1" t="s">
        <v>699</v>
      </c>
      <c r="J198" t="str">
        <f>'Лист1'!C199</f>
        <v>Martini</v>
      </c>
      <c r="K198" s="1" t="s">
        <v>698</v>
      </c>
      <c r="L198" s="24"/>
      <c r="M198" s="1" t="s">
        <v>700</v>
      </c>
      <c r="N198" t="str">
        <f>'Лист1'!D199</f>
        <v>Вермут</v>
      </c>
      <c r="O198" s="1" t="s">
        <v>698</v>
      </c>
      <c r="P198" s="24"/>
      <c r="Q198" s="1" t="s">
        <v>701</v>
      </c>
      <c r="R198" t="str">
        <f>'Лист1'!E199</f>
        <v>Италия</v>
      </c>
      <c r="S198" s="1" t="s">
        <v>698</v>
      </c>
      <c r="T198" s="25"/>
      <c r="U198" s="1" t="s">
        <v>702</v>
      </c>
      <c r="V198" t="str">
        <f>'Лист1'!F199</f>
        <v>Круг</v>
      </c>
      <c r="W198" s="1" t="s">
        <v>698</v>
      </c>
      <c r="X198" s="25"/>
      <c r="Y198" s="1" t="s">
        <v>703</v>
      </c>
      <c r="Z198" t="str">
        <f>'Лист1'!G199</f>
        <v>Да</v>
      </c>
      <c r="AA198" s="1" t="s">
        <v>698</v>
      </c>
      <c r="AB198" s="25"/>
      <c r="AC198" s="1" t="s">
        <v>704</v>
      </c>
      <c r="AD198" s="26" t="s">
        <v>705</v>
      </c>
      <c r="AE198" s="25"/>
      <c r="AF198" t="str">
        <f t="shared" si="1"/>
        <v>"id": 198,</v>
      </c>
      <c r="AG198" t="str">
        <f t="shared" si="2"/>
        <v>"type": "Вермут",</v>
      </c>
      <c r="AH198" t="str">
        <f t="shared" si="3"/>
        <v>"mark": "Martini",</v>
      </c>
      <c r="AI198" t="str">
        <f t="shared" si="4"/>
        <v>"view": "Вермут",</v>
      </c>
      <c r="AJ198" t="str">
        <f t="shared" si="5"/>
        <v>"country": "Италия",</v>
      </c>
      <c r="AK198" t="str">
        <f t="shared" si="6"/>
        <v>"shape": "Круг",</v>
      </c>
      <c r="AL198" t="str">
        <f t="shared" si="7"/>
        <v>"turn": "Да",</v>
      </c>
      <c r="AM198" t="str">
        <f t="shared" si="8"/>
        <v>"backImg": true</v>
      </c>
      <c r="AN198" s="1" t="s">
        <v>706</v>
      </c>
    </row>
    <row r="199">
      <c r="A199" s="1" t="s">
        <v>695</v>
      </c>
      <c r="B199">
        <f>'Лист1'!A200</f>
        <v>199</v>
      </c>
      <c r="C199" s="1" t="s">
        <v>696</v>
      </c>
      <c r="D199" s="24"/>
      <c r="E199" s="1" t="s">
        <v>697</v>
      </c>
      <c r="F199" t="str">
        <f>'Лист1'!B200</f>
        <v>Пиво</v>
      </c>
      <c r="G199" s="1" t="s">
        <v>698</v>
      </c>
      <c r="H199" s="24"/>
      <c r="I199" s="1" t="s">
        <v>699</v>
      </c>
      <c r="J199" t="str">
        <f>'Лист1'!C200</f>
        <v>Collin's Imperial Stout</v>
      </c>
      <c r="K199" s="1" t="s">
        <v>698</v>
      </c>
      <c r="L199" s="24"/>
      <c r="M199" s="1" t="s">
        <v>700</v>
      </c>
      <c r="N199" t="str">
        <f>'Лист1'!D200</f>
        <v>Stout</v>
      </c>
      <c r="O199" s="1" t="s">
        <v>698</v>
      </c>
      <c r="P199" s="24"/>
      <c r="Q199" s="1" t="s">
        <v>701</v>
      </c>
      <c r="R199" t="str">
        <f>'Лист1'!E200</f>
        <v>Англия</v>
      </c>
      <c r="S199" s="1" t="s">
        <v>698</v>
      </c>
      <c r="T199" s="25"/>
      <c r="U199" s="1" t="s">
        <v>702</v>
      </c>
      <c r="V199" t="str">
        <f>'Лист1'!F200</f>
        <v>Ромб</v>
      </c>
      <c r="W199" s="1" t="s">
        <v>698</v>
      </c>
      <c r="X199" s="25"/>
      <c r="Y199" s="1" t="s">
        <v>703</v>
      </c>
      <c r="Z199" t="str">
        <f>'Лист1'!G200</f>
        <v>Нет</v>
      </c>
      <c r="AA199" s="1" t="s">
        <v>698</v>
      </c>
      <c r="AB199" s="25"/>
      <c r="AC199" s="1" t="s">
        <v>704</v>
      </c>
      <c r="AD199" s="26" t="s">
        <v>707</v>
      </c>
      <c r="AE199" s="25"/>
      <c r="AF199" t="str">
        <f t="shared" si="1"/>
        <v>"id": 199,</v>
      </c>
      <c r="AG199" t="str">
        <f t="shared" si="2"/>
        <v>"type": "Пиво",</v>
      </c>
      <c r="AH199" t="str">
        <f t="shared" si="3"/>
        <v>"mark": "Collin's Imperial Stout",</v>
      </c>
      <c r="AI199" t="str">
        <f t="shared" si="4"/>
        <v>"view": "Stout",</v>
      </c>
      <c r="AJ199" t="str">
        <f t="shared" si="5"/>
        <v>"country": "Англия",</v>
      </c>
      <c r="AK199" t="str">
        <f t="shared" si="6"/>
        <v>"shape": "Ромб",</v>
      </c>
      <c r="AL199" t="str">
        <f t="shared" si="7"/>
        <v>"turn": "Нет",</v>
      </c>
      <c r="AM199" t="str">
        <f t="shared" si="8"/>
        <v>"backImg": false</v>
      </c>
      <c r="AN199" s="1" t="s">
        <v>706</v>
      </c>
    </row>
    <row r="200">
      <c r="A200" s="1" t="s">
        <v>695</v>
      </c>
      <c r="B200">
        <f>'Лист1'!A201</f>
        <v>200</v>
      </c>
      <c r="C200" s="1" t="s">
        <v>696</v>
      </c>
      <c r="D200" s="24"/>
      <c r="E200" s="1" t="s">
        <v>697</v>
      </c>
      <c r="F200" t="str">
        <f>'Лист1'!B201</f>
        <v>Сок</v>
      </c>
      <c r="G200" s="1" t="s">
        <v>698</v>
      </c>
      <c r="H200" s="24"/>
      <c r="I200" s="1" t="s">
        <v>699</v>
      </c>
      <c r="J200" t="str">
        <f>'Лист1'!C201</f>
        <v>Looza</v>
      </c>
      <c r="K200" s="1" t="s">
        <v>698</v>
      </c>
      <c r="L200" s="24"/>
      <c r="M200" s="1" t="s">
        <v>700</v>
      </c>
      <c r="N200" t="str">
        <f>'Лист1'!D201</f>
        <v>Сок</v>
      </c>
      <c r="O200" s="1" t="s">
        <v>698</v>
      </c>
      <c r="P200" s="24"/>
      <c r="Q200" s="1" t="s">
        <v>701</v>
      </c>
      <c r="R200" t="str">
        <f>'Лист1'!E201</f>
        <v>Бельгия</v>
      </c>
      <c r="S200" s="1" t="s">
        <v>698</v>
      </c>
      <c r="T200" s="25"/>
      <c r="U200" s="1" t="s">
        <v>702</v>
      </c>
      <c r="V200" t="str">
        <f>'Лист1'!F201</f>
        <v>Круг</v>
      </c>
      <c r="W200" s="1" t="s">
        <v>698</v>
      </c>
      <c r="X200" s="25"/>
      <c r="Y200" s="1" t="s">
        <v>703</v>
      </c>
      <c r="Z200" t="str">
        <f>'Лист1'!G201</f>
        <v>Да</v>
      </c>
      <c r="AA200" s="1" t="s">
        <v>698</v>
      </c>
      <c r="AB200" s="25"/>
      <c r="AC200" s="1" t="s">
        <v>704</v>
      </c>
      <c r="AD200" s="26" t="s">
        <v>705</v>
      </c>
      <c r="AE200" s="25"/>
      <c r="AF200" t="str">
        <f t="shared" si="1"/>
        <v>"id": 200,</v>
      </c>
      <c r="AG200" t="str">
        <f t="shared" si="2"/>
        <v>"type": "Сок",</v>
      </c>
      <c r="AH200" t="str">
        <f t="shared" si="3"/>
        <v>"mark": "Looza",</v>
      </c>
      <c r="AI200" t="str">
        <f t="shared" si="4"/>
        <v>"view": "Сок",</v>
      </c>
      <c r="AJ200" t="str">
        <f t="shared" si="5"/>
        <v>"country": "Бельгия",</v>
      </c>
      <c r="AK200" t="str">
        <f t="shared" si="6"/>
        <v>"shape": "Круг",</v>
      </c>
      <c r="AL200" t="str">
        <f t="shared" si="7"/>
        <v>"turn": "Да",</v>
      </c>
      <c r="AM200" t="str">
        <f t="shared" si="8"/>
        <v>"backImg": true</v>
      </c>
      <c r="AN200" s="1" t="s">
        <v>706</v>
      </c>
    </row>
    <row r="201">
      <c r="A201" s="1" t="s">
        <v>695</v>
      </c>
      <c r="B201">
        <f>'Лист1'!A202</f>
        <v>201</v>
      </c>
      <c r="C201" s="1" t="s">
        <v>696</v>
      </c>
      <c r="D201" s="24"/>
      <c r="E201" s="1" t="s">
        <v>697</v>
      </c>
      <c r="F201" t="str">
        <f>'Лист1'!B202</f>
        <v>Пиво</v>
      </c>
      <c r="G201" s="1" t="s">
        <v>698</v>
      </c>
      <c r="H201" s="24"/>
      <c r="I201" s="1" t="s">
        <v>699</v>
      </c>
      <c r="J201" t="str">
        <f>'Лист1'!C202</f>
        <v>Asahi</v>
      </c>
      <c r="K201" s="1" t="s">
        <v>698</v>
      </c>
      <c r="L201" s="24"/>
      <c r="M201" s="1" t="s">
        <v>700</v>
      </c>
      <c r="N201" t="str">
        <f>'Лист1'!D202</f>
        <v>Lager</v>
      </c>
      <c r="O201" s="1" t="s">
        <v>698</v>
      </c>
      <c r="P201" s="24"/>
      <c r="Q201" s="1" t="s">
        <v>701</v>
      </c>
      <c r="R201" t="str">
        <f>'Лист1'!E202</f>
        <v>Япония</v>
      </c>
      <c r="S201" s="1" t="s">
        <v>698</v>
      </c>
      <c r="T201" s="25"/>
      <c r="U201" s="1" t="s">
        <v>702</v>
      </c>
      <c r="V201" t="str">
        <f>'Лист1'!F202</f>
        <v>Квадрат</v>
      </c>
      <c r="W201" s="1" t="s">
        <v>698</v>
      </c>
      <c r="X201" s="25"/>
      <c r="Y201" s="1" t="s">
        <v>703</v>
      </c>
      <c r="Z201" t="str">
        <f>'Лист1'!G202</f>
        <v>Нет</v>
      </c>
      <c r="AA201" s="1" t="s">
        <v>698</v>
      </c>
      <c r="AB201" s="25"/>
      <c r="AC201" s="1" t="s">
        <v>704</v>
      </c>
      <c r="AD201" s="26" t="s">
        <v>707</v>
      </c>
      <c r="AE201" s="25"/>
      <c r="AF201" t="str">
        <f t="shared" si="1"/>
        <v>"id": 201,</v>
      </c>
      <c r="AG201" t="str">
        <f t="shared" si="2"/>
        <v>"type": "Пиво",</v>
      </c>
      <c r="AH201" t="str">
        <f t="shared" si="3"/>
        <v>"mark": "Asahi",</v>
      </c>
      <c r="AI201" t="str">
        <f t="shared" si="4"/>
        <v>"view": "Lager",</v>
      </c>
      <c r="AJ201" t="str">
        <f t="shared" si="5"/>
        <v>"country": "Япония",</v>
      </c>
      <c r="AK201" t="str">
        <f t="shared" si="6"/>
        <v>"shape": "Квадрат",</v>
      </c>
      <c r="AL201" t="str">
        <f t="shared" si="7"/>
        <v>"turn": "Нет",</v>
      </c>
      <c r="AM201" t="str">
        <f t="shared" si="8"/>
        <v>"backImg": false</v>
      </c>
      <c r="AN201" s="1" t="s">
        <v>706</v>
      </c>
    </row>
    <row r="202">
      <c r="A202" s="1" t="s">
        <v>695</v>
      </c>
      <c r="B202">
        <f>'Лист1'!A203</f>
        <v>202</v>
      </c>
      <c r="C202" s="1" t="s">
        <v>696</v>
      </c>
      <c r="D202" s="24"/>
      <c r="E202" s="1" t="s">
        <v>697</v>
      </c>
      <c r="F202" t="str">
        <f>'Лист1'!B203</f>
        <v>Сок</v>
      </c>
      <c r="G202" s="1" t="s">
        <v>698</v>
      </c>
      <c r="H202" s="24"/>
      <c r="I202" s="1" t="s">
        <v>699</v>
      </c>
      <c r="J202" t="str">
        <f>'Лист1'!C203</f>
        <v>Looza</v>
      </c>
      <c r="K202" s="1" t="s">
        <v>698</v>
      </c>
      <c r="L202" s="24"/>
      <c r="M202" s="1" t="s">
        <v>700</v>
      </c>
      <c r="N202" t="str">
        <f>'Лист1'!D203</f>
        <v>Сок</v>
      </c>
      <c r="O202" s="1" t="s">
        <v>698</v>
      </c>
      <c r="P202" s="24"/>
      <c r="Q202" s="1" t="s">
        <v>701</v>
      </c>
      <c r="R202" t="str">
        <f>'Лист1'!E203</f>
        <v>Бельгия</v>
      </c>
      <c r="S202" s="1" t="s">
        <v>698</v>
      </c>
      <c r="T202" s="25"/>
      <c r="U202" s="1" t="s">
        <v>702</v>
      </c>
      <c r="V202" t="str">
        <f>'Лист1'!F203</f>
        <v>Круг</v>
      </c>
      <c r="W202" s="1" t="s">
        <v>698</v>
      </c>
      <c r="X202" s="25"/>
      <c r="Y202" s="1" t="s">
        <v>703</v>
      </c>
      <c r="Z202" t="str">
        <f>'Лист1'!G203</f>
        <v>Да</v>
      </c>
      <c r="AA202" s="1" t="s">
        <v>698</v>
      </c>
      <c r="AB202" s="25"/>
      <c r="AC202" s="1" t="s">
        <v>704</v>
      </c>
      <c r="AD202" s="26" t="s">
        <v>705</v>
      </c>
      <c r="AE202" s="25"/>
      <c r="AF202" t="str">
        <f t="shared" si="1"/>
        <v>"id": 202,</v>
      </c>
      <c r="AG202" t="str">
        <f t="shared" si="2"/>
        <v>"type": "Сок",</v>
      </c>
      <c r="AH202" t="str">
        <f t="shared" si="3"/>
        <v>"mark": "Looza",</v>
      </c>
      <c r="AI202" t="str">
        <f t="shared" si="4"/>
        <v>"view": "Сок",</v>
      </c>
      <c r="AJ202" t="str">
        <f t="shared" si="5"/>
        <v>"country": "Бельгия",</v>
      </c>
      <c r="AK202" t="str">
        <f t="shared" si="6"/>
        <v>"shape": "Круг",</v>
      </c>
      <c r="AL202" t="str">
        <f t="shared" si="7"/>
        <v>"turn": "Да",</v>
      </c>
      <c r="AM202" t="str">
        <f t="shared" si="8"/>
        <v>"backImg": true</v>
      </c>
      <c r="AN202" s="1" t="s">
        <v>706</v>
      </c>
    </row>
    <row r="203">
      <c r="A203" s="1" t="s">
        <v>695</v>
      </c>
      <c r="B203">
        <f>'Лист1'!A204</f>
        <v>203</v>
      </c>
      <c r="C203" s="1" t="s">
        <v>696</v>
      </c>
      <c r="D203" s="24"/>
      <c r="E203" s="1" t="s">
        <v>697</v>
      </c>
      <c r="F203" t="str">
        <f>'Лист1'!B204</f>
        <v>Пиво</v>
      </c>
      <c r="G203" s="1" t="s">
        <v>698</v>
      </c>
      <c r="H203" s="24"/>
      <c r="I203" s="1" t="s">
        <v>699</v>
      </c>
      <c r="J203" t="str">
        <f>'Лист1'!C204</f>
        <v>Lion Lager</v>
      </c>
      <c r="K203" s="1" t="s">
        <v>698</v>
      </c>
      <c r="L203" s="24"/>
      <c r="M203" s="1" t="s">
        <v>700</v>
      </c>
      <c r="N203" t="str">
        <f>'Лист1'!D204</f>
        <v>Lager</v>
      </c>
      <c r="O203" s="1" t="s">
        <v>698</v>
      </c>
      <c r="P203" s="24"/>
      <c r="Q203" s="1" t="s">
        <v>701</v>
      </c>
      <c r="R203" t="str">
        <f>'Лист1'!E204</f>
        <v>Шри-Ланка</v>
      </c>
      <c r="S203" s="1" t="s">
        <v>698</v>
      </c>
      <c r="T203" s="25"/>
      <c r="U203" s="1" t="s">
        <v>702</v>
      </c>
      <c r="V203" t="str">
        <f>'Лист1'!F204</f>
        <v>Квадрат</v>
      </c>
      <c r="W203" s="1" t="s">
        <v>698</v>
      </c>
      <c r="X203" s="25"/>
      <c r="Y203" s="1" t="s">
        <v>703</v>
      </c>
      <c r="Z203" t="str">
        <f>'Лист1'!G204</f>
        <v>Нет</v>
      </c>
      <c r="AA203" s="1" t="s">
        <v>698</v>
      </c>
      <c r="AB203" s="25"/>
      <c r="AC203" s="1" t="s">
        <v>704</v>
      </c>
      <c r="AD203" s="26" t="s">
        <v>707</v>
      </c>
      <c r="AE203" s="25"/>
      <c r="AF203" t="str">
        <f t="shared" si="1"/>
        <v>"id": 203,</v>
      </c>
      <c r="AG203" t="str">
        <f t="shared" si="2"/>
        <v>"type": "Пиво",</v>
      </c>
      <c r="AH203" t="str">
        <f t="shared" si="3"/>
        <v>"mark": "Lion Lager",</v>
      </c>
      <c r="AI203" t="str">
        <f t="shared" si="4"/>
        <v>"view": "Lager",</v>
      </c>
      <c r="AJ203" t="str">
        <f t="shared" si="5"/>
        <v>"country": "Шри-Ланка",</v>
      </c>
      <c r="AK203" t="str">
        <f t="shared" si="6"/>
        <v>"shape": "Квадрат",</v>
      </c>
      <c r="AL203" t="str">
        <f t="shared" si="7"/>
        <v>"turn": "Нет",</v>
      </c>
      <c r="AM203" t="str">
        <f t="shared" si="8"/>
        <v>"backImg": false</v>
      </c>
      <c r="AN203" s="1" t="s">
        <v>706</v>
      </c>
    </row>
    <row r="204">
      <c r="A204" s="1" t="s">
        <v>695</v>
      </c>
      <c r="B204">
        <f>'Лист1'!A205</f>
        <v>204</v>
      </c>
      <c r="C204" s="1" t="s">
        <v>696</v>
      </c>
      <c r="D204" s="24"/>
      <c r="E204" s="1" t="s">
        <v>697</v>
      </c>
      <c r="F204" t="str">
        <f>'Лист1'!B205</f>
        <v>Заведение</v>
      </c>
      <c r="G204" s="1" t="s">
        <v>698</v>
      </c>
      <c r="H204" s="24"/>
      <c r="I204" s="1" t="s">
        <v>699</v>
      </c>
      <c r="J204" t="str">
        <f>'Лист1'!C205</f>
        <v>Новый порт</v>
      </c>
      <c r="K204" s="1" t="s">
        <v>698</v>
      </c>
      <c r="L204" s="24"/>
      <c r="M204" s="1" t="s">
        <v>700</v>
      </c>
      <c r="N204" t="str">
        <f>'Лист1'!D205</f>
        <v>Магазин</v>
      </c>
      <c r="O204" s="1" t="s">
        <v>698</v>
      </c>
      <c r="P204" s="24"/>
      <c r="Q204" s="1" t="s">
        <v>701</v>
      </c>
      <c r="R204" t="str">
        <f>'Лист1'!E205</f>
        <v>Россия</v>
      </c>
      <c r="S204" s="1" t="s">
        <v>698</v>
      </c>
      <c r="T204" s="25"/>
      <c r="U204" s="1" t="s">
        <v>702</v>
      </c>
      <c r="V204" t="str">
        <f>'Лист1'!F205</f>
        <v>Квадрат</v>
      </c>
      <c r="W204" s="1" t="s">
        <v>698</v>
      </c>
      <c r="X204" s="25"/>
      <c r="Y204" s="1" t="s">
        <v>703</v>
      </c>
      <c r="Z204" t="str">
        <f>'Лист1'!G205</f>
        <v>Нет</v>
      </c>
      <c r="AA204" s="1" t="s">
        <v>698</v>
      </c>
      <c r="AB204" s="25"/>
      <c r="AC204" s="1" t="s">
        <v>704</v>
      </c>
      <c r="AD204" s="26" t="s">
        <v>707</v>
      </c>
      <c r="AE204" s="25"/>
      <c r="AF204" t="str">
        <f t="shared" si="1"/>
        <v>"id": 204,</v>
      </c>
      <c r="AG204" t="str">
        <f t="shared" si="2"/>
        <v>"type": "Заведение",</v>
      </c>
      <c r="AH204" t="str">
        <f t="shared" si="3"/>
        <v>"mark": "Новый порт",</v>
      </c>
      <c r="AI204" t="str">
        <f t="shared" si="4"/>
        <v>"view": "Магазин",</v>
      </c>
      <c r="AJ204" t="str">
        <f t="shared" si="5"/>
        <v>"country": "Россия",</v>
      </c>
      <c r="AK204" t="str">
        <f t="shared" si="6"/>
        <v>"shape": "Квадрат",</v>
      </c>
      <c r="AL204" t="str">
        <f t="shared" si="7"/>
        <v>"turn": "Нет",</v>
      </c>
      <c r="AM204" t="str">
        <f t="shared" si="8"/>
        <v>"backImg": false</v>
      </c>
      <c r="AN204" s="1" t="s">
        <v>706</v>
      </c>
    </row>
    <row r="205">
      <c r="A205" s="1" t="s">
        <v>695</v>
      </c>
      <c r="B205">
        <f>'Лист1'!A206</f>
        <v>205</v>
      </c>
      <c r="C205" s="1" t="s">
        <v>696</v>
      </c>
      <c r="D205" s="24"/>
      <c r="E205" s="1" t="s">
        <v>697</v>
      </c>
      <c r="F205" t="str">
        <f>'Лист1'!B206</f>
        <v>Заведение</v>
      </c>
      <c r="G205" s="1" t="s">
        <v>698</v>
      </c>
      <c r="H205" s="24"/>
      <c r="I205" s="1" t="s">
        <v>699</v>
      </c>
      <c r="J205" t="str">
        <f>'Лист1'!C206</f>
        <v>Sophienkeller</v>
      </c>
      <c r="K205" s="1" t="s">
        <v>698</v>
      </c>
      <c r="L205" s="24"/>
      <c r="M205" s="1" t="s">
        <v>700</v>
      </c>
      <c r="N205" t="str">
        <f>'Лист1'!D206</f>
        <v>Ресторан</v>
      </c>
      <c r="O205" s="1" t="s">
        <v>698</v>
      </c>
      <c r="P205" s="24"/>
      <c r="Q205" s="1" t="s">
        <v>701</v>
      </c>
      <c r="R205" t="str">
        <f>'Лист1'!E206</f>
        <v>Германия</v>
      </c>
      <c r="S205" s="1" t="s">
        <v>698</v>
      </c>
      <c r="T205" s="25"/>
      <c r="U205" s="1" t="s">
        <v>702</v>
      </c>
      <c r="V205" t="str">
        <f>'Лист1'!F206</f>
        <v>Круг</v>
      </c>
      <c r="W205" s="1" t="s">
        <v>698</v>
      </c>
      <c r="X205" s="25"/>
      <c r="Y205" s="1" t="s">
        <v>703</v>
      </c>
      <c r="Z205" t="str">
        <f>'Лист1'!G206</f>
        <v>Да</v>
      </c>
      <c r="AA205" s="1" t="s">
        <v>698</v>
      </c>
      <c r="AB205" s="25"/>
      <c r="AC205" s="1" t="s">
        <v>704</v>
      </c>
      <c r="AD205" s="26" t="s">
        <v>705</v>
      </c>
      <c r="AE205" s="25"/>
      <c r="AF205" t="str">
        <f t="shared" si="1"/>
        <v>"id": 205,</v>
      </c>
      <c r="AG205" t="str">
        <f t="shared" si="2"/>
        <v>"type": "Заведение",</v>
      </c>
      <c r="AH205" t="str">
        <f t="shared" si="3"/>
        <v>"mark": "Sophienkeller",</v>
      </c>
      <c r="AI205" t="str">
        <f t="shared" si="4"/>
        <v>"view": "Ресторан",</v>
      </c>
      <c r="AJ205" t="str">
        <f t="shared" si="5"/>
        <v>"country": "Германия",</v>
      </c>
      <c r="AK205" t="str">
        <f t="shared" si="6"/>
        <v>"shape": "Круг",</v>
      </c>
      <c r="AL205" t="str">
        <f t="shared" si="7"/>
        <v>"turn": "Да",</v>
      </c>
      <c r="AM205" t="str">
        <f t="shared" si="8"/>
        <v>"backImg": true</v>
      </c>
      <c r="AN205" s="1" t="s">
        <v>706</v>
      </c>
    </row>
    <row r="206">
      <c r="A206" s="1" t="s">
        <v>695</v>
      </c>
      <c r="B206">
        <f>'Лист1'!A207</f>
        <v>206</v>
      </c>
      <c r="C206" s="1" t="s">
        <v>696</v>
      </c>
      <c r="D206" s="24"/>
      <c r="E206" s="1" t="s">
        <v>697</v>
      </c>
      <c r="F206" t="str">
        <f>'Лист1'!B207</f>
        <v>Заведение</v>
      </c>
      <c r="G206" s="1" t="s">
        <v>698</v>
      </c>
      <c r="H206" s="24"/>
      <c r="I206" s="1" t="s">
        <v>699</v>
      </c>
      <c r="J206" t="str">
        <f>'Лист1'!C207</f>
        <v>BEERЖА</v>
      </c>
      <c r="K206" s="1" t="s">
        <v>698</v>
      </c>
      <c r="L206" s="24"/>
      <c r="M206" s="1" t="s">
        <v>700</v>
      </c>
      <c r="N206" t="str">
        <f>'Лист1'!D207</f>
        <v>Ресторан</v>
      </c>
      <c r="O206" s="1" t="s">
        <v>698</v>
      </c>
      <c r="P206" s="24"/>
      <c r="Q206" s="1" t="s">
        <v>701</v>
      </c>
      <c r="R206" t="str">
        <f>'Лист1'!E207</f>
        <v>Беларусь</v>
      </c>
      <c r="S206" s="1" t="s">
        <v>698</v>
      </c>
      <c r="T206" s="25"/>
      <c r="U206" s="1" t="s">
        <v>702</v>
      </c>
      <c r="V206" t="str">
        <f>'Лист1'!F207</f>
        <v>Квадрат</v>
      </c>
      <c r="W206" s="1" t="s">
        <v>698</v>
      </c>
      <c r="X206" s="25"/>
      <c r="Y206" s="1" t="s">
        <v>703</v>
      </c>
      <c r="Z206" t="str">
        <f>'Лист1'!G207</f>
        <v>Нет</v>
      </c>
      <c r="AA206" s="1" t="s">
        <v>698</v>
      </c>
      <c r="AB206" s="25"/>
      <c r="AC206" s="1" t="s">
        <v>704</v>
      </c>
      <c r="AD206" s="26" t="s">
        <v>707</v>
      </c>
      <c r="AE206" s="25"/>
      <c r="AF206" t="str">
        <f t="shared" si="1"/>
        <v>"id": 206,</v>
      </c>
      <c r="AG206" t="str">
        <f t="shared" si="2"/>
        <v>"type": "Заведение",</v>
      </c>
      <c r="AH206" t="str">
        <f t="shared" si="3"/>
        <v>"mark": "BEERЖА",</v>
      </c>
      <c r="AI206" t="str">
        <f t="shared" si="4"/>
        <v>"view": "Ресторан",</v>
      </c>
      <c r="AJ206" t="str">
        <f t="shared" si="5"/>
        <v>"country": "Беларусь",</v>
      </c>
      <c r="AK206" t="str">
        <f t="shared" si="6"/>
        <v>"shape": "Квадрат",</v>
      </c>
      <c r="AL206" t="str">
        <f t="shared" si="7"/>
        <v>"turn": "Нет",</v>
      </c>
      <c r="AM206" t="str">
        <f t="shared" si="8"/>
        <v>"backImg": false</v>
      </c>
      <c r="AN206" s="1" t="s">
        <v>706</v>
      </c>
    </row>
    <row r="207">
      <c r="A207" s="1" t="s">
        <v>695</v>
      </c>
      <c r="B207">
        <f>'Лист1'!A208</f>
        <v>207</v>
      </c>
      <c r="C207" s="1" t="s">
        <v>696</v>
      </c>
      <c r="D207" s="24"/>
      <c r="E207" s="1" t="s">
        <v>697</v>
      </c>
      <c r="F207" t="str">
        <f>'Лист1'!B208</f>
        <v>Чай</v>
      </c>
      <c r="G207" s="1" t="s">
        <v>698</v>
      </c>
      <c r="H207" s="24"/>
      <c r="I207" s="1" t="s">
        <v>699</v>
      </c>
      <c r="J207" t="str">
        <f>'Лист1'!C208</f>
        <v>-</v>
      </c>
      <c r="K207" s="1" t="s">
        <v>698</v>
      </c>
      <c r="L207" s="24"/>
      <c r="M207" s="1" t="s">
        <v>700</v>
      </c>
      <c r="N207" t="str">
        <f>'Лист1'!D208</f>
        <v>-</v>
      </c>
      <c r="O207" s="1" t="s">
        <v>698</v>
      </c>
      <c r="P207" s="24"/>
      <c r="Q207" s="1" t="s">
        <v>701</v>
      </c>
      <c r="R207" t="str">
        <f>'Лист1'!E208</f>
        <v>Греция</v>
      </c>
      <c r="S207" s="1" t="s">
        <v>698</v>
      </c>
      <c r="T207" s="25"/>
      <c r="U207" s="1" t="s">
        <v>702</v>
      </c>
      <c r="V207" t="str">
        <f>'Лист1'!F208</f>
        <v>Квадрат</v>
      </c>
      <c r="W207" s="1" t="s">
        <v>698</v>
      </c>
      <c r="X207" s="25"/>
      <c r="Y207" s="1" t="s">
        <v>703</v>
      </c>
      <c r="Z207" t="str">
        <f>'Лист1'!G208</f>
        <v>Нет</v>
      </c>
      <c r="AA207" s="1" t="s">
        <v>698</v>
      </c>
      <c r="AB207" s="25"/>
      <c r="AC207" s="1" t="s">
        <v>704</v>
      </c>
      <c r="AD207" s="26" t="s">
        <v>707</v>
      </c>
      <c r="AE207" s="25"/>
      <c r="AF207" t="str">
        <f t="shared" si="1"/>
        <v>"id": 207,</v>
      </c>
      <c r="AG207" t="str">
        <f t="shared" si="2"/>
        <v>"type": "Чай",</v>
      </c>
      <c r="AH207" t="str">
        <f t="shared" si="3"/>
        <v>"mark": "-",</v>
      </c>
      <c r="AI207" t="str">
        <f t="shared" si="4"/>
        <v>"view": "-",</v>
      </c>
      <c r="AJ207" t="str">
        <f t="shared" si="5"/>
        <v>"country": "Греция",</v>
      </c>
      <c r="AK207" t="str">
        <f t="shared" si="6"/>
        <v>"shape": "Квадрат",</v>
      </c>
      <c r="AL207" t="str">
        <f t="shared" si="7"/>
        <v>"turn": "Нет",</v>
      </c>
      <c r="AM207" t="str">
        <f t="shared" si="8"/>
        <v>"backImg": false</v>
      </c>
      <c r="AN207" s="1" t="s">
        <v>706</v>
      </c>
    </row>
    <row r="208">
      <c r="A208" s="1" t="s">
        <v>695</v>
      </c>
      <c r="B208">
        <f>'Лист1'!A209</f>
        <v>208</v>
      </c>
      <c r="C208" s="1" t="s">
        <v>696</v>
      </c>
      <c r="D208" s="24"/>
      <c r="E208" s="1" t="s">
        <v>697</v>
      </c>
      <c r="F208" t="str">
        <f>'Лист1'!B209</f>
        <v>Чай</v>
      </c>
      <c r="G208" s="1" t="s">
        <v>698</v>
      </c>
      <c r="H208" s="24"/>
      <c r="I208" s="1" t="s">
        <v>699</v>
      </c>
      <c r="J208" t="str">
        <f>'Лист1'!C209</f>
        <v>-</v>
      </c>
      <c r="K208" s="1" t="s">
        <v>698</v>
      </c>
      <c r="L208" s="24"/>
      <c r="M208" s="1" t="s">
        <v>700</v>
      </c>
      <c r="N208" t="str">
        <f>'Лист1'!D209</f>
        <v>-</v>
      </c>
      <c r="O208" s="1" t="s">
        <v>698</v>
      </c>
      <c r="P208" s="24"/>
      <c r="Q208" s="1" t="s">
        <v>701</v>
      </c>
      <c r="R208" t="str">
        <f>'Лист1'!E209</f>
        <v>Греция</v>
      </c>
      <c r="S208" s="1" t="s">
        <v>698</v>
      </c>
      <c r="T208" s="25"/>
      <c r="U208" s="1" t="s">
        <v>702</v>
      </c>
      <c r="V208" t="str">
        <f>'Лист1'!F209</f>
        <v>Квадрат</v>
      </c>
      <c r="W208" s="1" t="s">
        <v>698</v>
      </c>
      <c r="X208" s="25"/>
      <c r="Y208" s="1" t="s">
        <v>703</v>
      </c>
      <c r="Z208" t="str">
        <f>'Лист1'!G209</f>
        <v>Нет</v>
      </c>
      <c r="AA208" s="1" t="s">
        <v>698</v>
      </c>
      <c r="AB208" s="25"/>
      <c r="AC208" s="1" t="s">
        <v>704</v>
      </c>
      <c r="AD208" s="26" t="s">
        <v>707</v>
      </c>
      <c r="AE208" s="25"/>
      <c r="AF208" t="str">
        <f t="shared" si="1"/>
        <v>"id": 208,</v>
      </c>
      <c r="AG208" t="str">
        <f t="shared" si="2"/>
        <v>"type": "Чай",</v>
      </c>
      <c r="AH208" t="str">
        <f t="shared" si="3"/>
        <v>"mark": "-",</v>
      </c>
      <c r="AI208" t="str">
        <f t="shared" si="4"/>
        <v>"view": "-",</v>
      </c>
      <c r="AJ208" t="str">
        <f t="shared" si="5"/>
        <v>"country": "Греция",</v>
      </c>
      <c r="AK208" t="str">
        <f t="shared" si="6"/>
        <v>"shape": "Квадрат",</v>
      </c>
      <c r="AL208" t="str">
        <f t="shared" si="7"/>
        <v>"turn": "Нет",</v>
      </c>
      <c r="AM208" t="str">
        <f t="shared" si="8"/>
        <v>"backImg": false</v>
      </c>
      <c r="AN208" s="1" t="s">
        <v>706</v>
      </c>
    </row>
    <row r="209">
      <c r="A209" s="1" t="s">
        <v>695</v>
      </c>
      <c r="B209">
        <f>'Лист1'!A210</f>
        <v>209</v>
      </c>
      <c r="C209" s="1" t="s">
        <v>696</v>
      </c>
      <c r="D209" s="24"/>
      <c r="E209" s="1" t="s">
        <v>697</v>
      </c>
      <c r="F209" t="str">
        <f>'Лист1'!B210</f>
        <v>Заведение</v>
      </c>
      <c r="G209" s="1" t="s">
        <v>698</v>
      </c>
      <c r="H209" s="24"/>
      <c r="I209" s="1" t="s">
        <v>699</v>
      </c>
      <c r="J209" t="str">
        <f>'Лист1'!C210</f>
        <v>СПбГПУ</v>
      </c>
      <c r="K209" s="1" t="s">
        <v>698</v>
      </c>
      <c r="L209" s="24"/>
      <c r="M209" s="1" t="s">
        <v>700</v>
      </c>
      <c r="N209" t="str">
        <f>'Лист1'!D210</f>
        <v>-</v>
      </c>
      <c r="O209" s="1" t="s">
        <v>698</v>
      </c>
      <c r="P209" s="24"/>
      <c r="Q209" s="1" t="s">
        <v>701</v>
      </c>
      <c r="R209" t="str">
        <f>'Лист1'!E210</f>
        <v>Россия</v>
      </c>
      <c r="S209" s="1" t="s">
        <v>698</v>
      </c>
      <c r="T209" s="25"/>
      <c r="U209" s="1" t="s">
        <v>702</v>
      </c>
      <c r="V209" t="str">
        <f>'Лист1'!F210</f>
        <v>Квадрат</v>
      </c>
      <c r="W209" s="1" t="s">
        <v>698</v>
      </c>
      <c r="X209" s="25"/>
      <c r="Y209" s="1" t="s">
        <v>703</v>
      </c>
      <c r="Z209" t="str">
        <f>'Лист1'!G210</f>
        <v>Нет</v>
      </c>
      <c r="AA209" s="1" t="s">
        <v>698</v>
      </c>
      <c r="AB209" s="25"/>
      <c r="AC209" s="1" t="s">
        <v>704</v>
      </c>
      <c r="AD209" s="26" t="s">
        <v>707</v>
      </c>
      <c r="AE209" s="25"/>
      <c r="AF209" t="str">
        <f t="shared" si="1"/>
        <v>"id": 209,</v>
      </c>
      <c r="AG209" t="str">
        <f t="shared" si="2"/>
        <v>"type": "Заведение",</v>
      </c>
      <c r="AH209" t="str">
        <f t="shared" si="3"/>
        <v>"mark": "СПбГПУ",</v>
      </c>
      <c r="AI209" t="str">
        <f t="shared" si="4"/>
        <v>"view": "-",</v>
      </c>
      <c r="AJ209" t="str">
        <f t="shared" si="5"/>
        <v>"country": "Россия",</v>
      </c>
      <c r="AK209" t="str">
        <f t="shared" si="6"/>
        <v>"shape": "Квадрат",</v>
      </c>
      <c r="AL209" t="str">
        <f t="shared" si="7"/>
        <v>"turn": "Нет",</v>
      </c>
      <c r="AM209" t="str">
        <f t="shared" si="8"/>
        <v>"backImg": false</v>
      </c>
      <c r="AN209" s="1" t="s">
        <v>706</v>
      </c>
    </row>
    <row r="210">
      <c r="A210" s="1" t="s">
        <v>695</v>
      </c>
      <c r="B210">
        <f>'Лист1'!A211</f>
        <v>210</v>
      </c>
      <c r="C210" s="1" t="s">
        <v>696</v>
      </c>
      <c r="D210" s="24"/>
      <c r="E210" s="1" t="s">
        <v>697</v>
      </c>
      <c r="F210" t="str">
        <f>'Лист1'!B211</f>
        <v>Заведение</v>
      </c>
      <c r="G210" s="1" t="s">
        <v>698</v>
      </c>
      <c r="H210" s="24"/>
      <c r="I210" s="1" t="s">
        <v>699</v>
      </c>
      <c r="J210" t="str">
        <f>'Лист1'!C211</f>
        <v>Спорт Бар</v>
      </c>
      <c r="K210" s="1" t="s">
        <v>698</v>
      </c>
      <c r="L210" s="24"/>
      <c r="M210" s="1" t="s">
        <v>700</v>
      </c>
      <c r="N210" t="str">
        <f>'Лист1'!D211</f>
        <v>-</v>
      </c>
      <c r="O210" s="1" t="s">
        <v>698</v>
      </c>
      <c r="P210" s="24"/>
      <c r="Q210" s="1" t="s">
        <v>701</v>
      </c>
      <c r="R210" t="str">
        <f>'Лист1'!E211</f>
        <v>Россия</v>
      </c>
      <c r="S210" s="1" t="s">
        <v>698</v>
      </c>
      <c r="T210" s="25"/>
      <c r="U210" s="1" t="s">
        <v>702</v>
      </c>
      <c r="V210" t="str">
        <f>'Лист1'!F211</f>
        <v>Квадрат</v>
      </c>
      <c r="W210" s="1" t="s">
        <v>698</v>
      </c>
      <c r="X210" s="25"/>
      <c r="Y210" s="1" t="s">
        <v>703</v>
      </c>
      <c r="Z210" t="str">
        <f>'Лист1'!G211</f>
        <v>Нет</v>
      </c>
      <c r="AA210" s="1" t="s">
        <v>698</v>
      </c>
      <c r="AB210" s="25"/>
      <c r="AC210" s="1" t="s">
        <v>704</v>
      </c>
      <c r="AD210" s="26" t="s">
        <v>707</v>
      </c>
      <c r="AE210" s="25"/>
      <c r="AF210" t="str">
        <f t="shared" si="1"/>
        <v>"id": 210,</v>
      </c>
      <c r="AG210" t="str">
        <f t="shared" si="2"/>
        <v>"type": "Заведение",</v>
      </c>
      <c r="AH210" t="str">
        <f t="shared" si="3"/>
        <v>"mark": "Спорт Бар",</v>
      </c>
      <c r="AI210" t="str">
        <f t="shared" si="4"/>
        <v>"view": "-",</v>
      </c>
      <c r="AJ210" t="str">
        <f t="shared" si="5"/>
        <v>"country": "Россия",</v>
      </c>
      <c r="AK210" t="str">
        <f t="shared" si="6"/>
        <v>"shape": "Квадрат",</v>
      </c>
      <c r="AL210" t="str">
        <f t="shared" si="7"/>
        <v>"turn": "Нет",</v>
      </c>
      <c r="AM210" t="str">
        <f t="shared" si="8"/>
        <v>"backImg": false</v>
      </c>
      <c r="AN210" s="1" t="s">
        <v>706</v>
      </c>
    </row>
    <row r="211">
      <c r="A211" s="1" t="s">
        <v>695</v>
      </c>
      <c r="B211">
        <f>'Лист1'!A212</f>
        <v>211</v>
      </c>
      <c r="C211" s="1" t="s">
        <v>696</v>
      </c>
      <c r="D211" s="24"/>
      <c r="E211" s="1" t="s">
        <v>697</v>
      </c>
      <c r="F211" t="str">
        <f>'Лист1'!B212</f>
        <v>Виски</v>
      </c>
      <c r="G211" s="1" t="s">
        <v>698</v>
      </c>
      <c r="H211" s="24"/>
      <c r="I211" s="1" t="s">
        <v>699</v>
      </c>
      <c r="J211" t="str">
        <f>'Лист1'!C212</f>
        <v>William Lawsons</v>
      </c>
      <c r="K211" s="1" t="s">
        <v>698</v>
      </c>
      <c r="L211" s="24"/>
      <c r="M211" s="1" t="s">
        <v>700</v>
      </c>
      <c r="N211" t="str">
        <f>'Лист1'!D212</f>
        <v>-</v>
      </c>
      <c r="O211" s="1" t="s">
        <v>698</v>
      </c>
      <c r="P211" s="24"/>
      <c r="Q211" s="1" t="s">
        <v>701</v>
      </c>
      <c r="R211" t="str">
        <f>'Лист1'!E212</f>
        <v>Шотландия</v>
      </c>
      <c r="S211" s="1" t="s">
        <v>698</v>
      </c>
      <c r="T211" s="25"/>
      <c r="U211" s="1" t="s">
        <v>702</v>
      </c>
      <c r="V211" t="str">
        <f>'Лист1'!F212</f>
        <v>Квадрат</v>
      </c>
      <c r="W211" s="1" t="s">
        <v>698</v>
      </c>
      <c r="X211" s="25"/>
      <c r="Y211" s="1" t="s">
        <v>703</v>
      </c>
      <c r="Z211" t="str">
        <f>'Лист1'!G212</f>
        <v>Нет</v>
      </c>
      <c r="AA211" s="1" t="s">
        <v>698</v>
      </c>
      <c r="AB211" s="25"/>
      <c r="AC211" s="1" t="s">
        <v>704</v>
      </c>
      <c r="AD211" s="26" t="s">
        <v>707</v>
      </c>
      <c r="AE211" s="25"/>
      <c r="AF211" t="str">
        <f t="shared" si="1"/>
        <v>"id": 211,</v>
      </c>
      <c r="AG211" t="str">
        <f t="shared" si="2"/>
        <v>"type": "Виски",</v>
      </c>
      <c r="AH211" t="str">
        <f t="shared" si="3"/>
        <v>"mark": "William Lawsons",</v>
      </c>
      <c r="AI211" t="str">
        <f t="shared" si="4"/>
        <v>"view": "-",</v>
      </c>
      <c r="AJ211" t="str">
        <f t="shared" si="5"/>
        <v>"country": "Шотландия",</v>
      </c>
      <c r="AK211" t="str">
        <f t="shared" si="6"/>
        <v>"shape": "Квадрат",</v>
      </c>
      <c r="AL211" t="str">
        <f t="shared" si="7"/>
        <v>"turn": "Нет",</v>
      </c>
      <c r="AM211" t="str">
        <f t="shared" si="8"/>
        <v>"backImg": false</v>
      </c>
      <c r="AN211" s="1" t="s">
        <v>706</v>
      </c>
    </row>
    <row r="212">
      <c r="A212" s="1" t="s">
        <v>695</v>
      </c>
      <c r="B212">
        <f>'Лист1'!A213</f>
        <v>212</v>
      </c>
      <c r="C212" s="1" t="s">
        <v>696</v>
      </c>
      <c r="D212" s="24"/>
      <c r="E212" s="1" t="s">
        <v>697</v>
      </c>
      <c r="F212" t="str">
        <f>'Лист1'!B213</f>
        <v>Чай</v>
      </c>
      <c r="G212" s="1" t="s">
        <v>698</v>
      </c>
      <c r="H212" s="24"/>
      <c r="I212" s="1" t="s">
        <v>699</v>
      </c>
      <c r="J212" t="str">
        <f>'Лист1'!C213</f>
        <v>-</v>
      </c>
      <c r="K212" s="1" t="s">
        <v>698</v>
      </c>
      <c r="L212" s="24"/>
      <c r="M212" s="1" t="s">
        <v>700</v>
      </c>
      <c r="N212" t="str">
        <f>'Лист1'!D213</f>
        <v>-</v>
      </c>
      <c r="O212" s="1" t="s">
        <v>698</v>
      </c>
      <c r="P212" s="24"/>
      <c r="Q212" s="1" t="s">
        <v>701</v>
      </c>
      <c r="R212" t="str">
        <f>'Лист1'!E213</f>
        <v>Франция</v>
      </c>
      <c r="S212" s="1" t="s">
        <v>698</v>
      </c>
      <c r="T212" s="25"/>
      <c r="U212" s="1" t="s">
        <v>702</v>
      </c>
      <c r="V212" t="str">
        <f>'Лист1'!F213</f>
        <v>Квадрат</v>
      </c>
      <c r="W212" s="1" t="s">
        <v>698</v>
      </c>
      <c r="X212" s="25"/>
      <c r="Y212" s="1" t="s">
        <v>703</v>
      </c>
      <c r="Z212" t="str">
        <f>'Лист1'!G213</f>
        <v>Нет</v>
      </c>
      <c r="AA212" s="1" t="s">
        <v>698</v>
      </c>
      <c r="AB212" s="25"/>
      <c r="AC212" s="1" t="s">
        <v>704</v>
      </c>
      <c r="AD212" s="26" t="s">
        <v>707</v>
      </c>
      <c r="AE212" s="25"/>
      <c r="AF212" t="str">
        <f t="shared" si="1"/>
        <v>"id": 212,</v>
      </c>
      <c r="AG212" t="str">
        <f t="shared" si="2"/>
        <v>"type": "Чай",</v>
      </c>
      <c r="AH212" t="str">
        <f t="shared" si="3"/>
        <v>"mark": "-",</v>
      </c>
      <c r="AI212" t="str">
        <f t="shared" si="4"/>
        <v>"view": "-",</v>
      </c>
      <c r="AJ212" t="str">
        <f t="shared" si="5"/>
        <v>"country": "Франция",</v>
      </c>
      <c r="AK212" t="str">
        <f t="shared" si="6"/>
        <v>"shape": "Квадрат",</v>
      </c>
      <c r="AL212" t="str">
        <f t="shared" si="7"/>
        <v>"turn": "Нет",</v>
      </c>
      <c r="AM212" t="str">
        <f t="shared" si="8"/>
        <v>"backImg": false</v>
      </c>
      <c r="AN212" s="1" t="s">
        <v>706</v>
      </c>
    </row>
    <row r="213">
      <c r="A213" s="1" t="s">
        <v>695</v>
      </c>
      <c r="B213">
        <f>'Лист1'!A214</f>
        <v>213</v>
      </c>
      <c r="C213" s="1" t="s">
        <v>696</v>
      </c>
      <c r="D213" s="24"/>
      <c r="E213" s="1" t="s">
        <v>697</v>
      </c>
      <c r="F213" t="str">
        <f>'Лист1'!B214</f>
        <v>Чай</v>
      </c>
      <c r="G213" s="1" t="s">
        <v>698</v>
      </c>
      <c r="H213" s="24"/>
      <c r="I213" s="1" t="s">
        <v>699</v>
      </c>
      <c r="J213" t="str">
        <f>'Лист1'!C214</f>
        <v>-</v>
      </c>
      <c r="K213" s="1" t="s">
        <v>698</v>
      </c>
      <c r="L213" s="24"/>
      <c r="M213" s="1" t="s">
        <v>700</v>
      </c>
      <c r="N213" t="str">
        <f>'Лист1'!D214</f>
        <v>-</v>
      </c>
      <c r="O213" s="1" t="s">
        <v>698</v>
      </c>
      <c r="P213" s="24"/>
      <c r="Q213" s="1" t="s">
        <v>701</v>
      </c>
      <c r="R213" t="str">
        <f>'Лист1'!E214</f>
        <v>Франция</v>
      </c>
      <c r="S213" s="1" t="s">
        <v>698</v>
      </c>
      <c r="T213" s="25"/>
      <c r="U213" s="1" t="s">
        <v>702</v>
      </c>
      <c r="V213" t="str">
        <f>'Лист1'!F214</f>
        <v>Квадрат</v>
      </c>
      <c r="W213" s="1" t="s">
        <v>698</v>
      </c>
      <c r="X213" s="25"/>
      <c r="Y213" s="1" t="s">
        <v>703</v>
      </c>
      <c r="Z213" t="str">
        <f>'Лист1'!G214</f>
        <v>Нет</v>
      </c>
      <c r="AA213" s="1" t="s">
        <v>698</v>
      </c>
      <c r="AB213" s="25"/>
      <c r="AC213" s="1" t="s">
        <v>704</v>
      </c>
      <c r="AD213" s="26" t="s">
        <v>707</v>
      </c>
      <c r="AE213" s="25"/>
      <c r="AF213" t="str">
        <f t="shared" si="1"/>
        <v>"id": 213,</v>
      </c>
      <c r="AG213" t="str">
        <f t="shared" si="2"/>
        <v>"type": "Чай",</v>
      </c>
      <c r="AH213" t="str">
        <f t="shared" si="3"/>
        <v>"mark": "-",</v>
      </c>
      <c r="AI213" t="str">
        <f t="shared" si="4"/>
        <v>"view": "-",</v>
      </c>
      <c r="AJ213" t="str">
        <f t="shared" si="5"/>
        <v>"country": "Франция",</v>
      </c>
      <c r="AK213" t="str">
        <f t="shared" si="6"/>
        <v>"shape": "Квадрат",</v>
      </c>
      <c r="AL213" t="str">
        <f t="shared" si="7"/>
        <v>"turn": "Нет",</v>
      </c>
      <c r="AM213" t="str">
        <f t="shared" si="8"/>
        <v>"backImg": false</v>
      </c>
      <c r="AN213" s="1" t="s">
        <v>706</v>
      </c>
    </row>
    <row r="214">
      <c r="A214" s="1" t="s">
        <v>695</v>
      </c>
      <c r="B214">
        <f>'Лист1'!A215</f>
        <v>214</v>
      </c>
      <c r="C214" s="1" t="s">
        <v>696</v>
      </c>
      <c r="D214" s="24"/>
      <c r="E214" s="1" t="s">
        <v>697</v>
      </c>
      <c r="F214" t="str">
        <f>'Лист1'!B215</f>
        <v>Чай</v>
      </c>
      <c r="G214" s="1" t="s">
        <v>698</v>
      </c>
      <c r="H214" s="24"/>
      <c r="I214" s="1" t="s">
        <v>699</v>
      </c>
      <c r="J214" t="str">
        <f>'Лист1'!C215</f>
        <v>-</v>
      </c>
      <c r="K214" s="1" t="s">
        <v>698</v>
      </c>
      <c r="L214" s="24"/>
      <c r="M214" s="1" t="s">
        <v>700</v>
      </c>
      <c r="N214" t="str">
        <f>'Лист1'!D215</f>
        <v>-</v>
      </c>
      <c r="O214" s="1" t="s">
        <v>698</v>
      </c>
      <c r="P214" s="24"/>
      <c r="Q214" s="1" t="s">
        <v>701</v>
      </c>
      <c r="R214" t="str">
        <f>'Лист1'!E215</f>
        <v>Франция</v>
      </c>
      <c r="S214" s="1" t="s">
        <v>698</v>
      </c>
      <c r="T214" s="25"/>
      <c r="U214" s="1" t="s">
        <v>702</v>
      </c>
      <c r="V214" t="str">
        <f>'Лист1'!F215</f>
        <v>Квадрат</v>
      </c>
      <c r="W214" s="1" t="s">
        <v>698</v>
      </c>
      <c r="X214" s="25"/>
      <c r="Y214" s="1" t="s">
        <v>703</v>
      </c>
      <c r="Z214" t="str">
        <f>'Лист1'!G215</f>
        <v>Нет</v>
      </c>
      <c r="AA214" s="1" t="s">
        <v>698</v>
      </c>
      <c r="AB214" s="25"/>
      <c r="AC214" s="1" t="s">
        <v>704</v>
      </c>
      <c r="AD214" s="26" t="s">
        <v>707</v>
      </c>
      <c r="AE214" s="25"/>
      <c r="AF214" t="str">
        <f t="shared" si="1"/>
        <v>"id": 214,</v>
      </c>
      <c r="AG214" t="str">
        <f t="shared" si="2"/>
        <v>"type": "Чай",</v>
      </c>
      <c r="AH214" t="str">
        <f t="shared" si="3"/>
        <v>"mark": "-",</v>
      </c>
      <c r="AI214" t="str">
        <f t="shared" si="4"/>
        <v>"view": "-",</v>
      </c>
      <c r="AJ214" t="str">
        <f t="shared" si="5"/>
        <v>"country": "Франция",</v>
      </c>
      <c r="AK214" t="str">
        <f t="shared" si="6"/>
        <v>"shape": "Квадрат",</v>
      </c>
      <c r="AL214" t="str">
        <f t="shared" si="7"/>
        <v>"turn": "Нет",</v>
      </c>
      <c r="AM214" t="str">
        <f t="shared" si="8"/>
        <v>"backImg": false</v>
      </c>
      <c r="AN214" s="1" t="s">
        <v>706</v>
      </c>
    </row>
    <row r="215">
      <c r="A215" s="1" t="s">
        <v>695</v>
      </c>
      <c r="B215">
        <f>'Лист1'!A216</f>
        <v>215</v>
      </c>
      <c r="C215" s="1" t="s">
        <v>696</v>
      </c>
      <c r="D215" s="24"/>
      <c r="E215" s="1" t="s">
        <v>697</v>
      </c>
      <c r="F215" t="str">
        <f>'Лист1'!B216</f>
        <v>Чай</v>
      </c>
      <c r="G215" s="1" t="s">
        <v>698</v>
      </c>
      <c r="H215" s="24"/>
      <c r="I215" s="1" t="s">
        <v>699</v>
      </c>
      <c r="J215" t="str">
        <f>'Лист1'!C216</f>
        <v>-</v>
      </c>
      <c r="K215" s="1" t="s">
        <v>698</v>
      </c>
      <c r="L215" s="24"/>
      <c r="M215" s="1" t="s">
        <v>700</v>
      </c>
      <c r="N215" t="str">
        <f>'Лист1'!D216</f>
        <v>-</v>
      </c>
      <c r="O215" s="1" t="s">
        <v>698</v>
      </c>
      <c r="P215" s="24"/>
      <c r="Q215" s="1" t="s">
        <v>701</v>
      </c>
      <c r="R215" t="str">
        <f>'Лист1'!E216</f>
        <v>Франция</v>
      </c>
      <c r="S215" s="1" t="s">
        <v>698</v>
      </c>
      <c r="T215" s="25"/>
      <c r="U215" s="1" t="s">
        <v>702</v>
      </c>
      <c r="V215" t="str">
        <f>'Лист1'!F216</f>
        <v>Квадрат</v>
      </c>
      <c r="W215" s="1" t="s">
        <v>698</v>
      </c>
      <c r="X215" s="25"/>
      <c r="Y215" s="1" t="s">
        <v>703</v>
      </c>
      <c r="Z215" t="str">
        <f>'Лист1'!G216</f>
        <v>Нет</v>
      </c>
      <c r="AA215" s="1" t="s">
        <v>698</v>
      </c>
      <c r="AB215" s="25"/>
      <c r="AC215" s="1" t="s">
        <v>704</v>
      </c>
      <c r="AD215" s="26" t="s">
        <v>707</v>
      </c>
      <c r="AE215" s="25"/>
      <c r="AF215" t="str">
        <f t="shared" si="1"/>
        <v>"id": 215,</v>
      </c>
      <c r="AG215" t="str">
        <f t="shared" si="2"/>
        <v>"type": "Чай",</v>
      </c>
      <c r="AH215" t="str">
        <f t="shared" si="3"/>
        <v>"mark": "-",</v>
      </c>
      <c r="AI215" t="str">
        <f t="shared" si="4"/>
        <v>"view": "-",</v>
      </c>
      <c r="AJ215" t="str">
        <f t="shared" si="5"/>
        <v>"country": "Франция",</v>
      </c>
      <c r="AK215" t="str">
        <f t="shared" si="6"/>
        <v>"shape": "Квадрат",</v>
      </c>
      <c r="AL215" t="str">
        <f t="shared" si="7"/>
        <v>"turn": "Нет",</v>
      </c>
      <c r="AM215" t="str">
        <f t="shared" si="8"/>
        <v>"backImg": false</v>
      </c>
      <c r="AN215" s="1" t="s">
        <v>706</v>
      </c>
    </row>
    <row r="216">
      <c r="A216" s="1" t="s">
        <v>695</v>
      </c>
      <c r="B216">
        <f>'Лист1'!A217</f>
        <v>216</v>
      </c>
      <c r="C216" s="1" t="s">
        <v>696</v>
      </c>
      <c r="D216" s="24"/>
      <c r="E216" s="1" t="s">
        <v>697</v>
      </c>
      <c r="F216" t="str">
        <f>'Лист1'!B217</f>
        <v>Чай</v>
      </c>
      <c r="G216" s="1" t="s">
        <v>698</v>
      </c>
      <c r="H216" s="24"/>
      <c r="I216" s="1" t="s">
        <v>699</v>
      </c>
      <c r="J216" t="str">
        <f>'Лист1'!C217</f>
        <v>-</v>
      </c>
      <c r="K216" s="1" t="s">
        <v>698</v>
      </c>
      <c r="L216" s="24"/>
      <c r="M216" s="1" t="s">
        <v>700</v>
      </c>
      <c r="N216" t="str">
        <f>'Лист1'!D217</f>
        <v>-</v>
      </c>
      <c r="O216" s="1" t="s">
        <v>698</v>
      </c>
      <c r="P216" s="24"/>
      <c r="Q216" s="1" t="s">
        <v>701</v>
      </c>
      <c r="R216" t="str">
        <f>'Лист1'!E217</f>
        <v>Франция</v>
      </c>
      <c r="S216" s="1" t="s">
        <v>698</v>
      </c>
      <c r="T216" s="25"/>
      <c r="U216" s="1" t="s">
        <v>702</v>
      </c>
      <c r="V216" t="str">
        <f>'Лист1'!F217</f>
        <v>Квадрат</v>
      </c>
      <c r="W216" s="1" t="s">
        <v>698</v>
      </c>
      <c r="X216" s="25"/>
      <c r="Y216" s="1" t="s">
        <v>703</v>
      </c>
      <c r="Z216" t="str">
        <f>'Лист1'!G217</f>
        <v>Нет</v>
      </c>
      <c r="AA216" s="1" t="s">
        <v>698</v>
      </c>
      <c r="AB216" s="25"/>
      <c r="AC216" s="1" t="s">
        <v>704</v>
      </c>
      <c r="AD216" s="26" t="s">
        <v>707</v>
      </c>
      <c r="AE216" s="25"/>
      <c r="AF216" t="str">
        <f t="shared" si="1"/>
        <v>"id": 216,</v>
      </c>
      <c r="AG216" t="str">
        <f t="shared" si="2"/>
        <v>"type": "Чай",</v>
      </c>
      <c r="AH216" t="str">
        <f t="shared" si="3"/>
        <v>"mark": "-",</v>
      </c>
      <c r="AI216" t="str">
        <f t="shared" si="4"/>
        <v>"view": "-",</v>
      </c>
      <c r="AJ216" t="str">
        <f t="shared" si="5"/>
        <v>"country": "Франция",</v>
      </c>
      <c r="AK216" t="str">
        <f t="shared" si="6"/>
        <v>"shape": "Квадрат",</v>
      </c>
      <c r="AL216" t="str">
        <f t="shared" si="7"/>
        <v>"turn": "Нет",</v>
      </c>
      <c r="AM216" t="str">
        <f t="shared" si="8"/>
        <v>"backImg": false</v>
      </c>
      <c r="AN216" s="1" t="s">
        <v>706</v>
      </c>
    </row>
    <row r="217">
      <c r="A217" s="1" t="s">
        <v>695</v>
      </c>
      <c r="B217">
        <f>'Лист1'!A218</f>
        <v>217</v>
      </c>
      <c r="C217" s="1" t="s">
        <v>696</v>
      </c>
      <c r="D217" s="24"/>
      <c r="E217" s="1" t="s">
        <v>697</v>
      </c>
      <c r="F217" t="str">
        <f>'Лист1'!B218</f>
        <v>Чай</v>
      </c>
      <c r="G217" s="1" t="s">
        <v>698</v>
      </c>
      <c r="H217" s="24"/>
      <c r="I217" s="1" t="s">
        <v>699</v>
      </c>
      <c r="J217" t="str">
        <f>'Лист1'!C218</f>
        <v>-</v>
      </c>
      <c r="K217" s="1" t="s">
        <v>698</v>
      </c>
      <c r="L217" s="24"/>
      <c r="M217" s="1" t="s">
        <v>700</v>
      </c>
      <c r="N217" t="str">
        <f>'Лист1'!D218</f>
        <v>-</v>
      </c>
      <c r="O217" s="1" t="s">
        <v>698</v>
      </c>
      <c r="P217" s="24"/>
      <c r="Q217" s="1" t="s">
        <v>701</v>
      </c>
      <c r="R217" t="str">
        <f>'Лист1'!E218</f>
        <v>Франция</v>
      </c>
      <c r="S217" s="1" t="s">
        <v>698</v>
      </c>
      <c r="T217" s="25"/>
      <c r="U217" s="1" t="s">
        <v>702</v>
      </c>
      <c r="V217" t="str">
        <f>'Лист1'!F218</f>
        <v>Квадрат</v>
      </c>
      <c r="W217" s="1" t="s">
        <v>698</v>
      </c>
      <c r="X217" s="25"/>
      <c r="Y217" s="1" t="s">
        <v>703</v>
      </c>
      <c r="Z217" t="str">
        <f>'Лист1'!G218</f>
        <v>Нет</v>
      </c>
      <c r="AA217" s="1" t="s">
        <v>698</v>
      </c>
      <c r="AB217" s="25"/>
      <c r="AC217" s="1" t="s">
        <v>704</v>
      </c>
      <c r="AD217" s="26" t="s">
        <v>707</v>
      </c>
      <c r="AE217" s="25"/>
      <c r="AF217" t="str">
        <f t="shared" si="1"/>
        <v>"id": 217,</v>
      </c>
      <c r="AG217" t="str">
        <f t="shared" si="2"/>
        <v>"type": "Чай",</v>
      </c>
      <c r="AH217" t="str">
        <f t="shared" si="3"/>
        <v>"mark": "-",</v>
      </c>
      <c r="AI217" t="str">
        <f t="shared" si="4"/>
        <v>"view": "-",</v>
      </c>
      <c r="AJ217" t="str">
        <f t="shared" si="5"/>
        <v>"country": "Франция",</v>
      </c>
      <c r="AK217" t="str">
        <f t="shared" si="6"/>
        <v>"shape": "Квадрат",</v>
      </c>
      <c r="AL217" t="str">
        <f t="shared" si="7"/>
        <v>"turn": "Нет",</v>
      </c>
      <c r="AM217" t="str">
        <f t="shared" si="8"/>
        <v>"backImg": false</v>
      </c>
      <c r="AN217" s="1" t="s">
        <v>706</v>
      </c>
    </row>
    <row r="218">
      <c r="A218" s="1" t="s">
        <v>695</v>
      </c>
      <c r="B218">
        <f>'Лист1'!A219</f>
        <v>218</v>
      </c>
      <c r="C218" s="1" t="s">
        <v>696</v>
      </c>
      <c r="D218" s="24"/>
      <c r="E218" s="1" t="s">
        <v>697</v>
      </c>
      <c r="F218" t="str">
        <f>'Лист1'!B219</f>
        <v>Пиво</v>
      </c>
      <c r="G218" s="1" t="s">
        <v>698</v>
      </c>
      <c r="H218" s="24"/>
      <c r="I218" s="1" t="s">
        <v>699</v>
      </c>
      <c r="J218" t="str">
        <f>'Лист1'!C219</f>
        <v>Budweiser Budvar</v>
      </c>
      <c r="K218" s="1" t="s">
        <v>698</v>
      </c>
      <c r="L218" s="24"/>
      <c r="M218" s="1" t="s">
        <v>700</v>
      </c>
      <c r="N218" t="str">
        <f>'Лист1'!D219</f>
        <v>Pilsner</v>
      </c>
      <c r="O218" s="1" t="s">
        <v>698</v>
      </c>
      <c r="P218" s="24"/>
      <c r="Q218" s="1" t="s">
        <v>701</v>
      </c>
      <c r="R218" t="str">
        <f>'Лист1'!E219</f>
        <v>Чехия</v>
      </c>
      <c r="S218" s="1" t="s">
        <v>698</v>
      </c>
      <c r="T218" s="25"/>
      <c r="U218" s="1" t="s">
        <v>702</v>
      </c>
      <c r="V218" t="str">
        <f>'Лист1'!F219</f>
        <v>Квадрат</v>
      </c>
      <c r="W218" s="1" t="s">
        <v>698</v>
      </c>
      <c r="X218" s="25"/>
      <c r="Y218" s="1" t="s">
        <v>703</v>
      </c>
      <c r="Z218" t="str">
        <f>'Лист1'!G219</f>
        <v>Да</v>
      </c>
      <c r="AA218" s="1" t="s">
        <v>698</v>
      </c>
      <c r="AB218" s="25"/>
      <c r="AC218" s="1" t="s">
        <v>704</v>
      </c>
      <c r="AD218" s="26" t="s">
        <v>705</v>
      </c>
      <c r="AE218" s="25"/>
      <c r="AF218" t="str">
        <f t="shared" si="1"/>
        <v>"id": 218,</v>
      </c>
      <c r="AG218" t="str">
        <f t="shared" si="2"/>
        <v>"type": "Пиво",</v>
      </c>
      <c r="AH218" t="str">
        <f t="shared" si="3"/>
        <v>"mark": "Budweiser Budvar",</v>
      </c>
      <c r="AI218" t="str">
        <f t="shared" si="4"/>
        <v>"view": "Pilsner",</v>
      </c>
      <c r="AJ218" t="str">
        <f t="shared" si="5"/>
        <v>"country": "Чехия",</v>
      </c>
      <c r="AK218" t="str">
        <f t="shared" si="6"/>
        <v>"shape": "Квадрат",</v>
      </c>
      <c r="AL218" t="str">
        <f t="shared" si="7"/>
        <v>"turn": "Да",</v>
      </c>
      <c r="AM218" t="str">
        <f t="shared" si="8"/>
        <v>"backImg": true</v>
      </c>
      <c r="AN218" s="1" t="s">
        <v>706</v>
      </c>
    </row>
    <row r="219">
      <c r="A219" s="1" t="s">
        <v>695</v>
      </c>
      <c r="B219">
        <f>'Лист1'!A220</f>
        <v>219</v>
      </c>
      <c r="C219" s="1" t="s">
        <v>696</v>
      </c>
      <c r="D219" s="24"/>
      <c r="E219" s="1" t="s">
        <v>697</v>
      </c>
      <c r="F219" t="str">
        <f>'Лист1'!B220</f>
        <v>Пиво</v>
      </c>
      <c r="G219" s="1" t="s">
        <v>698</v>
      </c>
      <c r="H219" s="24"/>
      <c r="I219" s="1" t="s">
        <v>699</v>
      </c>
      <c r="J219" t="str">
        <f>'Лист1'!C220</f>
        <v>Budweiser Budvar</v>
      </c>
      <c r="K219" s="1" t="s">
        <v>698</v>
      </c>
      <c r="L219" s="24"/>
      <c r="M219" s="1" t="s">
        <v>700</v>
      </c>
      <c r="N219" t="str">
        <f>'Лист1'!D220</f>
        <v>Pilsner</v>
      </c>
      <c r="O219" s="1" t="s">
        <v>698</v>
      </c>
      <c r="P219" s="24"/>
      <c r="Q219" s="1" t="s">
        <v>701</v>
      </c>
      <c r="R219" t="str">
        <f>'Лист1'!E220</f>
        <v>Чехия</v>
      </c>
      <c r="S219" s="1" t="s">
        <v>698</v>
      </c>
      <c r="T219" s="25"/>
      <c r="U219" s="1" t="s">
        <v>702</v>
      </c>
      <c r="V219" t="str">
        <f>'Лист1'!F220</f>
        <v>Квадрат</v>
      </c>
      <c r="W219" s="1" t="s">
        <v>698</v>
      </c>
      <c r="X219" s="25"/>
      <c r="Y219" s="1" t="s">
        <v>703</v>
      </c>
      <c r="Z219" t="str">
        <f>'Лист1'!G220</f>
        <v>Да</v>
      </c>
      <c r="AA219" s="1" t="s">
        <v>698</v>
      </c>
      <c r="AB219" s="25"/>
      <c r="AC219" s="1" t="s">
        <v>704</v>
      </c>
      <c r="AD219" s="26" t="s">
        <v>705</v>
      </c>
      <c r="AE219" s="25"/>
      <c r="AF219" t="str">
        <f t="shared" si="1"/>
        <v>"id": 219,</v>
      </c>
      <c r="AG219" t="str">
        <f t="shared" si="2"/>
        <v>"type": "Пиво",</v>
      </c>
      <c r="AH219" t="str">
        <f t="shared" si="3"/>
        <v>"mark": "Budweiser Budvar",</v>
      </c>
      <c r="AI219" t="str">
        <f t="shared" si="4"/>
        <v>"view": "Pilsner",</v>
      </c>
      <c r="AJ219" t="str">
        <f t="shared" si="5"/>
        <v>"country": "Чехия",</v>
      </c>
      <c r="AK219" t="str">
        <f t="shared" si="6"/>
        <v>"shape": "Квадрат",</v>
      </c>
      <c r="AL219" t="str">
        <f t="shared" si="7"/>
        <v>"turn": "Да",</v>
      </c>
      <c r="AM219" t="str">
        <f t="shared" si="8"/>
        <v>"backImg": true</v>
      </c>
      <c r="AN219" s="1" t="s">
        <v>706</v>
      </c>
    </row>
    <row r="220">
      <c r="A220" s="1" t="s">
        <v>695</v>
      </c>
      <c r="B220">
        <f>'Лист1'!A221</f>
        <v>220</v>
      </c>
      <c r="C220" s="1" t="s">
        <v>696</v>
      </c>
      <c r="D220" s="24"/>
      <c r="E220" s="1" t="s">
        <v>697</v>
      </c>
      <c r="F220" t="str">
        <f>'Лист1'!B221</f>
        <v>Пиво</v>
      </c>
      <c r="G220" s="1" t="s">
        <v>698</v>
      </c>
      <c r="H220" s="24"/>
      <c r="I220" s="1" t="s">
        <v>699</v>
      </c>
      <c r="J220" t="str">
        <f>'Лист1'!C221</f>
        <v>Budweiser Budvar</v>
      </c>
      <c r="K220" s="1" t="s">
        <v>698</v>
      </c>
      <c r="L220" s="24"/>
      <c r="M220" s="1" t="s">
        <v>700</v>
      </c>
      <c r="N220" t="str">
        <f>'Лист1'!D221</f>
        <v>Pilsner</v>
      </c>
      <c r="O220" s="1" t="s">
        <v>698</v>
      </c>
      <c r="P220" s="24"/>
      <c r="Q220" s="1" t="s">
        <v>701</v>
      </c>
      <c r="R220" t="str">
        <f>'Лист1'!E221</f>
        <v>Чехия</v>
      </c>
      <c r="S220" s="1" t="s">
        <v>698</v>
      </c>
      <c r="T220" s="25"/>
      <c r="U220" s="1" t="s">
        <v>702</v>
      </c>
      <c r="V220" t="str">
        <f>'Лист1'!F221</f>
        <v>Квадрат</v>
      </c>
      <c r="W220" s="1" t="s">
        <v>698</v>
      </c>
      <c r="X220" s="25"/>
      <c r="Y220" s="1" t="s">
        <v>703</v>
      </c>
      <c r="Z220" t="str">
        <f>'Лист1'!G221</f>
        <v>Да</v>
      </c>
      <c r="AA220" s="1" t="s">
        <v>698</v>
      </c>
      <c r="AB220" s="25"/>
      <c r="AC220" s="1" t="s">
        <v>704</v>
      </c>
      <c r="AD220" s="26" t="s">
        <v>705</v>
      </c>
      <c r="AE220" s="25"/>
      <c r="AF220" t="str">
        <f t="shared" si="1"/>
        <v>"id": 220,</v>
      </c>
      <c r="AG220" t="str">
        <f t="shared" si="2"/>
        <v>"type": "Пиво",</v>
      </c>
      <c r="AH220" t="str">
        <f t="shared" si="3"/>
        <v>"mark": "Budweiser Budvar",</v>
      </c>
      <c r="AI220" t="str">
        <f t="shared" si="4"/>
        <v>"view": "Pilsner",</v>
      </c>
      <c r="AJ220" t="str">
        <f t="shared" si="5"/>
        <v>"country": "Чехия",</v>
      </c>
      <c r="AK220" t="str">
        <f t="shared" si="6"/>
        <v>"shape": "Квадрат",</v>
      </c>
      <c r="AL220" t="str">
        <f t="shared" si="7"/>
        <v>"turn": "Да",</v>
      </c>
      <c r="AM220" t="str">
        <f t="shared" si="8"/>
        <v>"backImg": true</v>
      </c>
      <c r="AN220" s="1" t="s">
        <v>706</v>
      </c>
    </row>
    <row r="221">
      <c r="A221" s="1" t="s">
        <v>695</v>
      </c>
      <c r="B221">
        <f>'Лист1'!A222</f>
        <v>221</v>
      </c>
      <c r="C221" s="1" t="s">
        <v>696</v>
      </c>
      <c r="D221" s="24"/>
      <c r="E221" s="1" t="s">
        <v>697</v>
      </c>
      <c r="F221" t="str">
        <f>'Лист1'!B222</f>
        <v>Пиво</v>
      </c>
      <c r="G221" s="1" t="s">
        <v>698</v>
      </c>
      <c r="H221" s="24"/>
      <c r="I221" s="1" t="s">
        <v>699</v>
      </c>
      <c r="J221" t="str">
        <f>'Лист1'!C222</f>
        <v>Budweiser Budvar</v>
      </c>
      <c r="K221" s="1" t="s">
        <v>698</v>
      </c>
      <c r="L221" s="24"/>
      <c r="M221" s="1" t="s">
        <v>700</v>
      </c>
      <c r="N221" t="str">
        <f>'Лист1'!D222</f>
        <v>Pilsner</v>
      </c>
      <c r="O221" s="1" t="s">
        <v>698</v>
      </c>
      <c r="P221" s="24"/>
      <c r="Q221" s="1" t="s">
        <v>701</v>
      </c>
      <c r="R221" t="str">
        <f>'Лист1'!E222</f>
        <v>Чехия</v>
      </c>
      <c r="S221" s="1" t="s">
        <v>698</v>
      </c>
      <c r="T221" s="25"/>
      <c r="U221" s="1" t="s">
        <v>702</v>
      </c>
      <c r="V221" t="str">
        <f>'Лист1'!F222</f>
        <v>Квадрат</v>
      </c>
      <c r="W221" s="1" t="s">
        <v>698</v>
      </c>
      <c r="X221" s="25"/>
      <c r="Y221" s="1" t="s">
        <v>703</v>
      </c>
      <c r="Z221" t="str">
        <f>'Лист1'!G222</f>
        <v>Да</v>
      </c>
      <c r="AA221" s="1" t="s">
        <v>698</v>
      </c>
      <c r="AB221" s="25"/>
      <c r="AC221" s="1" t="s">
        <v>704</v>
      </c>
      <c r="AD221" s="26" t="s">
        <v>705</v>
      </c>
      <c r="AE221" s="25"/>
      <c r="AF221" t="str">
        <f t="shared" si="1"/>
        <v>"id": 221,</v>
      </c>
      <c r="AG221" t="str">
        <f t="shared" si="2"/>
        <v>"type": "Пиво",</v>
      </c>
      <c r="AH221" t="str">
        <f t="shared" si="3"/>
        <v>"mark": "Budweiser Budvar",</v>
      </c>
      <c r="AI221" t="str">
        <f t="shared" si="4"/>
        <v>"view": "Pilsner",</v>
      </c>
      <c r="AJ221" t="str">
        <f t="shared" si="5"/>
        <v>"country": "Чехия",</v>
      </c>
      <c r="AK221" t="str">
        <f t="shared" si="6"/>
        <v>"shape": "Квадрат",</v>
      </c>
      <c r="AL221" t="str">
        <f t="shared" si="7"/>
        <v>"turn": "Да",</v>
      </c>
      <c r="AM221" t="str">
        <f t="shared" si="8"/>
        <v>"backImg": true</v>
      </c>
      <c r="AN221" s="1" t="s">
        <v>706</v>
      </c>
    </row>
    <row r="222">
      <c r="A222" s="1" t="s">
        <v>695</v>
      </c>
      <c r="B222">
        <f>'Лист1'!A223</f>
        <v>222</v>
      </c>
      <c r="C222" s="1" t="s">
        <v>696</v>
      </c>
      <c r="D222" s="24"/>
      <c r="E222" s="1" t="s">
        <v>697</v>
      </c>
      <c r="F222" t="str">
        <f>'Лист1'!B223</f>
        <v>Пиво</v>
      </c>
      <c r="G222" s="1" t="s">
        <v>698</v>
      </c>
      <c r="H222" s="24"/>
      <c r="I222" s="1" t="s">
        <v>699</v>
      </c>
      <c r="J222" t="str">
        <f>'Лист1'!C223</f>
        <v>Budweiser Budvar</v>
      </c>
      <c r="K222" s="1" t="s">
        <v>698</v>
      </c>
      <c r="L222" s="24"/>
      <c r="M222" s="1" t="s">
        <v>700</v>
      </c>
      <c r="N222" t="str">
        <f>'Лист1'!D223</f>
        <v>Pilsner</v>
      </c>
      <c r="O222" s="1" t="s">
        <v>698</v>
      </c>
      <c r="P222" s="24"/>
      <c r="Q222" s="1" t="s">
        <v>701</v>
      </c>
      <c r="R222" t="str">
        <f>'Лист1'!E223</f>
        <v>Чехия</v>
      </c>
      <c r="S222" s="1" t="s">
        <v>698</v>
      </c>
      <c r="T222" s="25"/>
      <c r="U222" s="1" t="s">
        <v>702</v>
      </c>
      <c r="V222" t="str">
        <f>'Лист1'!F223</f>
        <v>Квадрат</v>
      </c>
      <c r="W222" s="1" t="s">
        <v>698</v>
      </c>
      <c r="X222" s="25"/>
      <c r="Y222" s="1" t="s">
        <v>703</v>
      </c>
      <c r="Z222" t="str">
        <f>'Лист1'!G223</f>
        <v>Да</v>
      </c>
      <c r="AA222" s="1" t="s">
        <v>698</v>
      </c>
      <c r="AB222" s="25"/>
      <c r="AC222" s="1" t="s">
        <v>704</v>
      </c>
      <c r="AD222" s="26" t="s">
        <v>705</v>
      </c>
      <c r="AE222" s="25"/>
      <c r="AF222" t="str">
        <f t="shared" si="1"/>
        <v>"id": 222,</v>
      </c>
      <c r="AG222" t="str">
        <f t="shared" si="2"/>
        <v>"type": "Пиво",</v>
      </c>
      <c r="AH222" t="str">
        <f t="shared" si="3"/>
        <v>"mark": "Budweiser Budvar",</v>
      </c>
      <c r="AI222" t="str">
        <f t="shared" si="4"/>
        <v>"view": "Pilsner",</v>
      </c>
      <c r="AJ222" t="str">
        <f t="shared" si="5"/>
        <v>"country": "Чехия",</v>
      </c>
      <c r="AK222" t="str">
        <f t="shared" si="6"/>
        <v>"shape": "Квадрат",</v>
      </c>
      <c r="AL222" t="str">
        <f t="shared" si="7"/>
        <v>"turn": "Да",</v>
      </c>
      <c r="AM222" t="str">
        <f t="shared" si="8"/>
        <v>"backImg": true</v>
      </c>
      <c r="AN222" s="1" t="s">
        <v>706</v>
      </c>
    </row>
    <row r="223">
      <c r="A223" s="1" t="s">
        <v>695</v>
      </c>
      <c r="B223">
        <f>'Лист1'!A224</f>
        <v>223</v>
      </c>
      <c r="C223" s="1" t="s">
        <v>696</v>
      </c>
      <c r="D223" s="24"/>
      <c r="E223" s="1" t="s">
        <v>697</v>
      </c>
      <c r="F223" t="str">
        <f>'Лист1'!B224</f>
        <v>Пиво</v>
      </c>
      <c r="G223" s="1" t="s">
        <v>698</v>
      </c>
      <c r="H223" s="24"/>
      <c r="I223" s="1" t="s">
        <v>699</v>
      </c>
      <c r="J223" t="str">
        <f>'Лист1'!C224</f>
        <v>Budweiser Budvar</v>
      </c>
      <c r="K223" s="1" t="s">
        <v>698</v>
      </c>
      <c r="L223" s="24"/>
      <c r="M223" s="1" t="s">
        <v>700</v>
      </c>
      <c r="N223" t="str">
        <f>'Лист1'!D224</f>
        <v>Pilsner</v>
      </c>
      <c r="O223" s="1" t="s">
        <v>698</v>
      </c>
      <c r="P223" s="24"/>
      <c r="Q223" s="1" t="s">
        <v>701</v>
      </c>
      <c r="R223" t="str">
        <f>'Лист1'!E224</f>
        <v>Чехия</v>
      </c>
      <c r="S223" s="1" t="s">
        <v>698</v>
      </c>
      <c r="T223" s="25"/>
      <c r="U223" s="1" t="s">
        <v>702</v>
      </c>
      <c r="V223" t="str">
        <f>'Лист1'!F224</f>
        <v>Квадрат</v>
      </c>
      <c r="W223" s="1" t="s">
        <v>698</v>
      </c>
      <c r="X223" s="25"/>
      <c r="Y223" s="1" t="s">
        <v>703</v>
      </c>
      <c r="Z223" t="str">
        <f>'Лист1'!G224</f>
        <v>Да</v>
      </c>
      <c r="AA223" s="1" t="s">
        <v>698</v>
      </c>
      <c r="AB223" s="25"/>
      <c r="AC223" s="1" t="s">
        <v>704</v>
      </c>
      <c r="AD223" s="26" t="s">
        <v>705</v>
      </c>
      <c r="AE223" s="25"/>
      <c r="AF223" t="str">
        <f t="shared" si="1"/>
        <v>"id": 223,</v>
      </c>
      <c r="AG223" t="str">
        <f t="shared" si="2"/>
        <v>"type": "Пиво",</v>
      </c>
      <c r="AH223" t="str">
        <f t="shared" si="3"/>
        <v>"mark": "Budweiser Budvar",</v>
      </c>
      <c r="AI223" t="str">
        <f t="shared" si="4"/>
        <v>"view": "Pilsner",</v>
      </c>
      <c r="AJ223" t="str">
        <f t="shared" si="5"/>
        <v>"country": "Чехия",</v>
      </c>
      <c r="AK223" t="str">
        <f t="shared" si="6"/>
        <v>"shape": "Квадрат",</v>
      </c>
      <c r="AL223" t="str">
        <f t="shared" si="7"/>
        <v>"turn": "Да",</v>
      </c>
      <c r="AM223" t="str">
        <f t="shared" si="8"/>
        <v>"backImg": true</v>
      </c>
      <c r="AN223" s="1" t="s">
        <v>706</v>
      </c>
    </row>
    <row r="224">
      <c r="A224" s="1" t="s">
        <v>695</v>
      </c>
      <c r="B224">
        <f>'Лист1'!A225</f>
        <v>224</v>
      </c>
      <c r="C224" s="1" t="s">
        <v>696</v>
      </c>
      <c r="D224" s="24"/>
      <c r="E224" s="1" t="s">
        <v>697</v>
      </c>
      <c r="F224" t="str">
        <f>'Лист1'!B225</f>
        <v>Пиво</v>
      </c>
      <c r="G224" s="1" t="s">
        <v>698</v>
      </c>
      <c r="H224" s="24"/>
      <c r="I224" s="1" t="s">
        <v>699</v>
      </c>
      <c r="J224" t="str">
        <f>'Лист1'!C225</f>
        <v>Carlsberg</v>
      </c>
      <c r="K224" s="1" t="s">
        <v>698</v>
      </c>
      <c r="L224" s="24"/>
      <c r="M224" s="1" t="s">
        <v>700</v>
      </c>
      <c r="N224" t="str">
        <f>'Лист1'!D225</f>
        <v>Lager</v>
      </c>
      <c r="O224" s="1" t="s">
        <v>698</v>
      </c>
      <c r="P224" s="24"/>
      <c r="Q224" s="1" t="s">
        <v>701</v>
      </c>
      <c r="R224" t="str">
        <f>'Лист1'!E225</f>
        <v>Дания</v>
      </c>
      <c r="S224" s="1" t="s">
        <v>698</v>
      </c>
      <c r="T224" s="25"/>
      <c r="U224" s="1" t="s">
        <v>702</v>
      </c>
      <c r="V224" t="str">
        <f>'Лист1'!F225</f>
        <v>Квадрат</v>
      </c>
      <c r="W224" s="1" t="s">
        <v>698</v>
      </c>
      <c r="X224" s="25"/>
      <c r="Y224" s="1" t="s">
        <v>703</v>
      </c>
      <c r="Z224" t="str">
        <f>'Лист1'!G225</f>
        <v>Да</v>
      </c>
      <c r="AA224" s="1" t="s">
        <v>698</v>
      </c>
      <c r="AB224" s="25"/>
      <c r="AC224" s="1" t="s">
        <v>704</v>
      </c>
      <c r="AD224" s="26" t="s">
        <v>705</v>
      </c>
      <c r="AE224" s="25"/>
      <c r="AF224" t="str">
        <f t="shared" si="1"/>
        <v>"id": 224,</v>
      </c>
      <c r="AG224" t="str">
        <f t="shared" si="2"/>
        <v>"type": "Пиво",</v>
      </c>
      <c r="AH224" t="str">
        <f t="shared" si="3"/>
        <v>"mark": "Carlsberg",</v>
      </c>
      <c r="AI224" t="str">
        <f t="shared" si="4"/>
        <v>"view": "Lager",</v>
      </c>
      <c r="AJ224" t="str">
        <f t="shared" si="5"/>
        <v>"country": "Дания",</v>
      </c>
      <c r="AK224" t="str">
        <f t="shared" si="6"/>
        <v>"shape": "Квадрат",</v>
      </c>
      <c r="AL224" t="str">
        <f t="shared" si="7"/>
        <v>"turn": "Да",</v>
      </c>
      <c r="AM224" t="str">
        <f t="shared" si="8"/>
        <v>"backImg": true</v>
      </c>
      <c r="AN224" s="1" t="s">
        <v>706</v>
      </c>
    </row>
    <row r="225">
      <c r="A225" s="1" t="s">
        <v>695</v>
      </c>
      <c r="B225">
        <f>'Лист1'!A226</f>
        <v>225</v>
      </c>
      <c r="C225" s="1" t="s">
        <v>696</v>
      </c>
      <c r="D225" s="24"/>
      <c r="E225" s="1" t="s">
        <v>697</v>
      </c>
      <c r="F225" t="str">
        <f>'Лист1'!B226</f>
        <v>Пиво</v>
      </c>
      <c r="G225" s="1" t="s">
        <v>698</v>
      </c>
      <c r="H225" s="24"/>
      <c r="I225" s="1" t="s">
        <v>699</v>
      </c>
      <c r="J225" t="str">
        <f>'Лист1'!C226</f>
        <v>Krušovice</v>
      </c>
      <c r="K225" s="1" t="s">
        <v>698</v>
      </c>
      <c r="L225" s="24"/>
      <c r="M225" s="1" t="s">
        <v>700</v>
      </c>
      <c r="N225" t="str">
        <f>'Лист1'!D226</f>
        <v>Много</v>
      </c>
      <c r="O225" s="1" t="s">
        <v>698</v>
      </c>
      <c r="P225" s="24"/>
      <c r="Q225" s="1" t="s">
        <v>701</v>
      </c>
      <c r="R225" t="str">
        <f>'Лист1'!E226</f>
        <v>Чехия</v>
      </c>
      <c r="S225" s="1" t="s">
        <v>698</v>
      </c>
      <c r="T225" s="25"/>
      <c r="U225" s="1" t="s">
        <v>702</v>
      </c>
      <c r="V225" t="str">
        <f>'Лист1'!F226</f>
        <v>Квадрат</v>
      </c>
      <c r="W225" s="1" t="s">
        <v>698</v>
      </c>
      <c r="X225" s="25"/>
      <c r="Y225" s="1" t="s">
        <v>703</v>
      </c>
      <c r="Z225" t="str">
        <f>'Лист1'!G226</f>
        <v>Да</v>
      </c>
      <c r="AA225" s="1" t="s">
        <v>698</v>
      </c>
      <c r="AB225" s="25"/>
      <c r="AC225" s="1" t="s">
        <v>704</v>
      </c>
      <c r="AD225" s="26" t="s">
        <v>705</v>
      </c>
      <c r="AE225" s="25"/>
      <c r="AF225" t="str">
        <f t="shared" si="1"/>
        <v>"id": 225,</v>
      </c>
      <c r="AG225" t="str">
        <f t="shared" si="2"/>
        <v>"type": "Пиво",</v>
      </c>
      <c r="AH225" t="str">
        <f t="shared" si="3"/>
        <v>"mark": "Krušovice",</v>
      </c>
      <c r="AI225" t="str">
        <f t="shared" si="4"/>
        <v>"view": "Много",</v>
      </c>
      <c r="AJ225" t="str">
        <f t="shared" si="5"/>
        <v>"country": "Чехия",</v>
      </c>
      <c r="AK225" t="str">
        <f t="shared" si="6"/>
        <v>"shape": "Квадрат",</v>
      </c>
      <c r="AL225" t="str">
        <f t="shared" si="7"/>
        <v>"turn": "Да",</v>
      </c>
      <c r="AM225" t="str">
        <f t="shared" si="8"/>
        <v>"backImg": true</v>
      </c>
      <c r="AN225" s="1" t="s">
        <v>706</v>
      </c>
    </row>
    <row r="226">
      <c r="A226" s="1" t="s">
        <v>695</v>
      </c>
      <c r="B226">
        <f>'Лист1'!A227</f>
        <v>226</v>
      </c>
      <c r="C226" s="1" t="s">
        <v>696</v>
      </c>
      <c r="D226" s="24"/>
      <c r="E226" s="1" t="s">
        <v>697</v>
      </c>
      <c r="F226" t="str">
        <f>'Лист1'!B227</f>
        <v>Пиво</v>
      </c>
      <c r="G226" s="1" t="s">
        <v>698</v>
      </c>
      <c r="H226" s="24"/>
      <c r="I226" s="1" t="s">
        <v>699</v>
      </c>
      <c r="J226" t="str">
        <f>'Лист1'!C227</f>
        <v>Budweiser Budvar</v>
      </c>
      <c r="K226" s="1" t="s">
        <v>698</v>
      </c>
      <c r="L226" s="24"/>
      <c r="M226" s="1" t="s">
        <v>700</v>
      </c>
      <c r="N226" t="str">
        <f>'Лист1'!D227</f>
        <v>Pilsner</v>
      </c>
      <c r="O226" s="1" t="s">
        <v>698</v>
      </c>
      <c r="P226" s="24"/>
      <c r="Q226" s="1" t="s">
        <v>701</v>
      </c>
      <c r="R226" t="str">
        <f>'Лист1'!E227</f>
        <v>Чехия</v>
      </c>
      <c r="S226" s="1" t="s">
        <v>698</v>
      </c>
      <c r="T226" s="25"/>
      <c r="U226" s="1" t="s">
        <v>702</v>
      </c>
      <c r="V226" t="str">
        <f>'Лист1'!F227</f>
        <v>Квадрат</v>
      </c>
      <c r="W226" s="1" t="s">
        <v>698</v>
      </c>
      <c r="X226" s="25"/>
      <c r="Y226" s="1" t="s">
        <v>703</v>
      </c>
      <c r="Z226" t="str">
        <f>'Лист1'!G227</f>
        <v>Да</v>
      </c>
      <c r="AA226" s="1" t="s">
        <v>698</v>
      </c>
      <c r="AB226" s="25"/>
      <c r="AC226" s="1" t="s">
        <v>704</v>
      </c>
      <c r="AD226" s="26" t="s">
        <v>705</v>
      </c>
      <c r="AE226" s="25"/>
      <c r="AF226" t="str">
        <f t="shared" si="1"/>
        <v>"id": 226,</v>
      </c>
      <c r="AG226" t="str">
        <f t="shared" si="2"/>
        <v>"type": "Пиво",</v>
      </c>
      <c r="AH226" t="str">
        <f t="shared" si="3"/>
        <v>"mark": "Budweiser Budvar",</v>
      </c>
      <c r="AI226" t="str">
        <f t="shared" si="4"/>
        <v>"view": "Pilsner",</v>
      </c>
      <c r="AJ226" t="str">
        <f t="shared" si="5"/>
        <v>"country": "Чехия",</v>
      </c>
      <c r="AK226" t="str">
        <f t="shared" si="6"/>
        <v>"shape": "Квадрат",</v>
      </c>
      <c r="AL226" t="str">
        <f t="shared" si="7"/>
        <v>"turn": "Да",</v>
      </c>
      <c r="AM226" t="str">
        <f t="shared" si="8"/>
        <v>"backImg": true</v>
      </c>
      <c r="AN226" s="1" t="s">
        <v>706</v>
      </c>
    </row>
    <row r="227">
      <c r="A227" s="1" t="s">
        <v>695</v>
      </c>
      <c r="B227">
        <f>'Лист1'!A228</f>
        <v>227</v>
      </c>
      <c r="C227" s="1" t="s">
        <v>696</v>
      </c>
      <c r="D227" s="24"/>
      <c r="E227" s="1" t="s">
        <v>697</v>
      </c>
      <c r="F227" t="str">
        <f>'Лист1'!B228</f>
        <v>Пиво</v>
      </c>
      <c r="G227" s="1" t="s">
        <v>698</v>
      </c>
      <c r="H227" s="24"/>
      <c r="I227" s="1" t="s">
        <v>699</v>
      </c>
      <c r="J227" t="str">
        <f>'Лист1'!C228</f>
        <v>Балтика 7</v>
      </c>
      <c r="K227" s="1" t="s">
        <v>698</v>
      </c>
      <c r="L227" s="24"/>
      <c r="M227" s="1" t="s">
        <v>700</v>
      </c>
      <c r="N227" t="str">
        <f>'Лист1'!D228</f>
        <v>Lager</v>
      </c>
      <c r="O227" s="1" t="s">
        <v>698</v>
      </c>
      <c r="P227" s="24"/>
      <c r="Q227" s="1" t="s">
        <v>701</v>
      </c>
      <c r="R227" t="str">
        <f>'Лист1'!E228</f>
        <v>Россия</v>
      </c>
      <c r="S227" s="1" t="s">
        <v>698</v>
      </c>
      <c r="T227" s="25"/>
      <c r="U227" s="1" t="s">
        <v>702</v>
      </c>
      <c r="V227" t="str">
        <f>'Лист1'!F228</f>
        <v>Квадрат</v>
      </c>
      <c r="W227" s="1" t="s">
        <v>698</v>
      </c>
      <c r="X227" s="25"/>
      <c r="Y227" s="1" t="s">
        <v>703</v>
      </c>
      <c r="Z227" t="str">
        <f>'Лист1'!G228</f>
        <v>Да</v>
      </c>
      <c r="AA227" s="1" t="s">
        <v>698</v>
      </c>
      <c r="AB227" s="25"/>
      <c r="AC227" s="1" t="s">
        <v>704</v>
      </c>
      <c r="AD227" s="26" t="s">
        <v>705</v>
      </c>
      <c r="AE227" s="25"/>
      <c r="AF227" t="str">
        <f t="shared" si="1"/>
        <v>"id": 227,</v>
      </c>
      <c r="AG227" t="str">
        <f t="shared" si="2"/>
        <v>"type": "Пиво",</v>
      </c>
      <c r="AH227" t="str">
        <f t="shared" si="3"/>
        <v>"mark": "Балтика 7",</v>
      </c>
      <c r="AI227" t="str">
        <f t="shared" si="4"/>
        <v>"view": "Lager",</v>
      </c>
      <c r="AJ227" t="str">
        <f t="shared" si="5"/>
        <v>"country": "Россия",</v>
      </c>
      <c r="AK227" t="str">
        <f t="shared" si="6"/>
        <v>"shape": "Квадрат",</v>
      </c>
      <c r="AL227" t="str">
        <f t="shared" si="7"/>
        <v>"turn": "Да",</v>
      </c>
      <c r="AM227" t="str">
        <f t="shared" si="8"/>
        <v>"backImg": true</v>
      </c>
      <c r="AN227" s="1" t="s">
        <v>706</v>
      </c>
    </row>
    <row r="228">
      <c r="A228" s="1" t="s">
        <v>695</v>
      </c>
      <c r="B228">
        <f>'Лист1'!A229</f>
        <v>228</v>
      </c>
      <c r="C228" s="1" t="s">
        <v>696</v>
      </c>
      <c r="D228" s="24"/>
      <c r="E228" s="1" t="s">
        <v>697</v>
      </c>
      <c r="F228" t="str">
        <f>'Лист1'!B229</f>
        <v>Пиво</v>
      </c>
      <c r="G228" s="1" t="s">
        <v>698</v>
      </c>
      <c r="H228" s="24"/>
      <c r="I228" s="1" t="s">
        <v>699</v>
      </c>
      <c r="J228" t="str">
        <f>'Лист1'!C229</f>
        <v>Budweiser Budvar</v>
      </c>
      <c r="K228" s="1" t="s">
        <v>698</v>
      </c>
      <c r="L228" s="24"/>
      <c r="M228" s="1" t="s">
        <v>700</v>
      </c>
      <c r="N228" t="str">
        <f>'Лист1'!D229</f>
        <v>Pilsner</v>
      </c>
      <c r="O228" s="1" t="s">
        <v>698</v>
      </c>
      <c r="P228" s="24"/>
      <c r="Q228" s="1" t="s">
        <v>701</v>
      </c>
      <c r="R228" t="str">
        <f>'Лист1'!E229</f>
        <v>Чехия</v>
      </c>
      <c r="S228" s="1" t="s">
        <v>698</v>
      </c>
      <c r="T228" s="25"/>
      <c r="U228" s="1" t="s">
        <v>702</v>
      </c>
      <c r="V228" t="str">
        <f>'Лист1'!F229</f>
        <v>Квадрат</v>
      </c>
      <c r="W228" s="1" t="s">
        <v>698</v>
      </c>
      <c r="X228" s="25"/>
      <c r="Y228" s="1" t="s">
        <v>703</v>
      </c>
      <c r="Z228" t="str">
        <f>'Лист1'!G229</f>
        <v>Да</v>
      </c>
      <c r="AA228" s="1" t="s">
        <v>698</v>
      </c>
      <c r="AB228" s="25"/>
      <c r="AC228" s="1" t="s">
        <v>704</v>
      </c>
      <c r="AD228" s="26" t="s">
        <v>705</v>
      </c>
      <c r="AE228" s="25"/>
      <c r="AF228" t="str">
        <f t="shared" si="1"/>
        <v>"id": 228,</v>
      </c>
      <c r="AG228" t="str">
        <f t="shared" si="2"/>
        <v>"type": "Пиво",</v>
      </c>
      <c r="AH228" t="str">
        <f t="shared" si="3"/>
        <v>"mark": "Budweiser Budvar",</v>
      </c>
      <c r="AI228" t="str">
        <f t="shared" si="4"/>
        <v>"view": "Pilsner",</v>
      </c>
      <c r="AJ228" t="str">
        <f t="shared" si="5"/>
        <v>"country": "Чехия",</v>
      </c>
      <c r="AK228" t="str">
        <f t="shared" si="6"/>
        <v>"shape": "Квадрат",</v>
      </c>
      <c r="AL228" t="str">
        <f t="shared" si="7"/>
        <v>"turn": "Да",</v>
      </c>
      <c r="AM228" t="str">
        <f t="shared" si="8"/>
        <v>"backImg": true</v>
      </c>
      <c r="AN228" s="1" t="s">
        <v>706</v>
      </c>
    </row>
    <row r="229">
      <c r="A229" s="1" t="s">
        <v>695</v>
      </c>
      <c r="B229">
        <f>'Лист1'!A230</f>
        <v>229</v>
      </c>
      <c r="C229" s="1" t="s">
        <v>696</v>
      </c>
      <c r="D229" s="24"/>
      <c r="E229" s="1" t="s">
        <v>697</v>
      </c>
      <c r="F229" t="str">
        <f>'Лист1'!B230</f>
        <v>Пиво</v>
      </c>
      <c r="G229" s="1" t="s">
        <v>698</v>
      </c>
      <c r="H229" s="24"/>
      <c r="I229" s="1" t="s">
        <v>699</v>
      </c>
      <c r="J229" t="str">
        <f>'Лист1'!C230</f>
        <v>Budweiser Budvar</v>
      </c>
      <c r="K229" s="1" t="s">
        <v>698</v>
      </c>
      <c r="L229" s="24"/>
      <c r="M229" s="1" t="s">
        <v>700</v>
      </c>
      <c r="N229" t="str">
        <f>'Лист1'!D230</f>
        <v>Pilsner</v>
      </c>
      <c r="O229" s="1" t="s">
        <v>698</v>
      </c>
      <c r="P229" s="24"/>
      <c r="Q229" s="1" t="s">
        <v>701</v>
      </c>
      <c r="R229" t="str">
        <f>'Лист1'!E230</f>
        <v>Чехия</v>
      </c>
      <c r="S229" s="1" t="s">
        <v>698</v>
      </c>
      <c r="T229" s="25"/>
      <c r="U229" s="1" t="s">
        <v>702</v>
      </c>
      <c r="V229" t="str">
        <f>'Лист1'!F230</f>
        <v>Квадрат</v>
      </c>
      <c r="W229" s="1" t="s">
        <v>698</v>
      </c>
      <c r="X229" s="25"/>
      <c r="Y229" s="1" t="s">
        <v>703</v>
      </c>
      <c r="Z229" t="str">
        <f>'Лист1'!G230</f>
        <v>Да</v>
      </c>
      <c r="AA229" s="1" t="s">
        <v>698</v>
      </c>
      <c r="AB229" s="25"/>
      <c r="AC229" s="1" t="s">
        <v>704</v>
      </c>
      <c r="AD229" s="26" t="s">
        <v>705</v>
      </c>
      <c r="AE229" s="25"/>
      <c r="AF229" t="str">
        <f t="shared" si="1"/>
        <v>"id": 229,</v>
      </c>
      <c r="AG229" t="str">
        <f t="shared" si="2"/>
        <v>"type": "Пиво",</v>
      </c>
      <c r="AH229" t="str">
        <f t="shared" si="3"/>
        <v>"mark": "Budweiser Budvar",</v>
      </c>
      <c r="AI229" t="str">
        <f t="shared" si="4"/>
        <v>"view": "Pilsner",</v>
      </c>
      <c r="AJ229" t="str">
        <f t="shared" si="5"/>
        <v>"country": "Чехия",</v>
      </c>
      <c r="AK229" t="str">
        <f t="shared" si="6"/>
        <v>"shape": "Квадрат",</v>
      </c>
      <c r="AL229" t="str">
        <f t="shared" si="7"/>
        <v>"turn": "Да",</v>
      </c>
      <c r="AM229" t="str">
        <f t="shared" si="8"/>
        <v>"backImg": true</v>
      </c>
      <c r="AN229" s="1" t="s">
        <v>706</v>
      </c>
    </row>
    <row r="230">
      <c r="A230" s="1" t="s">
        <v>695</v>
      </c>
      <c r="B230">
        <f>'Лист1'!A231</f>
        <v>230</v>
      </c>
      <c r="C230" s="1" t="s">
        <v>696</v>
      </c>
      <c r="D230" s="24"/>
      <c r="E230" s="1" t="s">
        <v>697</v>
      </c>
      <c r="F230" t="str">
        <f>'Лист1'!B231</f>
        <v>Пиво</v>
      </c>
      <c r="G230" s="1" t="s">
        <v>698</v>
      </c>
      <c r="H230" s="24"/>
      <c r="I230" s="1" t="s">
        <v>699</v>
      </c>
      <c r="J230" t="str">
        <f>'Лист1'!C231</f>
        <v>Невское</v>
      </c>
      <c r="K230" s="1" t="s">
        <v>698</v>
      </c>
      <c r="L230" s="24"/>
      <c r="M230" s="1" t="s">
        <v>700</v>
      </c>
      <c r="N230" t="str">
        <f>'Лист1'!D231</f>
        <v>Lager</v>
      </c>
      <c r="O230" s="1" t="s">
        <v>698</v>
      </c>
      <c r="P230" s="24"/>
      <c r="Q230" s="1" t="s">
        <v>701</v>
      </c>
      <c r="R230" t="str">
        <f>'Лист1'!E231</f>
        <v>Россия</v>
      </c>
      <c r="S230" s="1" t="s">
        <v>698</v>
      </c>
      <c r="T230" s="25"/>
      <c r="U230" s="1" t="s">
        <v>702</v>
      </c>
      <c r="V230" t="str">
        <f>'Лист1'!F231</f>
        <v>Квадрат</v>
      </c>
      <c r="W230" s="1" t="s">
        <v>698</v>
      </c>
      <c r="X230" s="25"/>
      <c r="Y230" s="1" t="s">
        <v>703</v>
      </c>
      <c r="Z230" t="str">
        <f>'Лист1'!G231</f>
        <v>Да</v>
      </c>
      <c r="AA230" s="1" t="s">
        <v>698</v>
      </c>
      <c r="AB230" s="25"/>
      <c r="AC230" s="1" t="s">
        <v>704</v>
      </c>
      <c r="AD230" s="26" t="s">
        <v>705</v>
      </c>
      <c r="AE230" s="25"/>
      <c r="AF230" t="str">
        <f t="shared" si="1"/>
        <v>"id": 230,</v>
      </c>
      <c r="AG230" t="str">
        <f t="shared" si="2"/>
        <v>"type": "Пиво",</v>
      </c>
      <c r="AH230" t="str">
        <f t="shared" si="3"/>
        <v>"mark": "Невское",</v>
      </c>
      <c r="AI230" t="str">
        <f t="shared" si="4"/>
        <v>"view": "Lager",</v>
      </c>
      <c r="AJ230" t="str">
        <f t="shared" si="5"/>
        <v>"country": "Россия",</v>
      </c>
      <c r="AK230" t="str">
        <f t="shared" si="6"/>
        <v>"shape": "Квадрат",</v>
      </c>
      <c r="AL230" t="str">
        <f t="shared" si="7"/>
        <v>"turn": "Да",</v>
      </c>
      <c r="AM230" t="str">
        <f t="shared" si="8"/>
        <v>"backImg": true</v>
      </c>
      <c r="AN230" s="1" t="s">
        <v>706</v>
      </c>
    </row>
    <row r="231">
      <c r="A231" s="1" t="s">
        <v>695</v>
      </c>
      <c r="B231">
        <f>'Лист1'!A232</f>
        <v>231</v>
      </c>
      <c r="C231" s="1" t="s">
        <v>696</v>
      </c>
      <c r="D231" s="24"/>
      <c r="E231" s="1" t="s">
        <v>697</v>
      </c>
      <c r="F231" t="str">
        <f>'Лист1'!B232</f>
        <v>Пиво</v>
      </c>
      <c r="G231" s="1" t="s">
        <v>698</v>
      </c>
      <c r="H231" s="24"/>
      <c r="I231" s="1" t="s">
        <v>699</v>
      </c>
      <c r="J231" t="str">
        <f>'Лист1'!C232</f>
        <v>Невское</v>
      </c>
      <c r="K231" s="1" t="s">
        <v>698</v>
      </c>
      <c r="L231" s="24"/>
      <c r="M231" s="1" t="s">
        <v>700</v>
      </c>
      <c r="N231" t="str">
        <f>'Лист1'!D232</f>
        <v>Lager</v>
      </c>
      <c r="O231" s="1" t="s">
        <v>698</v>
      </c>
      <c r="P231" s="24"/>
      <c r="Q231" s="1" t="s">
        <v>701</v>
      </c>
      <c r="R231" t="str">
        <f>'Лист1'!E232</f>
        <v>Россия</v>
      </c>
      <c r="S231" s="1" t="s">
        <v>698</v>
      </c>
      <c r="T231" s="25"/>
      <c r="U231" s="1" t="s">
        <v>702</v>
      </c>
      <c r="V231" t="str">
        <f>'Лист1'!F232</f>
        <v>Квадрат</v>
      </c>
      <c r="W231" s="1" t="s">
        <v>698</v>
      </c>
      <c r="X231" s="25"/>
      <c r="Y231" s="1" t="s">
        <v>703</v>
      </c>
      <c r="Z231" t="str">
        <f>'Лист1'!G232</f>
        <v>Да</v>
      </c>
      <c r="AA231" s="1" t="s">
        <v>698</v>
      </c>
      <c r="AB231" s="25"/>
      <c r="AC231" s="1" t="s">
        <v>704</v>
      </c>
      <c r="AD231" s="26" t="s">
        <v>705</v>
      </c>
      <c r="AE231" s="25"/>
      <c r="AF231" t="str">
        <f t="shared" si="1"/>
        <v>"id": 231,</v>
      </c>
      <c r="AG231" t="str">
        <f t="shared" si="2"/>
        <v>"type": "Пиво",</v>
      </c>
      <c r="AH231" t="str">
        <f t="shared" si="3"/>
        <v>"mark": "Невское",</v>
      </c>
      <c r="AI231" t="str">
        <f t="shared" si="4"/>
        <v>"view": "Lager",</v>
      </c>
      <c r="AJ231" t="str">
        <f t="shared" si="5"/>
        <v>"country": "Россия",</v>
      </c>
      <c r="AK231" t="str">
        <f t="shared" si="6"/>
        <v>"shape": "Квадрат",</v>
      </c>
      <c r="AL231" t="str">
        <f t="shared" si="7"/>
        <v>"turn": "Да",</v>
      </c>
      <c r="AM231" t="str">
        <f t="shared" si="8"/>
        <v>"backImg": true</v>
      </c>
      <c r="AN231" s="1" t="s">
        <v>706</v>
      </c>
    </row>
    <row r="232">
      <c r="A232" s="1" t="s">
        <v>695</v>
      </c>
      <c r="B232">
        <f>'Лист1'!A233</f>
        <v>232</v>
      </c>
      <c r="C232" s="1" t="s">
        <v>696</v>
      </c>
      <c r="D232" s="24"/>
      <c r="E232" s="1" t="s">
        <v>697</v>
      </c>
      <c r="F232" t="str">
        <f>'Лист1'!B233</f>
        <v>Заведение</v>
      </c>
      <c r="G232" s="1" t="s">
        <v>698</v>
      </c>
      <c r="H232" s="24"/>
      <c r="I232" s="1" t="s">
        <v>699</v>
      </c>
      <c r="J232" t="str">
        <f>'Лист1'!C233</f>
        <v>Funk haus</v>
      </c>
      <c r="K232" s="1" t="s">
        <v>698</v>
      </c>
      <c r="L232" s="24"/>
      <c r="M232" s="1" t="s">
        <v>700</v>
      </c>
      <c r="N232" t="str">
        <f>'Лист1'!D233</f>
        <v>Ресторан</v>
      </c>
      <c r="O232" s="1" t="s">
        <v>698</v>
      </c>
      <c r="P232" s="24"/>
      <c r="Q232" s="1" t="s">
        <v>701</v>
      </c>
      <c r="R232" t="str">
        <f>'Лист1'!E233</f>
        <v>Германия</v>
      </c>
      <c r="S232" s="1" t="s">
        <v>698</v>
      </c>
      <c r="T232" s="25"/>
      <c r="U232" s="1" t="s">
        <v>702</v>
      </c>
      <c r="V232" t="str">
        <f>'Лист1'!F233</f>
        <v>Квадрат</v>
      </c>
      <c r="W232" s="1" t="s">
        <v>698</v>
      </c>
      <c r="X232" s="25"/>
      <c r="Y232" s="1" t="s">
        <v>703</v>
      </c>
      <c r="Z232" t="str">
        <f>'Лист1'!G233</f>
        <v>Да</v>
      </c>
      <c r="AA232" s="1" t="s">
        <v>698</v>
      </c>
      <c r="AB232" s="25"/>
      <c r="AC232" s="1" t="s">
        <v>704</v>
      </c>
      <c r="AD232" s="26" t="s">
        <v>705</v>
      </c>
      <c r="AE232" s="25"/>
      <c r="AF232" t="str">
        <f t="shared" si="1"/>
        <v>"id": 232,</v>
      </c>
      <c r="AG232" t="str">
        <f t="shared" si="2"/>
        <v>"type": "Заведение",</v>
      </c>
      <c r="AH232" t="str">
        <f t="shared" si="3"/>
        <v>"mark": "Funk haus",</v>
      </c>
      <c r="AI232" t="str">
        <f t="shared" si="4"/>
        <v>"view": "Ресторан",</v>
      </c>
      <c r="AJ232" t="str">
        <f t="shared" si="5"/>
        <v>"country": "Германия",</v>
      </c>
      <c r="AK232" t="str">
        <f t="shared" si="6"/>
        <v>"shape": "Квадрат",</v>
      </c>
      <c r="AL232" t="str">
        <f t="shared" si="7"/>
        <v>"turn": "Да",</v>
      </c>
      <c r="AM232" t="str">
        <f t="shared" si="8"/>
        <v>"backImg": true</v>
      </c>
      <c r="AN232" s="1" t="s">
        <v>706</v>
      </c>
    </row>
    <row r="233">
      <c r="A233" s="1" t="s">
        <v>695</v>
      </c>
      <c r="B233">
        <f>'Лист1'!A234</f>
        <v>233</v>
      </c>
      <c r="C233" s="1" t="s">
        <v>696</v>
      </c>
      <c r="D233" s="24"/>
      <c r="E233" s="1" t="s">
        <v>697</v>
      </c>
      <c r="F233" t="str">
        <f>'Лист1'!B234</f>
        <v>Пиво</v>
      </c>
      <c r="G233" s="1" t="s">
        <v>698</v>
      </c>
      <c r="H233" s="24"/>
      <c r="I233" s="1" t="s">
        <v>699</v>
      </c>
      <c r="J233" t="str">
        <f>'Лист1'!C234</f>
        <v>Holsten </v>
      </c>
      <c r="K233" s="1" t="s">
        <v>698</v>
      </c>
      <c r="L233" s="24"/>
      <c r="M233" s="1" t="s">
        <v>700</v>
      </c>
      <c r="N233" t="str">
        <f>'Лист1'!D234</f>
        <v>Pilsner</v>
      </c>
      <c r="O233" s="1" t="s">
        <v>698</v>
      </c>
      <c r="P233" s="24"/>
      <c r="Q233" s="1" t="s">
        <v>701</v>
      </c>
      <c r="R233" t="str">
        <f>'Лист1'!E234</f>
        <v>Германия</v>
      </c>
      <c r="S233" s="1" t="s">
        <v>698</v>
      </c>
      <c r="T233" s="25"/>
      <c r="U233" s="1" t="s">
        <v>702</v>
      </c>
      <c r="V233" t="str">
        <f>'Лист1'!F234</f>
        <v>Квадрат</v>
      </c>
      <c r="W233" s="1" t="s">
        <v>698</v>
      </c>
      <c r="X233" s="25"/>
      <c r="Y233" s="1" t="s">
        <v>703</v>
      </c>
      <c r="Z233" t="str">
        <f>'Лист1'!G234</f>
        <v>Да</v>
      </c>
      <c r="AA233" s="1" t="s">
        <v>698</v>
      </c>
      <c r="AB233" s="25"/>
      <c r="AC233" s="1" t="s">
        <v>704</v>
      </c>
      <c r="AD233" s="26" t="s">
        <v>705</v>
      </c>
      <c r="AE233" s="25"/>
      <c r="AF233" t="str">
        <f t="shared" si="1"/>
        <v>"id": 233,</v>
      </c>
      <c r="AG233" t="str">
        <f t="shared" si="2"/>
        <v>"type": "Пиво",</v>
      </c>
      <c r="AH233" t="str">
        <f t="shared" si="3"/>
        <v>"mark": "Holsten ",</v>
      </c>
      <c r="AI233" t="str">
        <f t="shared" si="4"/>
        <v>"view": "Pilsner",</v>
      </c>
      <c r="AJ233" t="str">
        <f t="shared" si="5"/>
        <v>"country": "Германия",</v>
      </c>
      <c r="AK233" t="str">
        <f t="shared" si="6"/>
        <v>"shape": "Квадрат",</v>
      </c>
      <c r="AL233" t="str">
        <f t="shared" si="7"/>
        <v>"turn": "Да",</v>
      </c>
      <c r="AM233" t="str">
        <f t="shared" si="8"/>
        <v>"backImg": true</v>
      </c>
      <c r="AN233" s="1" t="s">
        <v>706</v>
      </c>
    </row>
    <row r="234">
      <c r="A234" s="1" t="s">
        <v>695</v>
      </c>
      <c r="B234">
        <f>'Лист1'!A235</f>
        <v>234</v>
      </c>
      <c r="C234" s="1" t="s">
        <v>696</v>
      </c>
      <c r="D234" s="24"/>
      <c r="E234" s="1" t="s">
        <v>697</v>
      </c>
      <c r="F234" t="str">
        <f>'Лист1'!B235</f>
        <v>Пиво</v>
      </c>
      <c r="G234" s="1" t="s">
        <v>698</v>
      </c>
      <c r="H234" s="24"/>
      <c r="I234" s="1" t="s">
        <v>699</v>
      </c>
      <c r="J234" t="str">
        <f>'Лист1'!C235</f>
        <v>Carlsberg</v>
      </c>
      <c r="K234" s="1" t="s">
        <v>698</v>
      </c>
      <c r="L234" s="24"/>
      <c r="M234" s="1" t="s">
        <v>700</v>
      </c>
      <c r="N234" t="str">
        <f>'Лист1'!D235</f>
        <v>Lager</v>
      </c>
      <c r="O234" s="1" t="s">
        <v>698</v>
      </c>
      <c r="P234" s="24"/>
      <c r="Q234" s="1" t="s">
        <v>701</v>
      </c>
      <c r="R234" t="str">
        <f>'Лист1'!E235</f>
        <v>Дания</v>
      </c>
      <c r="S234" s="1" t="s">
        <v>698</v>
      </c>
      <c r="T234" s="25"/>
      <c r="U234" s="1" t="s">
        <v>702</v>
      </c>
      <c r="V234" t="str">
        <f>'Лист1'!F235</f>
        <v>Квадрат</v>
      </c>
      <c r="W234" s="1" t="s">
        <v>698</v>
      </c>
      <c r="X234" s="25"/>
      <c r="Y234" s="1" t="s">
        <v>703</v>
      </c>
      <c r="Z234" t="str">
        <f>'Лист1'!G235</f>
        <v>Да</v>
      </c>
      <c r="AA234" s="1" t="s">
        <v>698</v>
      </c>
      <c r="AB234" s="25"/>
      <c r="AC234" s="1" t="s">
        <v>704</v>
      </c>
      <c r="AD234" s="26" t="s">
        <v>705</v>
      </c>
      <c r="AE234" s="25"/>
      <c r="AF234" t="str">
        <f t="shared" si="1"/>
        <v>"id": 234,</v>
      </c>
      <c r="AG234" t="str">
        <f t="shared" si="2"/>
        <v>"type": "Пиво",</v>
      </c>
      <c r="AH234" t="str">
        <f t="shared" si="3"/>
        <v>"mark": "Carlsberg",</v>
      </c>
      <c r="AI234" t="str">
        <f t="shared" si="4"/>
        <v>"view": "Lager",</v>
      </c>
      <c r="AJ234" t="str">
        <f t="shared" si="5"/>
        <v>"country": "Дания",</v>
      </c>
      <c r="AK234" t="str">
        <f t="shared" si="6"/>
        <v>"shape": "Квадрат",</v>
      </c>
      <c r="AL234" t="str">
        <f t="shared" si="7"/>
        <v>"turn": "Да",</v>
      </c>
      <c r="AM234" t="str">
        <f t="shared" si="8"/>
        <v>"backImg": true</v>
      </c>
      <c r="AN234" s="1" t="s">
        <v>706</v>
      </c>
    </row>
    <row r="235">
      <c r="A235" s="1" t="s">
        <v>695</v>
      </c>
      <c r="B235">
        <f>'Лист1'!A236</f>
        <v>235</v>
      </c>
      <c r="C235" s="1" t="s">
        <v>696</v>
      </c>
      <c r="D235" s="24"/>
      <c r="E235" s="1" t="s">
        <v>697</v>
      </c>
      <c r="F235" t="str">
        <f>'Лист1'!B236</f>
        <v>Пиво</v>
      </c>
      <c r="G235" s="1" t="s">
        <v>698</v>
      </c>
      <c r="H235" s="24"/>
      <c r="I235" s="1" t="s">
        <v>699</v>
      </c>
      <c r="J235" t="str">
        <f>'Лист1'!C236</f>
        <v>Zlatý Bažant</v>
      </c>
      <c r="K235" s="1" t="s">
        <v>698</v>
      </c>
      <c r="L235" s="24"/>
      <c r="M235" s="1" t="s">
        <v>700</v>
      </c>
      <c r="N235" t="str">
        <f>'Лист1'!D236</f>
        <v>Pilsner</v>
      </c>
      <c r="O235" s="1" t="s">
        <v>698</v>
      </c>
      <c r="P235" s="24"/>
      <c r="Q235" s="1" t="s">
        <v>701</v>
      </c>
      <c r="R235" t="str">
        <f>'Лист1'!E236</f>
        <v>Словакия</v>
      </c>
      <c r="S235" s="1" t="s">
        <v>698</v>
      </c>
      <c r="T235" s="25"/>
      <c r="U235" s="1" t="s">
        <v>702</v>
      </c>
      <c r="V235" t="str">
        <f>'Лист1'!F236</f>
        <v>Квадрат</v>
      </c>
      <c r="W235" s="1" t="s">
        <v>698</v>
      </c>
      <c r="X235" s="25"/>
      <c r="Y235" s="1" t="s">
        <v>703</v>
      </c>
      <c r="Z235" t="str">
        <f>'Лист1'!G236</f>
        <v>Да</v>
      </c>
      <c r="AA235" s="1" t="s">
        <v>698</v>
      </c>
      <c r="AB235" s="25"/>
      <c r="AC235" s="1" t="s">
        <v>704</v>
      </c>
      <c r="AD235" s="26" t="s">
        <v>705</v>
      </c>
      <c r="AE235" s="25"/>
      <c r="AF235" t="str">
        <f t="shared" si="1"/>
        <v>"id": 235,</v>
      </c>
      <c r="AG235" t="str">
        <f t="shared" si="2"/>
        <v>"type": "Пиво",</v>
      </c>
      <c r="AH235" t="str">
        <f t="shared" si="3"/>
        <v>"mark": "Zlatý Bažant",</v>
      </c>
      <c r="AI235" t="str">
        <f t="shared" si="4"/>
        <v>"view": "Pilsner",</v>
      </c>
      <c r="AJ235" t="str">
        <f t="shared" si="5"/>
        <v>"country": "Словакия",</v>
      </c>
      <c r="AK235" t="str">
        <f t="shared" si="6"/>
        <v>"shape": "Квадрат",</v>
      </c>
      <c r="AL235" t="str">
        <f t="shared" si="7"/>
        <v>"turn": "Да",</v>
      </c>
      <c r="AM235" t="str">
        <f t="shared" si="8"/>
        <v>"backImg": true</v>
      </c>
      <c r="AN235" s="1" t="s">
        <v>706</v>
      </c>
    </row>
    <row r="236">
      <c r="A236" s="1" t="s">
        <v>695</v>
      </c>
      <c r="B236">
        <f>'Лист1'!A237</f>
        <v>236</v>
      </c>
      <c r="C236" s="1" t="s">
        <v>696</v>
      </c>
      <c r="D236" s="24"/>
      <c r="E236" s="1" t="s">
        <v>697</v>
      </c>
      <c r="F236" t="str">
        <f>'Лист1'!B237</f>
        <v>Заведение</v>
      </c>
      <c r="G236" s="1" t="s">
        <v>698</v>
      </c>
      <c r="H236" s="24"/>
      <c r="I236" s="1" t="s">
        <v>699</v>
      </c>
      <c r="J236" t="str">
        <f>'Лист1'!C237</f>
        <v>Балтика</v>
      </c>
      <c r="K236" s="1" t="s">
        <v>698</v>
      </c>
      <c r="L236" s="24"/>
      <c r="M236" s="1" t="s">
        <v>700</v>
      </c>
      <c r="N236" t="str">
        <f>'Лист1'!D237</f>
        <v>Пивоварня</v>
      </c>
      <c r="O236" s="1" t="s">
        <v>698</v>
      </c>
      <c r="P236" s="24"/>
      <c r="Q236" s="1" t="s">
        <v>701</v>
      </c>
      <c r="R236" t="str">
        <f>'Лист1'!E237</f>
        <v>Россия</v>
      </c>
      <c r="S236" s="1" t="s">
        <v>698</v>
      </c>
      <c r="T236" s="25"/>
      <c r="U236" s="1" t="s">
        <v>702</v>
      </c>
      <c r="V236" t="str">
        <f>'Лист1'!F237</f>
        <v>Ромб</v>
      </c>
      <c r="W236" s="1" t="s">
        <v>698</v>
      </c>
      <c r="X236" s="25"/>
      <c r="Y236" s="1" t="s">
        <v>703</v>
      </c>
      <c r="Z236" t="str">
        <f>'Лист1'!G237</f>
        <v>Да</v>
      </c>
      <c r="AA236" s="1" t="s">
        <v>698</v>
      </c>
      <c r="AB236" s="25"/>
      <c r="AC236" s="1" t="s">
        <v>704</v>
      </c>
      <c r="AD236" s="26" t="s">
        <v>705</v>
      </c>
      <c r="AE236" s="25"/>
      <c r="AF236" t="str">
        <f t="shared" si="1"/>
        <v>"id": 236,</v>
      </c>
      <c r="AG236" t="str">
        <f t="shared" si="2"/>
        <v>"type": "Заведение",</v>
      </c>
      <c r="AH236" t="str">
        <f t="shared" si="3"/>
        <v>"mark": "Балтика",</v>
      </c>
      <c r="AI236" t="str">
        <f t="shared" si="4"/>
        <v>"view": "Пивоварня",</v>
      </c>
      <c r="AJ236" t="str">
        <f t="shared" si="5"/>
        <v>"country": "Россия",</v>
      </c>
      <c r="AK236" t="str">
        <f t="shared" si="6"/>
        <v>"shape": "Ромб",</v>
      </c>
      <c r="AL236" t="str">
        <f t="shared" si="7"/>
        <v>"turn": "Да",</v>
      </c>
      <c r="AM236" t="str">
        <f t="shared" si="8"/>
        <v>"backImg": true</v>
      </c>
      <c r="AN236" s="1" t="s">
        <v>706</v>
      </c>
    </row>
    <row r="237">
      <c r="A237" s="1" t="s">
        <v>695</v>
      </c>
      <c r="B237">
        <f>'Лист1'!A238</f>
        <v>237</v>
      </c>
      <c r="C237" s="1" t="s">
        <v>696</v>
      </c>
      <c r="D237" s="24"/>
      <c r="E237" s="1" t="s">
        <v>697</v>
      </c>
      <c r="F237" t="str">
        <f>'Лист1'!B238</f>
        <v>Пиво</v>
      </c>
      <c r="G237" s="1" t="s">
        <v>698</v>
      </c>
      <c r="H237" s="24"/>
      <c r="I237" s="1" t="s">
        <v>699</v>
      </c>
      <c r="J237" t="str">
        <f>'Лист1'!C238</f>
        <v>Edelweiss</v>
      </c>
      <c r="K237" s="1" t="s">
        <v>698</v>
      </c>
      <c r="L237" s="24"/>
      <c r="M237" s="1" t="s">
        <v>700</v>
      </c>
      <c r="N237" t="str">
        <f>'Лист1'!D238</f>
        <v>Weissbier</v>
      </c>
      <c r="O237" s="1" t="s">
        <v>698</v>
      </c>
      <c r="P237" s="24"/>
      <c r="Q237" s="1" t="s">
        <v>701</v>
      </c>
      <c r="R237" t="str">
        <f>'Лист1'!E238</f>
        <v>Австрия</v>
      </c>
      <c r="S237" s="1" t="s">
        <v>698</v>
      </c>
      <c r="T237" s="25"/>
      <c r="U237" s="1" t="s">
        <v>702</v>
      </c>
      <c r="V237" t="str">
        <f>'Лист1'!F238</f>
        <v>Квадрат</v>
      </c>
      <c r="W237" s="1" t="s">
        <v>698</v>
      </c>
      <c r="X237" s="25"/>
      <c r="Y237" s="1" t="s">
        <v>703</v>
      </c>
      <c r="Z237" t="str">
        <f>'Лист1'!G238</f>
        <v>Да</v>
      </c>
      <c r="AA237" s="1" t="s">
        <v>698</v>
      </c>
      <c r="AB237" s="25"/>
      <c r="AC237" s="1" t="s">
        <v>704</v>
      </c>
      <c r="AD237" s="26" t="s">
        <v>705</v>
      </c>
      <c r="AE237" s="25"/>
      <c r="AF237" t="str">
        <f t="shared" si="1"/>
        <v>"id": 237,</v>
      </c>
      <c r="AG237" t="str">
        <f t="shared" si="2"/>
        <v>"type": "Пиво",</v>
      </c>
      <c r="AH237" t="str">
        <f t="shared" si="3"/>
        <v>"mark": "Edelweiss",</v>
      </c>
      <c r="AI237" t="str">
        <f t="shared" si="4"/>
        <v>"view": "Weissbier",</v>
      </c>
      <c r="AJ237" t="str">
        <f t="shared" si="5"/>
        <v>"country": "Австрия",</v>
      </c>
      <c r="AK237" t="str">
        <f t="shared" si="6"/>
        <v>"shape": "Квадрат",</v>
      </c>
      <c r="AL237" t="str">
        <f t="shared" si="7"/>
        <v>"turn": "Да",</v>
      </c>
      <c r="AM237" t="str">
        <f t="shared" si="8"/>
        <v>"backImg": true</v>
      </c>
      <c r="AN237" s="1" t="s">
        <v>706</v>
      </c>
    </row>
    <row r="238">
      <c r="A238" s="1" t="s">
        <v>695</v>
      </c>
      <c r="B238">
        <f>'Лист1'!A239</f>
        <v>238</v>
      </c>
      <c r="C238" s="1" t="s">
        <v>696</v>
      </c>
      <c r="D238" s="24"/>
      <c r="E238" s="1" t="s">
        <v>697</v>
      </c>
      <c r="F238" t="str">
        <f>'Лист1'!B239</f>
        <v>Пиво</v>
      </c>
      <c r="G238" s="1" t="s">
        <v>698</v>
      </c>
      <c r="H238" s="24"/>
      <c r="I238" s="1" t="s">
        <v>699</v>
      </c>
      <c r="J238" t="str">
        <f>'Лист1'!C239</f>
        <v>Guinness</v>
      </c>
      <c r="K238" s="1" t="s">
        <v>698</v>
      </c>
      <c r="L238" s="24"/>
      <c r="M238" s="1" t="s">
        <v>700</v>
      </c>
      <c r="N238" t="str">
        <f>'Лист1'!D239</f>
        <v>Stout</v>
      </c>
      <c r="O238" s="1" t="s">
        <v>698</v>
      </c>
      <c r="P238" s="24"/>
      <c r="Q238" s="1" t="s">
        <v>701</v>
      </c>
      <c r="R238" t="str">
        <f>'Лист1'!E239</f>
        <v>Ирландия</v>
      </c>
      <c r="S238" s="1" t="s">
        <v>698</v>
      </c>
      <c r="T238" s="25"/>
      <c r="U238" s="1" t="s">
        <v>702</v>
      </c>
      <c r="V238" t="str">
        <f>'Лист1'!F239</f>
        <v>Квадрат</v>
      </c>
      <c r="W238" s="1" t="s">
        <v>698</v>
      </c>
      <c r="X238" s="25"/>
      <c r="Y238" s="1" t="s">
        <v>703</v>
      </c>
      <c r="Z238" t="str">
        <f>'Лист1'!G239</f>
        <v>Да</v>
      </c>
      <c r="AA238" s="1" t="s">
        <v>698</v>
      </c>
      <c r="AB238" s="25"/>
      <c r="AC238" s="1" t="s">
        <v>704</v>
      </c>
      <c r="AD238" s="26" t="s">
        <v>705</v>
      </c>
      <c r="AE238" s="25"/>
      <c r="AF238" t="str">
        <f t="shared" si="1"/>
        <v>"id": 238,</v>
      </c>
      <c r="AG238" t="str">
        <f t="shared" si="2"/>
        <v>"type": "Пиво",</v>
      </c>
      <c r="AH238" t="str">
        <f t="shared" si="3"/>
        <v>"mark": "Guinness",</v>
      </c>
      <c r="AI238" t="str">
        <f t="shared" si="4"/>
        <v>"view": "Stout",</v>
      </c>
      <c r="AJ238" t="str">
        <f t="shared" si="5"/>
        <v>"country": "Ирландия",</v>
      </c>
      <c r="AK238" t="str">
        <f t="shared" si="6"/>
        <v>"shape": "Квадрат",</v>
      </c>
      <c r="AL238" t="str">
        <f t="shared" si="7"/>
        <v>"turn": "Да",</v>
      </c>
      <c r="AM238" t="str">
        <f t="shared" si="8"/>
        <v>"backImg": true</v>
      </c>
      <c r="AN238" s="1" t="s">
        <v>706</v>
      </c>
    </row>
    <row r="239">
      <c r="A239" s="1" t="s">
        <v>695</v>
      </c>
      <c r="B239">
        <f>'Лист1'!A240</f>
        <v>239</v>
      </c>
      <c r="C239" s="1" t="s">
        <v>696</v>
      </c>
      <c r="D239" s="24"/>
      <c r="E239" s="1" t="s">
        <v>697</v>
      </c>
      <c r="F239" t="str">
        <f>'Лист1'!B240</f>
        <v>Пиво</v>
      </c>
      <c r="G239" s="1" t="s">
        <v>698</v>
      </c>
      <c r="H239" s="24"/>
      <c r="I239" s="1" t="s">
        <v>699</v>
      </c>
      <c r="J239" t="str">
        <f>'Лист1'!C240</f>
        <v>Lapin Kulta</v>
      </c>
      <c r="K239" s="1" t="s">
        <v>698</v>
      </c>
      <c r="L239" s="24"/>
      <c r="M239" s="1" t="s">
        <v>700</v>
      </c>
      <c r="N239" t="str">
        <f>'Лист1'!D240</f>
        <v>Lager</v>
      </c>
      <c r="O239" s="1" t="s">
        <v>698</v>
      </c>
      <c r="P239" s="24"/>
      <c r="Q239" s="1" t="s">
        <v>701</v>
      </c>
      <c r="R239" t="str">
        <f>'Лист1'!E240</f>
        <v>Финляндия</v>
      </c>
      <c r="S239" s="1" t="s">
        <v>698</v>
      </c>
      <c r="T239" s="25"/>
      <c r="U239" s="1" t="s">
        <v>702</v>
      </c>
      <c r="V239" t="str">
        <f>'Лист1'!F240</f>
        <v>Квадрат</v>
      </c>
      <c r="W239" s="1" t="s">
        <v>698</v>
      </c>
      <c r="X239" s="25"/>
      <c r="Y239" s="1" t="s">
        <v>703</v>
      </c>
      <c r="Z239" t="str">
        <f>'Лист1'!G240</f>
        <v>Да</v>
      </c>
      <c r="AA239" s="1" t="s">
        <v>698</v>
      </c>
      <c r="AB239" s="25"/>
      <c r="AC239" s="1" t="s">
        <v>704</v>
      </c>
      <c r="AD239" s="26" t="s">
        <v>705</v>
      </c>
      <c r="AE239" s="25"/>
      <c r="AF239" t="str">
        <f t="shared" si="1"/>
        <v>"id": 239,</v>
      </c>
      <c r="AG239" t="str">
        <f t="shared" si="2"/>
        <v>"type": "Пиво",</v>
      </c>
      <c r="AH239" t="str">
        <f t="shared" si="3"/>
        <v>"mark": "Lapin Kulta",</v>
      </c>
      <c r="AI239" t="str">
        <f t="shared" si="4"/>
        <v>"view": "Lager",</v>
      </c>
      <c r="AJ239" t="str">
        <f t="shared" si="5"/>
        <v>"country": "Финляндия",</v>
      </c>
      <c r="AK239" t="str">
        <f t="shared" si="6"/>
        <v>"shape": "Квадрат",</v>
      </c>
      <c r="AL239" t="str">
        <f t="shared" si="7"/>
        <v>"turn": "Да",</v>
      </c>
      <c r="AM239" t="str">
        <f t="shared" si="8"/>
        <v>"backImg": true</v>
      </c>
      <c r="AN239" s="1" t="s">
        <v>706</v>
      </c>
    </row>
    <row r="240">
      <c r="A240" s="1" t="s">
        <v>695</v>
      </c>
      <c r="B240">
        <f>'Лист1'!A241</f>
        <v>240</v>
      </c>
      <c r="C240" s="1" t="s">
        <v>696</v>
      </c>
      <c r="D240" s="24"/>
      <c r="E240" s="1" t="s">
        <v>697</v>
      </c>
      <c r="F240" t="str">
        <f>'Лист1'!B241</f>
        <v>Пиво</v>
      </c>
      <c r="G240" s="1" t="s">
        <v>698</v>
      </c>
      <c r="H240" s="24"/>
      <c r="I240" s="1" t="s">
        <v>699</v>
      </c>
      <c r="J240" t="str">
        <f>'Лист1'!C241</f>
        <v>Löwenbräu</v>
      </c>
      <c r="K240" s="1" t="s">
        <v>698</v>
      </c>
      <c r="L240" s="24"/>
      <c r="M240" s="1" t="s">
        <v>700</v>
      </c>
      <c r="N240" t="str">
        <f>'Лист1'!D241</f>
        <v>Lager</v>
      </c>
      <c r="O240" s="1" t="s">
        <v>698</v>
      </c>
      <c r="P240" s="24"/>
      <c r="Q240" s="1" t="s">
        <v>701</v>
      </c>
      <c r="R240" t="str">
        <f>'Лист1'!E241</f>
        <v>Германия</v>
      </c>
      <c r="S240" s="1" t="s">
        <v>698</v>
      </c>
      <c r="T240" s="25"/>
      <c r="U240" s="1" t="s">
        <v>702</v>
      </c>
      <c r="V240" t="str">
        <f>'Лист1'!F241</f>
        <v>Квадрат</v>
      </c>
      <c r="W240" s="1" t="s">
        <v>698</v>
      </c>
      <c r="X240" s="25"/>
      <c r="Y240" s="1" t="s">
        <v>703</v>
      </c>
      <c r="Z240" t="str">
        <f>'Лист1'!G241</f>
        <v>Да</v>
      </c>
      <c r="AA240" s="1" t="s">
        <v>698</v>
      </c>
      <c r="AB240" s="25"/>
      <c r="AC240" s="1" t="s">
        <v>704</v>
      </c>
      <c r="AD240" s="26" t="s">
        <v>705</v>
      </c>
      <c r="AE240" s="25"/>
      <c r="AF240" t="str">
        <f t="shared" si="1"/>
        <v>"id": 240,</v>
      </c>
      <c r="AG240" t="str">
        <f t="shared" si="2"/>
        <v>"type": "Пиво",</v>
      </c>
      <c r="AH240" t="str">
        <f t="shared" si="3"/>
        <v>"mark": "Löwenbräu",</v>
      </c>
      <c r="AI240" t="str">
        <f t="shared" si="4"/>
        <v>"view": "Lager",</v>
      </c>
      <c r="AJ240" t="str">
        <f t="shared" si="5"/>
        <v>"country": "Германия",</v>
      </c>
      <c r="AK240" t="str">
        <f t="shared" si="6"/>
        <v>"shape": "Квадрат",</v>
      </c>
      <c r="AL240" t="str">
        <f t="shared" si="7"/>
        <v>"turn": "Да",</v>
      </c>
      <c r="AM240" t="str">
        <f t="shared" si="8"/>
        <v>"backImg": true</v>
      </c>
      <c r="AN240" s="1" t="s">
        <v>706</v>
      </c>
    </row>
    <row r="241">
      <c r="A241" s="1" t="s">
        <v>695</v>
      </c>
      <c r="B241">
        <f>'Лист1'!A242</f>
        <v>241</v>
      </c>
      <c r="C241" s="1" t="s">
        <v>696</v>
      </c>
      <c r="D241" s="24"/>
      <c r="E241" s="1" t="s">
        <v>697</v>
      </c>
      <c r="F241" t="str">
        <f>'Лист1'!B242</f>
        <v>Пиво</v>
      </c>
      <c r="G241" s="1" t="s">
        <v>698</v>
      </c>
      <c r="H241" s="24"/>
      <c r="I241" s="1" t="s">
        <v>699</v>
      </c>
      <c r="J241" t="str">
        <f>'Лист1'!C242</f>
        <v>Löwenbräu</v>
      </c>
      <c r="K241" s="1" t="s">
        <v>698</v>
      </c>
      <c r="L241" s="24"/>
      <c r="M241" s="1" t="s">
        <v>700</v>
      </c>
      <c r="N241" t="str">
        <f>'Лист1'!D242</f>
        <v>Lager</v>
      </c>
      <c r="O241" s="1" t="s">
        <v>698</v>
      </c>
      <c r="P241" s="24"/>
      <c r="Q241" s="1" t="s">
        <v>701</v>
      </c>
      <c r="R241" t="str">
        <f>'Лист1'!E242</f>
        <v>Германия</v>
      </c>
      <c r="S241" s="1" t="s">
        <v>698</v>
      </c>
      <c r="T241" s="25"/>
      <c r="U241" s="1" t="s">
        <v>702</v>
      </c>
      <c r="V241" t="str">
        <f>'Лист1'!F242</f>
        <v>Квадрат</v>
      </c>
      <c r="W241" s="1" t="s">
        <v>698</v>
      </c>
      <c r="X241" s="25"/>
      <c r="Y241" s="1" t="s">
        <v>703</v>
      </c>
      <c r="Z241" t="str">
        <f>'Лист1'!G242</f>
        <v>Да</v>
      </c>
      <c r="AA241" s="1" t="s">
        <v>698</v>
      </c>
      <c r="AB241" s="25"/>
      <c r="AC241" s="1" t="s">
        <v>704</v>
      </c>
      <c r="AD241" s="26" t="s">
        <v>705</v>
      </c>
      <c r="AE241" s="25"/>
      <c r="AF241" t="str">
        <f t="shared" si="1"/>
        <v>"id": 241,</v>
      </c>
      <c r="AG241" t="str">
        <f t="shared" si="2"/>
        <v>"type": "Пиво",</v>
      </c>
      <c r="AH241" t="str">
        <f t="shared" si="3"/>
        <v>"mark": "Löwenbräu",</v>
      </c>
      <c r="AI241" t="str">
        <f t="shared" si="4"/>
        <v>"view": "Lager",</v>
      </c>
      <c r="AJ241" t="str">
        <f t="shared" si="5"/>
        <v>"country": "Германия",</v>
      </c>
      <c r="AK241" t="str">
        <f t="shared" si="6"/>
        <v>"shape": "Квадрат",</v>
      </c>
      <c r="AL241" t="str">
        <f t="shared" si="7"/>
        <v>"turn": "Да",</v>
      </c>
      <c r="AM241" t="str">
        <f t="shared" si="8"/>
        <v>"backImg": true</v>
      </c>
      <c r="AN241" s="1" t="s">
        <v>706</v>
      </c>
    </row>
    <row r="242">
      <c r="A242" s="1" t="s">
        <v>695</v>
      </c>
      <c r="B242">
        <f>'Лист1'!A243</f>
        <v>242</v>
      </c>
      <c r="C242" s="1" t="s">
        <v>696</v>
      </c>
      <c r="D242" s="24"/>
      <c r="E242" s="1" t="s">
        <v>697</v>
      </c>
      <c r="F242" t="str">
        <f>'Лист1'!B243</f>
        <v>Пиво</v>
      </c>
      <c r="G242" s="1" t="s">
        <v>698</v>
      </c>
      <c r="H242" s="24"/>
      <c r="I242" s="1" t="s">
        <v>699</v>
      </c>
      <c r="J242" t="str">
        <f>'Лист1'!C243</f>
        <v>Mönchshof</v>
      </c>
      <c r="K242" s="1" t="s">
        <v>698</v>
      </c>
      <c r="L242" s="24"/>
      <c r="M242" s="1" t="s">
        <v>700</v>
      </c>
      <c r="N242" t="str">
        <f>'Лист1'!D243</f>
        <v>Lager</v>
      </c>
      <c r="O242" s="1" t="s">
        <v>698</v>
      </c>
      <c r="P242" s="24"/>
      <c r="Q242" s="1" t="s">
        <v>701</v>
      </c>
      <c r="R242" t="str">
        <f>'Лист1'!E243</f>
        <v>Германия</v>
      </c>
      <c r="S242" s="1" t="s">
        <v>698</v>
      </c>
      <c r="T242" s="25"/>
      <c r="U242" s="1" t="s">
        <v>702</v>
      </c>
      <c r="V242" t="str">
        <f>'Лист1'!F243</f>
        <v>Квадрат</v>
      </c>
      <c r="W242" s="1" t="s">
        <v>698</v>
      </c>
      <c r="X242" s="25"/>
      <c r="Y242" s="1" t="s">
        <v>703</v>
      </c>
      <c r="Z242" t="str">
        <f>'Лист1'!G243</f>
        <v>Да</v>
      </c>
      <c r="AA242" s="1" t="s">
        <v>698</v>
      </c>
      <c r="AB242" s="25"/>
      <c r="AC242" s="1" t="s">
        <v>704</v>
      </c>
      <c r="AD242" s="26" t="s">
        <v>705</v>
      </c>
      <c r="AE242" s="25"/>
      <c r="AF242" t="str">
        <f t="shared" si="1"/>
        <v>"id": 242,</v>
      </c>
      <c r="AG242" t="str">
        <f t="shared" si="2"/>
        <v>"type": "Пиво",</v>
      </c>
      <c r="AH242" t="str">
        <f t="shared" si="3"/>
        <v>"mark": "Mönchshof",</v>
      </c>
      <c r="AI242" t="str">
        <f t="shared" si="4"/>
        <v>"view": "Lager",</v>
      </c>
      <c r="AJ242" t="str">
        <f t="shared" si="5"/>
        <v>"country": "Германия",</v>
      </c>
      <c r="AK242" t="str">
        <f t="shared" si="6"/>
        <v>"shape": "Квадрат",</v>
      </c>
      <c r="AL242" t="str">
        <f t="shared" si="7"/>
        <v>"turn": "Да",</v>
      </c>
      <c r="AM242" t="str">
        <f t="shared" si="8"/>
        <v>"backImg": true</v>
      </c>
      <c r="AN242" s="1" t="s">
        <v>706</v>
      </c>
    </row>
    <row r="243">
      <c r="A243" s="1" t="s">
        <v>695</v>
      </c>
      <c r="B243">
        <f>'Лист1'!A244</f>
        <v>243</v>
      </c>
      <c r="C243" s="1" t="s">
        <v>696</v>
      </c>
      <c r="D243" s="24"/>
      <c r="E243" s="1" t="s">
        <v>697</v>
      </c>
      <c r="F243" t="str">
        <f>'Лист1'!B244</f>
        <v>Пиво</v>
      </c>
      <c r="G243" s="1" t="s">
        <v>698</v>
      </c>
      <c r="H243" s="24"/>
      <c r="I243" s="1" t="s">
        <v>699</v>
      </c>
      <c r="J243" t="str">
        <f>'Лист1'!C244</f>
        <v>Bitburger</v>
      </c>
      <c r="K243" s="1" t="s">
        <v>698</v>
      </c>
      <c r="L243" s="24"/>
      <c r="M243" s="1" t="s">
        <v>700</v>
      </c>
      <c r="N243" t="str">
        <f>'Лист1'!D244</f>
        <v>Pilsner</v>
      </c>
      <c r="O243" s="1" t="s">
        <v>698</v>
      </c>
      <c r="P243" s="24"/>
      <c r="Q243" s="1" t="s">
        <v>701</v>
      </c>
      <c r="R243" t="str">
        <f>'Лист1'!E244</f>
        <v>Германия</v>
      </c>
      <c r="S243" s="1" t="s">
        <v>698</v>
      </c>
      <c r="T243" s="25"/>
      <c r="U243" s="1" t="s">
        <v>702</v>
      </c>
      <c r="V243" t="str">
        <f>'Лист1'!F244</f>
        <v>Квадрат</v>
      </c>
      <c r="W243" s="1" t="s">
        <v>698</v>
      </c>
      <c r="X243" s="25"/>
      <c r="Y243" s="1" t="s">
        <v>703</v>
      </c>
      <c r="Z243" t="str">
        <f>'Лист1'!G244</f>
        <v>Да</v>
      </c>
      <c r="AA243" s="1" t="s">
        <v>698</v>
      </c>
      <c r="AB243" s="25"/>
      <c r="AC243" s="1" t="s">
        <v>704</v>
      </c>
      <c r="AD243" s="26" t="s">
        <v>705</v>
      </c>
      <c r="AE243" s="25"/>
      <c r="AF243" t="str">
        <f t="shared" si="1"/>
        <v>"id": 243,</v>
      </c>
      <c r="AG243" t="str">
        <f t="shared" si="2"/>
        <v>"type": "Пиво",</v>
      </c>
      <c r="AH243" t="str">
        <f t="shared" si="3"/>
        <v>"mark": "Bitburger",</v>
      </c>
      <c r="AI243" t="str">
        <f t="shared" si="4"/>
        <v>"view": "Pilsner",</v>
      </c>
      <c r="AJ243" t="str">
        <f t="shared" si="5"/>
        <v>"country": "Германия",</v>
      </c>
      <c r="AK243" t="str">
        <f t="shared" si="6"/>
        <v>"shape": "Квадрат",</v>
      </c>
      <c r="AL243" t="str">
        <f t="shared" si="7"/>
        <v>"turn": "Да",</v>
      </c>
      <c r="AM243" t="str">
        <f t="shared" si="8"/>
        <v>"backImg": true</v>
      </c>
      <c r="AN243" s="1" t="s">
        <v>706</v>
      </c>
    </row>
    <row r="244">
      <c r="A244" s="1" t="s">
        <v>695</v>
      </c>
      <c r="B244">
        <f>'Лист1'!A245</f>
        <v>244</v>
      </c>
      <c r="C244" s="1" t="s">
        <v>696</v>
      </c>
      <c r="D244" s="24"/>
      <c r="E244" s="1" t="s">
        <v>697</v>
      </c>
      <c r="F244" t="str">
        <f>'Лист1'!B245</f>
        <v>Пиво</v>
      </c>
      <c r="G244" s="1" t="s">
        <v>698</v>
      </c>
      <c r="H244" s="24"/>
      <c r="I244" s="1" t="s">
        <v>699</v>
      </c>
      <c r="J244" t="str">
        <f>'Лист1'!C245</f>
        <v>Guinness</v>
      </c>
      <c r="K244" s="1" t="s">
        <v>698</v>
      </c>
      <c r="L244" s="24"/>
      <c r="M244" s="1" t="s">
        <v>700</v>
      </c>
      <c r="N244" t="str">
        <f>'Лист1'!D245</f>
        <v>Stout</v>
      </c>
      <c r="O244" s="1" t="s">
        <v>698</v>
      </c>
      <c r="P244" s="24"/>
      <c r="Q244" s="1" t="s">
        <v>701</v>
      </c>
      <c r="R244" t="str">
        <f>'Лист1'!E245</f>
        <v>Ирландия</v>
      </c>
      <c r="S244" s="1" t="s">
        <v>698</v>
      </c>
      <c r="T244" s="25"/>
      <c r="U244" s="1" t="s">
        <v>702</v>
      </c>
      <c r="V244" t="str">
        <f>'Лист1'!F245</f>
        <v>Квадрат</v>
      </c>
      <c r="W244" s="1" t="s">
        <v>698</v>
      </c>
      <c r="X244" s="25"/>
      <c r="Y244" s="1" t="s">
        <v>703</v>
      </c>
      <c r="Z244" t="str">
        <f>'Лист1'!G245</f>
        <v>Да</v>
      </c>
      <c r="AA244" s="1" t="s">
        <v>698</v>
      </c>
      <c r="AB244" s="25"/>
      <c r="AC244" s="1" t="s">
        <v>704</v>
      </c>
      <c r="AD244" s="26" t="s">
        <v>705</v>
      </c>
      <c r="AE244" s="25"/>
      <c r="AF244" t="str">
        <f t="shared" si="1"/>
        <v>"id": 244,</v>
      </c>
      <c r="AG244" t="str">
        <f t="shared" si="2"/>
        <v>"type": "Пиво",</v>
      </c>
      <c r="AH244" t="str">
        <f t="shared" si="3"/>
        <v>"mark": "Guinness",</v>
      </c>
      <c r="AI244" t="str">
        <f t="shared" si="4"/>
        <v>"view": "Stout",</v>
      </c>
      <c r="AJ244" t="str">
        <f t="shared" si="5"/>
        <v>"country": "Ирландия",</v>
      </c>
      <c r="AK244" t="str">
        <f t="shared" si="6"/>
        <v>"shape": "Квадрат",</v>
      </c>
      <c r="AL244" t="str">
        <f t="shared" si="7"/>
        <v>"turn": "Да",</v>
      </c>
      <c r="AM244" t="str">
        <f t="shared" si="8"/>
        <v>"backImg": true</v>
      </c>
      <c r="AN244" s="1" t="s">
        <v>706</v>
      </c>
    </row>
    <row r="245">
      <c r="A245" s="1" t="s">
        <v>695</v>
      </c>
      <c r="B245">
        <f>'Лист1'!A246</f>
        <v>245</v>
      </c>
      <c r="C245" s="1" t="s">
        <v>696</v>
      </c>
      <c r="D245" s="24"/>
      <c r="E245" s="1" t="s">
        <v>697</v>
      </c>
      <c r="F245" t="str">
        <f>'Лист1'!B246</f>
        <v>Пиво</v>
      </c>
      <c r="G245" s="1" t="s">
        <v>698</v>
      </c>
      <c r="H245" s="24"/>
      <c r="I245" s="1" t="s">
        <v>699</v>
      </c>
      <c r="J245" t="str">
        <f>'Лист1'!C246</f>
        <v>Karjala</v>
      </c>
      <c r="K245" s="1" t="s">
        <v>698</v>
      </c>
      <c r="L245" s="24"/>
      <c r="M245" s="1" t="s">
        <v>700</v>
      </c>
      <c r="N245" t="str">
        <f>'Лист1'!D246</f>
        <v>Lager</v>
      </c>
      <c r="O245" s="1" t="s">
        <v>698</v>
      </c>
      <c r="P245" s="24"/>
      <c r="Q245" s="1" t="s">
        <v>701</v>
      </c>
      <c r="R245" t="str">
        <f>'Лист1'!E246</f>
        <v>Финляндия</v>
      </c>
      <c r="S245" s="1" t="s">
        <v>698</v>
      </c>
      <c r="T245" s="25"/>
      <c r="U245" s="1" t="s">
        <v>702</v>
      </c>
      <c r="V245" t="str">
        <f>'Лист1'!F246</f>
        <v>Квадрат</v>
      </c>
      <c r="W245" s="1" t="s">
        <v>698</v>
      </c>
      <c r="X245" s="25"/>
      <c r="Y245" s="1" t="s">
        <v>703</v>
      </c>
      <c r="Z245" t="str">
        <f>'Лист1'!G246</f>
        <v>Да</v>
      </c>
      <c r="AA245" s="1" t="s">
        <v>698</v>
      </c>
      <c r="AB245" s="25"/>
      <c r="AC245" s="1" t="s">
        <v>704</v>
      </c>
      <c r="AD245" s="26" t="s">
        <v>705</v>
      </c>
      <c r="AE245" s="25"/>
      <c r="AF245" t="str">
        <f t="shared" si="1"/>
        <v>"id": 245,</v>
      </c>
      <c r="AG245" t="str">
        <f t="shared" si="2"/>
        <v>"type": "Пиво",</v>
      </c>
      <c r="AH245" t="str">
        <f t="shared" si="3"/>
        <v>"mark": "Karjala",</v>
      </c>
      <c r="AI245" t="str">
        <f t="shared" si="4"/>
        <v>"view": "Lager",</v>
      </c>
      <c r="AJ245" t="str">
        <f t="shared" si="5"/>
        <v>"country": "Финляндия",</v>
      </c>
      <c r="AK245" t="str">
        <f t="shared" si="6"/>
        <v>"shape": "Квадрат",</v>
      </c>
      <c r="AL245" t="str">
        <f t="shared" si="7"/>
        <v>"turn": "Да",</v>
      </c>
      <c r="AM245" t="str">
        <f t="shared" si="8"/>
        <v>"backImg": true</v>
      </c>
      <c r="AN245" s="1" t="s">
        <v>706</v>
      </c>
    </row>
    <row r="246">
      <c r="A246" s="1" t="s">
        <v>695</v>
      </c>
      <c r="B246">
        <f>'Лист1'!A247</f>
        <v>246</v>
      </c>
      <c r="C246" s="1" t="s">
        <v>696</v>
      </c>
      <c r="D246" s="24"/>
      <c r="E246" s="1" t="s">
        <v>697</v>
      </c>
      <c r="F246" t="str">
        <f>'Лист1'!B247</f>
        <v>Бурбон</v>
      </c>
      <c r="G246" s="1" t="s">
        <v>698</v>
      </c>
      <c r="H246" s="24"/>
      <c r="I246" s="1" t="s">
        <v>699</v>
      </c>
      <c r="J246" t="str">
        <f>'Лист1'!C247</f>
        <v>Jim Beam</v>
      </c>
      <c r="K246" s="1" t="s">
        <v>698</v>
      </c>
      <c r="L246" s="24"/>
      <c r="M246" s="1" t="s">
        <v>700</v>
      </c>
      <c r="N246" t="str">
        <f>'Лист1'!D247</f>
        <v>-</v>
      </c>
      <c r="O246" s="1" t="s">
        <v>698</v>
      </c>
      <c r="P246" s="24"/>
      <c r="Q246" s="1" t="s">
        <v>701</v>
      </c>
      <c r="R246" t="str">
        <f>'Лист1'!E247</f>
        <v>США</v>
      </c>
      <c r="S246" s="1" t="s">
        <v>698</v>
      </c>
      <c r="T246" s="25"/>
      <c r="U246" s="1" t="s">
        <v>702</v>
      </c>
      <c r="V246" t="str">
        <f>'Лист1'!F247</f>
        <v>Квадрат</v>
      </c>
      <c r="W246" s="1" t="s">
        <v>698</v>
      </c>
      <c r="X246" s="25"/>
      <c r="Y246" s="1" t="s">
        <v>703</v>
      </c>
      <c r="Z246" t="str">
        <f>'Лист1'!G247</f>
        <v>Да</v>
      </c>
      <c r="AA246" s="1" t="s">
        <v>698</v>
      </c>
      <c r="AB246" s="25"/>
      <c r="AC246" s="1" t="s">
        <v>704</v>
      </c>
      <c r="AD246" s="26" t="s">
        <v>705</v>
      </c>
      <c r="AE246" s="25"/>
      <c r="AF246" t="str">
        <f t="shared" si="1"/>
        <v>"id": 246,</v>
      </c>
      <c r="AG246" t="str">
        <f t="shared" si="2"/>
        <v>"type": "Бурбон",</v>
      </c>
      <c r="AH246" t="str">
        <f t="shared" si="3"/>
        <v>"mark": "Jim Beam",</v>
      </c>
      <c r="AI246" t="str">
        <f t="shared" si="4"/>
        <v>"view": "-",</v>
      </c>
      <c r="AJ246" t="str">
        <f t="shared" si="5"/>
        <v>"country": "США",</v>
      </c>
      <c r="AK246" t="str">
        <f t="shared" si="6"/>
        <v>"shape": "Квадрат",</v>
      </c>
      <c r="AL246" t="str">
        <f t="shared" si="7"/>
        <v>"turn": "Да",</v>
      </c>
      <c r="AM246" t="str">
        <f t="shared" si="8"/>
        <v>"backImg": true</v>
      </c>
      <c r="AN246" s="1" t="s">
        <v>706</v>
      </c>
    </row>
    <row r="247">
      <c r="A247" s="1" t="s">
        <v>695</v>
      </c>
      <c r="B247">
        <f>'Лист1'!A248</f>
        <v>247</v>
      </c>
      <c r="C247" s="1" t="s">
        <v>696</v>
      </c>
      <c r="D247" s="24"/>
      <c r="E247" s="1" t="s">
        <v>697</v>
      </c>
      <c r="F247" t="str">
        <f>'Лист1'!B248</f>
        <v>Пиво</v>
      </c>
      <c r="G247" s="1" t="s">
        <v>698</v>
      </c>
      <c r="H247" s="24"/>
      <c r="I247" s="1" t="s">
        <v>699</v>
      </c>
      <c r="J247" t="str">
        <f>'Лист1'!C248</f>
        <v>Primátor Světlý</v>
      </c>
      <c r="K247" s="1" t="s">
        <v>698</v>
      </c>
      <c r="L247" s="24"/>
      <c r="M247" s="1" t="s">
        <v>700</v>
      </c>
      <c r="N247" t="str">
        <f>'Лист1'!D248</f>
        <v>Pilsner</v>
      </c>
      <c r="O247" s="1" t="s">
        <v>698</v>
      </c>
      <c r="P247" s="24"/>
      <c r="Q247" s="1" t="s">
        <v>701</v>
      </c>
      <c r="R247" t="str">
        <f>'Лист1'!E248</f>
        <v>Чехия</v>
      </c>
      <c r="S247" s="1" t="s">
        <v>698</v>
      </c>
      <c r="T247" s="25"/>
      <c r="U247" s="1" t="s">
        <v>702</v>
      </c>
      <c r="V247" t="str">
        <f>'Лист1'!F248</f>
        <v>Квадрат</v>
      </c>
      <c r="W247" s="1" t="s">
        <v>698</v>
      </c>
      <c r="X247" s="25"/>
      <c r="Y247" s="1" t="s">
        <v>703</v>
      </c>
      <c r="Z247" t="str">
        <f>'Лист1'!G248</f>
        <v>Да</v>
      </c>
      <c r="AA247" s="1" t="s">
        <v>698</v>
      </c>
      <c r="AB247" s="25"/>
      <c r="AC247" s="1" t="s">
        <v>704</v>
      </c>
      <c r="AD247" s="26" t="s">
        <v>705</v>
      </c>
      <c r="AE247" s="25"/>
      <c r="AF247" t="str">
        <f t="shared" si="1"/>
        <v>"id": 247,</v>
      </c>
      <c r="AG247" t="str">
        <f t="shared" si="2"/>
        <v>"type": "Пиво",</v>
      </c>
      <c r="AH247" t="str">
        <f t="shared" si="3"/>
        <v>"mark": "Primátor Světlý",</v>
      </c>
      <c r="AI247" t="str">
        <f t="shared" si="4"/>
        <v>"view": "Pilsner",</v>
      </c>
      <c r="AJ247" t="str">
        <f t="shared" si="5"/>
        <v>"country": "Чехия",</v>
      </c>
      <c r="AK247" t="str">
        <f t="shared" si="6"/>
        <v>"shape": "Квадрат",</v>
      </c>
      <c r="AL247" t="str">
        <f t="shared" si="7"/>
        <v>"turn": "Да",</v>
      </c>
      <c r="AM247" t="str">
        <f t="shared" si="8"/>
        <v>"backImg": true</v>
      </c>
      <c r="AN247" s="1" t="s">
        <v>706</v>
      </c>
    </row>
    <row r="248">
      <c r="A248" s="1" t="s">
        <v>695</v>
      </c>
      <c r="B248">
        <f>'Лист1'!A249</f>
        <v>248</v>
      </c>
      <c r="C248" s="1" t="s">
        <v>696</v>
      </c>
      <c r="D248" s="24"/>
      <c r="E248" s="1" t="s">
        <v>697</v>
      </c>
      <c r="F248" t="str">
        <f>'Лист1'!B249</f>
        <v>Пиво</v>
      </c>
      <c r="G248" s="1" t="s">
        <v>698</v>
      </c>
      <c r="H248" s="24"/>
      <c r="I248" s="1" t="s">
        <v>699</v>
      </c>
      <c r="J248" t="str">
        <f>'Лист1'!C249</f>
        <v>Krombacher</v>
      </c>
      <c r="K248" s="1" t="s">
        <v>698</v>
      </c>
      <c r="L248" s="24"/>
      <c r="M248" s="1" t="s">
        <v>700</v>
      </c>
      <c r="N248" t="str">
        <f>'Лист1'!D249</f>
        <v>Pilsner</v>
      </c>
      <c r="O248" s="1" t="s">
        <v>698</v>
      </c>
      <c r="P248" s="24"/>
      <c r="Q248" s="1" t="s">
        <v>701</v>
      </c>
      <c r="R248" t="str">
        <f>'Лист1'!E249</f>
        <v>Германия</v>
      </c>
      <c r="S248" s="1" t="s">
        <v>698</v>
      </c>
      <c r="T248" s="25"/>
      <c r="U248" s="1" t="s">
        <v>702</v>
      </c>
      <c r="V248" t="str">
        <f>'Лист1'!F249</f>
        <v>Квадрат</v>
      </c>
      <c r="W248" s="1" t="s">
        <v>698</v>
      </c>
      <c r="X248" s="25"/>
      <c r="Y248" s="1" t="s">
        <v>703</v>
      </c>
      <c r="Z248" t="str">
        <f>'Лист1'!G249</f>
        <v>Да</v>
      </c>
      <c r="AA248" s="1" t="s">
        <v>698</v>
      </c>
      <c r="AB248" s="25"/>
      <c r="AC248" s="1" t="s">
        <v>704</v>
      </c>
      <c r="AD248" s="26" t="s">
        <v>705</v>
      </c>
      <c r="AE248" s="25"/>
      <c r="AF248" t="str">
        <f t="shared" si="1"/>
        <v>"id": 248,</v>
      </c>
      <c r="AG248" t="str">
        <f t="shared" si="2"/>
        <v>"type": "Пиво",</v>
      </c>
      <c r="AH248" t="str">
        <f t="shared" si="3"/>
        <v>"mark": "Krombacher",</v>
      </c>
      <c r="AI248" t="str">
        <f t="shared" si="4"/>
        <v>"view": "Pilsner",</v>
      </c>
      <c r="AJ248" t="str">
        <f t="shared" si="5"/>
        <v>"country": "Германия",</v>
      </c>
      <c r="AK248" t="str">
        <f t="shared" si="6"/>
        <v>"shape": "Квадрат",</v>
      </c>
      <c r="AL248" t="str">
        <f t="shared" si="7"/>
        <v>"turn": "Да",</v>
      </c>
      <c r="AM248" t="str">
        <f t="shared" si="8"/>
        <v>"backImg": true</v>
      </c>
      <c r="AN248" s="1" t="s">
        <v>706</v>
      </c>
    </row>
    <row r="249">
      <c r="A249" s="1" t="s">
        <v>695</v>
      </c>
      <c r="B249">
        <f>'Лист1'!A250</f>
        <v>249</v>
      </c>
      <c r="C249" s="1" t="s">
        <v>696</v>
      </c>
      <c r="D249" s="24"/>
      <c r="E249" s="1" t="s">
        <v>697</v>
      </c>
      <c r="F249" t="str">
        <f>'Лист1'!B250</f>
        <v>Пиво</v>
      </c>
      <c r="G249" s="1" t="s">
        <v>698</v>
      </c>
      <c r="H249" s="24"/>
      <c r="I249" s="1" t="s">
        <v>699</v>
      </c>
      <c r="J249" t="str">
        <f>'Лист1'!C250</f>
        <v>Harp Premium Lager</v>
      </c>
      <c r="K249" s="1" t="s">
        <v>698</v>
      </c>
      <c r="L249" s="24"/>
      <c r="M249" s="1" t="s">
        <v>700</v>
      </c>
      <c r="N249" t="str">
        <f>'Лист1'!D250</f>
        <v>Lager</v>
      </c>
      <c r="O249" s="1" t="s">
        <v>698</v>
      </c>
      <c r="P249" s="24"/>
      <c r="Q249" s="1" t="s">
        <v>701</v>
      </c>
      <c r="R249" t="str">
        <f>'Лист1'!E250</f>
        <v>Ирландия</v>
      </c>
      <c r="S249" s="1" t="s">
        <v>698</v>
      </c>
      <c r="T249" s="25"/>
      <c r="U249" s="1" t="s">
        <v>702</v>
      </c>
      <c r="V249" t="str">
        <f>'Лист1'!F250</f>
        <v>Квадрат</v>
      </c>
      <c r="W249" s="1" t="s">
        <v>698</v>
      </c>
      <c r="X249" s="25"/>
      <c r="Y249" s="1" t="s">
        <v>703</v>
      </c>
      <c r="Z249" t="str">
        <f>'Лист1'!G250</f>
        <v>Да</v>
      </c>
      <c r="AA249" s="1" t="s">
        <v>698</v>
      </c>
      <c r="AB249" s="25"/>
      <c r="AC249" s="1" t="s">
        <v>704</v>
      </c>
      <c r="AD249" s="26" t="s">
        <v>705</v>
      </c>
      <c r="AE249" s="25"/>
      <c r="AF249" t="str">
        <f t="shared" si="1"/>
        <v>"id": 249,</v>
      </c>
      <c r="AG249" t="str">
        <f t="shared" si="2"/>
        <v>"type": "Пиво",</v>
      </c>
      <c r="AH249" t="str">
        <f t="shared" si="3"/>
        <v>"mark": "Harp Premium Lager",</v>
      </c>
      <c r="AI249" t="str">
        <f t="shared" si="4"/>
        <v>"view": "Lager",</v>
      </c>
      <c r="AJ249" t="str">
        <f t="shared" si="5"/>
        <v>"country": "Ирландия",</v>
      </c>
      <c r="AK249" t="str">
        <f t="shared" si="6"/>
        <v>"shape": "Квадрат",</v>
      </c>
      <c r="AL249" t="str">
        <f t="shared" si="7"/>
        <v>"turn": "Да",</v>
      </c>
      <c r="AM249" t="str">
        <f t="shared" si="8"/>
        <v>"backImg": true</v>
      </c>
      <c r="AN249" s="1" t="s">
        <v>706</v>
      </c>
    </row>
    <row r="250">
      <c r="A250" s="1" t="s">
        <v>695</v>
      </c>
      <c r="B250">
        <f>'Лист1'!A251</f>
        <v>250</v>
      </c>
      <c r="C250" s="1" t="s">
        <v>696</v>
      </c>
      <c r="D250" s="24"/>
      <c r="E250" s="1" t="s">
        <v>697</v>
      </c>
      <c r="F250" t="str">
        <f>'Лист1'!B251</f>
        <v>Пиво</v>
      </c>
      <c r="G250" s="1" t="s">
        <v>698</v>
      </c>
      <c r="H250" s="24"/>
      <c r="I250" s="1" t="s">
        <v>699</v>
      </c>
      <c r="J250" t="str">
        <f>'Лист1'!C251</f>
        <v>Foster's</v>
      </c>
      <c r="K250" s="1" t="s">
        <v>698</v>
      </c>
      <c r="L250" s="24"/>
      <c r="M250" s="1" t="s">
        <v>700</v>
      </c>
      <c r="N250" t="str">
        <f>'Лист1'!D251</f>
        <v>Lager</v>
      </c>
      <c r="O250" s="1" t="s">
        <v>698</v>
      </c>
      <c r="P250" s="24"/>
      <c r="Q250" s="1" t="s">
        <v>701</v>
      </c>
      <c r="R250" t="str">
        <f>'Лист1'!E251</f>
        <v>Австралия</v>
      </c>
      <c r="S250" s="1" t="s">
        <v>698</v>
      </c>
      <c r="T250" s="25"/>
      <c r="U250" s="1" t="s">
        <v>702</v>
      </c>
      <c r="V250" t="str">
        <f>'Лист1'!F251</f>
        <v>Квадрат</v>
      </c>
      <c r="W250" s="1" t="s">
        <v>698</v>
      </c>
      <c r="X250" s="25"/>
      <c r="Y250" s="1" t="s">
        <v>703</v>
      </c>
      <c r="Z250" t="str">
        <f>'Лист1'!G251</f>
        <v>Да</v>
      </c>
      <c r="AA250" s="1" t="s">
        <v>698</v>
      </c>
      <c r="AB250" s="25"/>
      <c r="AC250" s="1" t="s">
        <v>704</v>
      </c>
      <c r="AD250" s="26" t="s">
        <v>705</v>
      </c>
      <c r="AE250" s="25"/>
      <c r="AF250" t="str">
        <f t="shared" si="1"/>
        <v>"id": 250,</v>
      </c>
      <c r="AG250" t="str">
        <f t="shared" si="2"/>
        <v>"type": "Пиво",</v>
      </c>
      <c r="AH250" t="str">
        <f t="shared" si="3"/>
        <v>"mark": "Foster's",</v>
      </c>
      <c r="AI250" t="str">
        <f t="shared" si="4"/>
        <v>"view": "Lager",</v>
      </c>
      <c r="AJ250" t="str">
        <f t="shared" si="5"/>
        <v>"country": "Австралия",</v>
      </c>
      <c r="AK250" t="str">
        <f t="shared" si="6"/>
        <v>"shape": "Квадрат",</v>
      </c>
      <c r="AL250" t="str">
        <f t="shared" si="7"/>
        <v>"turn": "Да",</v>
      </c>
      <c r="AM250" t="str">
        <f t="shared" si="8"/>
        <v>"backImg": true</v>
      </c>
      <c r="AN250" s="1" t="s">
        <v>706</v>
      </c>
    </row>
    <row r="251">
      <c r="A251" s="1" t="s">
        <v>695</v>
      </c>
      <c r="B251">
        <f>'Лист1'!A252</f>
        <v>251</v>
      </c>
      <c r="C251" s="1" t="s">
        <v>696</v>
      </c>
      <c r="D251" s="24"/>
      <c r="E251" s="1" t="s">
        <v>697</v>
      </c>
      <c r="F251" t="str">
        <f>'Лист1'!B252</f>
        <v>Пиво</v>
      </c>
      <c r="G251" s="1" t="s">
        <v>698</v>
      </c>
      <c r="H251" s="24"/>
      <c r="I251" s="1" t="s">
        <v>699</v>
      </c>
      <c r="J251" t="str">
        <f>'Лист1'!C252</f>
        <v>Krombacher</v>
      </c>
      <c r="K251" s="1" t="s">
        <v>698</v>
      </c>
      <c r="L251" s="24"/>
      <c r="M251" s="1" t="s">
        <v>700</v>
      </c>
      <c r="N251" t="str">
        <f>'Лист1'!D252</f>
        <v>Pilsner</v>
      </c>
      <c r="O251" s="1" t="s">
        <v>698</v>
      </c>
      <c r="P251" s="24"/>
      <c r="Q251" s="1" t="s">
        <v>701</v>
      </c>
      <c r="R251" t="str">
        <f>'Лист1'!E252</f>
        <v>Германия</v>
      </c>
      <c r="S251" s="1" t="s">
        <v>698</v>
      </c>
      <c r="T251" s="25"/>
      <c r="U251" s="1" t="s">
        <v>702</v>
      </c>
      <c r="V251" t="str">
        <f>'Лист1'!F252</f>
        <v>Квадрат</v>
      </c>
      <c r="W251" s="1" t="s">
        <v>698</v>
      </c>
      <c r="X251" s="25"/>
      <c r="Y251" s="1" t="s">
        <v>703</v>
      </c>
      <c r="Z251" t="str">
        <f>'Лист1'!G252</f>
        <v>Да</v>
      </c>
      <c r="AA251" s="1" t="s">
        <v>698</v>
      </c>
      <c r="AB251" s="25"/>
      <c r="AC251" s="1" t="s">
        <v>704</v>
      </c>
      <c r="AD251" s="26" t="s">
        <v>705</v>
      </c>
      <c r="AE251" s="25"/>
      <c r="AF251" t="str">
        <f t="shared" si="1"/>
        <v>"id": 251,</v>
      </c>
      <c r="AG251" t="str">
        <f t="shared" si="2"/>
        <v>"type": "Пиво",</v>
      </c>
      <c r="AH251" t="str">
        <f t="shared" si="3"/>
        <v>"mark": "Krombacher",</v>
      </c>
      <c r="AI251" t="str">
        <f t="shared" si="4"/>
        <v>"view": "Pilsner",</v>
      </c>
      <c r="AJ251" t="str">
        <f t="shared" si="5"/>
        <v>"country": "Германия",</v>
      </c>
      <c r="AK251" t="str">
        <f t="shared" si="6"/>
        <v>"shape": "Квадрат",</v>
      </c>
      <c r="AL251" t="str">
        <f t="shared" si="7"/>
        <v>"turn": "Да",</v>
      </c>
      <c r="AM251" t="str">
        <f t="shared" si="8"/>
        <v>"backImg": true</v>
      </c>
      <c r="AN251" s="1" t="s">
        <v>706</v>
      </c>
    </row>
    <row r="252">
      <c r="A252" s="1" t="s">
        <v>695</v>
      </c>
      <c r="B252">
        <f>'Лист1'!A253</f>
        <v>252</v>
      </c>
      <c r="C252" s="1" t="s">
        <v>696</v>
      </c>
      <c r="D252" s="24"/>
      <c r="E252" s="1" t="s">
        <v>697</v>
      </c>
      <c r="F252" t="str">
        <f>'Лист1'!B253</f>
        <v>Пиво</v>
      </c>
      <c r="G252" s="1" t="s">
        <v>698</v>
      </c>
      <c r="H252" s="24"/>
      <c r="I252" s="1" t="s">
        <v>699</v>
      </c>
      <c r="J252" t="str">
        <f>'Лист1'!C253</f>
        <v>Василеостровское</v>
      </c>
      <c r="K252" s="1" t="s">
        <v>698</v>
      </c>
      <c r="L252" s="24"/>
      <c r="M252" s="1" t="s">
        <v>700</v>
      </c>
      <c r="N252" t="str">
        <f>'Лист1'!D253</f>
        <v>Lager</v>
      </c>
      <c r="O252" s="1" t="s">
        <v>698</v>
      </c>
      <c r="P252" s="24"/>
      <c r="Q252" s="1" t="s">
        <v>701</v>
      </c>
      <c r="R252" t="str">
        <f>'Лист1'!E253</f>
        <v>Россия</v>
      </c>
      <c r="S252" s="1" t="s">
        <v>698</v>
      </c>
      <c r="T252" s="25"/>
      <c r="U252" s="1" t="s">
        <v>702</v>
      </c>
      <c r="V252" t="str">
        <f>'Лист1'!F253</f>
        <v>Квадрат</v>
      </c>
      <c r="W252" s="1" t="s">
        <v>698</v>
      </c>
      <c r="X252" s="25"/>
      <c r="Y252" s="1" t="s">
        <v>703</v>
      </c>
      <c r="Z252" t="str">
        <f>'Лист1'!G253</f>
        <v>Да</v>
      </c>
      <c r="AA252" s="1" t="s">
        <v>698</v>
      </c>
      <c r="AB252" s="25"/>
      <c r="AC252" s="1" t="s">
        <v>704</v>
      </c>
      <c r="AD252" s="26" t="s">
        <v>705</v>
      </c>
      <c r="AE252" s="25"/>
      <c r="AF252" t="str">
        <f t="shared" si="1"/>
        <v>"id": 252,</v>
      </c>
      <c r="AG252" t="str">
        <f t="shared" si="2"/>
        <v>"type": "Пиво",</v>
      </c>
      <c r="AH252" t="str">
        <f t="shared" si="3"/>
        <v>"mark": "Василеостровское",</v>
      </c>
      <c r="AI252" t="str">
        <f t="shared" si="4"/>
        <v>"view": "Lager",</v>
      </c>
      <c r="AJ252" t="str">
        <f t="shared" si="5"/>
        <v>"country": "Россия",</v>
      </c>
      <c r="AK252" t="str">
        <f t="shared" si="6"/>
        <v>"shape": "Квадрат",</v>
      </c>
      <c r="AL252" t="str">
        <f t="shared" si="7"/>
        <v>"turn": "Да",</v>
      </c>
      <c r="AM252" t="str">
        <f t="shared" si="8"/>
        <v>"backImg": true</v>
      </c>
      <c r="AN252" s="1" t="s">
        <v>706</v>
      </c>
    </row>
    <row r="253">
      <c r="A253" s="1" t="s">
        <v>695</v>
      </c>
      <c r="B253">
        <f>'Лист1'!A254</f>
        <v>253</v>
      </c>
      <c r="C253" s="1" t="s">
        <v>696</v>
      </c>
      <c r="D253" s="24"/>
      <c r="E253" s="1" t="s">
        <v>697</v>
      </c>
      <c r="F253" t="str">
        <f>'Лист1'!B254</f>
        <v>Пиво</v>
      </c>
      <c r="G253" s="1" t="s">
        <v>698</v>
      </c>
      <c r="H253" s="24"/>
      <c r="I253" s="1" t="s">
        <v>699</v>
      </c>
      <c r="J253" t="str">
        <f>'Лист1'!C254</f>
        <v>Clausthaler</v>
      </c>
      <c r="K253" s="1" t="s">
        <v>698</v>
      </c>
      <c r="L253" s="24"/>
      <c r="M253" s="1" t="s">
        <v>700</v>
      </c>
      <c r="N253" t="str">
        <f>'Лист1'!D254</f>
        <v>Non-Alcoholic</v>
      </c>
      <c r="O253" s="1" t="s">
        <v>698</v>
      </c>
      <c r="P253" s="24"/>
      <c r="Q253" s="1" t="s">
        <v>701</v>
      </c>
      <c r="R253" t="str">
        <f>'Лист1'!E254</f>
        <v>Германия</v>
      </c>
      <c r="S253" s="1" t="s">
        <v>698</v>
      </c>
      <c r="T253" s="25"/>
      <c r="U253" s="1" t="s">
        <v>702</v>
      </c>
      <c r="V253" t="str">
        <f>'Лист1'!F254</f>
        <v>Квадрат</v>
      </c>
      <c r="W253" s="1" t="s">
        <v>698</v>
      </c>
      <c r="X253" s="25"/>
      <c r="Y253" s="1" t="s">
        <v>703</v>
      </c>
      <c r="Z253" t="str">
        <f>'Лист1'!G254</f>
        <v>Да</v>
      </c>
      <c r="AA253" s="1" t="s">
        <v>698</v>
      </c>
      <c r="AB253" s="25"/>
      <c r="AC253" s="1" t="s">
        <v>704</v>
      </c>
      <c r="AD253" s="26" t="s">
        <v>705</v>
      </c>
      <c r="AE253" s="25"/>
      <c r="AF253" t="str">
        <f t="shared" si="1"/>
        <v>"id": 253,</v>
      </c>
      <c r="AG253" t="str">
        <f t="shared" si="2"/>
        <v>"type": "Пиво",</v>
      </c>
      <c r="AH253" t="str">
        <f t="shared" si="3"/>
        <v>"mark": "Clausthaler",</v>
      </c>
      <c r="AI253" t="str">
        <f t="shared" si="4"/>
        <v>"view": "Non-Alcoholic",</v>
      </c>
      <c r="AJ253" t="str">
        <f t="shared" si="5"/>
        <v>"country": "Германия",</v>
      </c>
      <c r="AK253" t="str">
        <f t="shared" si="6"/>
        <v>"shape": "Квадрат",</v>
      </c>
      <c r="AL253" t="str">
        <f t="shared" si="7"/>
        <v>"turn": "Да",</v>
      </c>
      <c r="AM253" t="str">
        <f t="shared" si="8"/>
        <v>"backImg": true</v>
      </c>
      <c r="AN253" s="1" t="s">
        <v>706</v>
      </c>
    </row>
    <row r="254">
      <c r="A254" s="1" t="s">
        <v>695</v>
      </c>
      <c r="B254">
        <f>'Лист1'!A255</f>
        <v>254</v>
      </c>
      <c r="C254" s="1" t="s">
        <v>696</v>
      </c>
      <c r="D254" s="24"/>
      <c r="E254" s="1" t="s">
        <v>697</v>
      </c>
      <c r="F254" t="str">
        <f>'Лист1'!B255</f>
        <v>Пиво</v>
      </c>
      <c r="G254" s="1" t="s">
        <v>698</v>
      </c>
      <c r="H254" s="24"/>
      <c r="I254" s="1" t="s">
        <v>699</v>
      </c>
      <c r="J254" t="str">
        <f>'Лист1'!C255</f>
        <v>Василеостровское</v>
      </c>
      <c r="K254" s="1" t="s">
        <v>698</v>
      </c>
      <c r="L254" s="24"/>
      <c r="M254" s="1" t="s">
        <v>700</v>
      </c>
      <c r="N254" t="str">
        <f>'Лист1'!D255</f>
        <v>Lager</v>
      </c>
      <c r="O254" s="1" t="s">
        <v>698</v>
      </c>
      <c r="P254" s="24"/>
      <c r="Q254" s="1" t="s">
        <v>701</v>
      </c>
      <c r="R254" t="str">
        <f>'Лист1'!E255</f>
        <v>Россия</v>
      </c>
      <c r="S254" s="1" t="s">
        <v>698</v>
      </c>
      <c r="T254" s="25"/>
      <c r="U254" s="1" t="s">
        <v>702</v>
      </c>
      <c r="V254" t="str">
        <f>'Лист1'!F255</f>
        <v>Квадрат</v>
      </c>
      <c r="W254" s="1" t="s">
        <v>698</v>
      </c>
      <c r="X254" s="25"/>
      <c r="Y254" s="1" t="s">
        <v>703</v>
      </c>
      <c r="Z254" t="str">
        <f>'Лист1'!G255</f>
        <v>Да</v>
      </c>
      <c r="AA254" s="1" t="s">
        <v>698</v>
      </c>
      <c r="AB254" s="25"/>
      <c r="AC254" s="1" t="s">
        <v>704</v>
      </c>
      <c r="AD254" s="26" t="s">
        <v>705</v>
      </c>
      <c r="AE254" s="25"/>
      <c r="AF254" t="str">
        <f t="shared" si="1"/>
        <v>"id": 254,</v>
      </c>
      <c r="AG254" t="str">
        <f t="shared" si="2"/>
        <v>"type": "Пиво",</v>
      </c>
      <c r="AH254" t="str">
        <f t="shared" si="3"/>
        <v>"mark": "Василеостровское",</v>
      </c>
      <c r="AI254" t="str">
        <f t="shared" si="4"/>
        <v>"view": "Lager",</v>
      </c>
      <c r="AJ254" t="str">
        <f t="shared" si="5"/>
        <v>"country": "Россия",</v>
      </c>
      <c r="AK254" t="str">
        <f t="shared" si="6"/>
        <v>"shape": "Квадрат",</v>
      </c>
      <c r="AL254" t="str">
        <f t="shared" si="7"/>
        <v>"turn": "Да",</v>
      </c>
      <c r="AM254" t="str">
        <f t="shared" si="8"/>
        <v>"backImg": true</v>
      </c>
      <c r="AN254" s="1" t="s">
        <v>706</v>
      </c>
    </row>
    <row r="255">
      <c r="A255" s="1" t="s">
        <v>695</v>
      </c>
      <c r="B255">
        <f>'Лист1'!A256</f>
        <v>255</v>
      </c>
      <c r="C255" s="1" t="s">
        <v>696</v>
      </c>
      <c r="D255" s="24"/>
      <c r="E255" s="1" t="s">
        <v>697</v>
      </c>
      <c r="F255" t="str">
        <f>'Лист1'!B256</f>
        <v>Пиво</v>
      </c>
      <c r="G255" s="1" t="s">
        <v>698</v>
      </c>
      <c r="H255" s="24"/>
      <c r="I255" s="1" t="s">
        <v>699</v>
      </c>
      <c r="J255" t="str">
        <f>'Лист1'!C256</f>
        <v>Bourgogne Des Flandres Brune/Bruin</v>
      </c>
      <c r="K255" s="1" t="s">
        <v>698</v>
      </c>
      <c r="L255" s="24"/>
      <c r="M255" s="1" t="s">
        <v>700</v>
      </c>
      <c r="N255" t="str">
        <f>'Лист1'!D256</f>
        <v>Flanders Oud Bruin</v>
      </c>
      <c r="O255" s="1" t="s">
        <v>698</v>
      </c>
      <c r="P255" s="24"/>
      <c r="Q255" s="1" t="s">
        <v>701</v>
      </c>
      <c r="R255" t="str">
        <f>'Лист1'!E256</f>
        <v>Бельгия</v>
      </c>
      <c r="S255" s="1" t="s">
        <v>698</v>
      </c>
      <c r="T255" s="25"/>
      <c r="U255" s="1" t="s">
        <v>702</v>
      </c>
      <c r="V255" t="str">
        <f>'Лист1'!F256</f>
        <v>Квадрат</v>
      </c>
      <c r="W255" s="1" t="s">
        <v>698</v>
      </c>
      <c r="X255" s="25"/>
      <c r="Y255" s="1" t="s">
        <v>703</v>
      </c>
      <c r="Z255" t="str">
        <f>'Лист1'!G256</f>
        <v>Да</v>
      </c>
      <c r="AA255" s="1" t="s">
        <v>698</v>
      </c>
      <c r="AB255" s="25"/>
      <c r="AC255" s="1" t="s">
        <v>704</v>
      </c>
      <c r="AD255" s="26" t="s">
        <v>705</v>
      </c>
      <c r="AE255" s="25"/>
      <c r="AF255" t="str">
        <f t="shared" si="1"/>
        <v>"id": 255,</v>
      </c>
      <c r="AG255" t="str">
        <f t="shared" si="2"/>
        <v>"type": "Пиво",</v>
      </c>
      <c r="AH255" t="str">
        <f t="shared" si="3"/>
        <v>"mark": "Bourgogne Des Flandres Brune/Bruin",</v>
      </c>
      <c r="AI255" t="str">
        <f t="shared" si="4"/>
        <v>"view": "Flanders Oud Bruin",</v>
      </c>
      <c r="AJ255" t="str">
        <f t="shared" si="5"/>
        <v>"country": "Бельгия",</v>
      </c>
      <c r="AK255" t="str">
        <f t="shared" si="6"/>
        <v>"shape": "Квадрат",</v>
      </c>
      <c r="AL255" t="str">
        <f t="shared" si="7"/>
        <v>"turn": "Да",</v>
      </c>
      <c r="AM255" t="str">
        <f t="shared" si="8"/>
        <v>"backImg": true</v>
      </c>
      <c r="AN255" s="1" t="s">
        <v>706</v>
      </c>
    </row>
    <row r="256">
      <c r="A256" s="1" t="s">
        <v>695</v>
      </c>
      <c r="B256">
        <f>'Лист1'!A257</f>
        <v>256</v>
      </c>
      <c r="C256" s="1" t="s">
        <v>696</v>
      </c>
      <c r="D256" s="24"/>
      <c r="E256" s="1" t="s">
        <v>697</v>
      </c>
      <c r="F256" t="str">
        <f>'Лист1'!B257</f>
        <v>Пиво</v>
      </c>
      <c r="G256" s="1" t="s">
        <v>698</v>
      </c>
      <c r="H256" s="24"/>
      <c r="I256" s="1" t="s">
        <v>699</v>
      </c>
      <c r="J256" t="str">
        <f>'Лист1'!C257</f>
        <v>Smithwick's</v>
      </c>
      <c r="K256" s="1" t="s">
        <v>698</v>
      </c>
      <c r="L256" s="24"/>
      <c r="M256" s="1" t="s">
        <v>700</v>
      </c>
      <c r="N256" t="str">
        <f>'Лист1'!D257</f>
        <v>Red Ale</v>
      </c>
      <c r="O256" s="1" t="s">
        <v>698</v>
      </c>
      <c r="P256" s="24"/>
      <c r="Q256" s="1" t="s">
        <v>701</v>
      </c>
      <c r="R256" t="str">
        <f>'Лист1'!E257</f>
        <v>Ирландия</v>
      </c>
      <c r="S256" s="1" t="s">
        <v>698</v>
      </c>
      <c r="T256" s="25"/>
      <c r="U256" s="1" t="s">
        <v>702</v>
      </c>
      <c r="V256" t="str">
        <f>'Лист1'!F257</f>
        <v>Квадрат</v>
      </c>
      <c r="W256" s="1" t="s">
        <v>698</v>
      </c>
      <c r="X256" s="25"/>
      <c r="Y256" s="1" t="s">
        <v>703</v>
      </c>
      <c r="Z256" t="str">
        <f>'Лист1'!G257</f>
        <v>Да</v>
      </c>
      <c r="AA256" s="1" t="s">
        <v>698</v>
      </c>
      <c r="AB256" s="25"/>
      <c r="AC256" s="1" t="s">
        <v>704</v>
      </c>
      <c r="AD256" s="26" t="s">
        <v>705</v>
      </c>
      <c r="AE256" s="25"/>
      <c r="AF256" t="str">
        <f t="shared" si="1"/>
        <v>"id": 256,</v>
      </c>
      <c r="AG256" t="str">
        <f t="shared" si="2"/>
        <v>"type": "Пиво",</v>
      </c>
      <c r="AH256" t="str">
        <f t="shared" si="3"/>
        <v>"mark": "Smithwick's",</v>
      </c>
      <c r="AI256" t="str">
        <f t="shared" si="4"/>
        <v>"view": "Red Ale",</v>
      </c>
      <c r="AJ256" t="str">
        <f t="shared" si="5"/>
        <v>"country": "Ирландия",</v>
      </c>
      <c r="AK256" t="str">
        <f t="shared" si="6"/>
        <v>"shape": "Квадрат",</v>
      </c>
      <c r="AL256" t="str">
        <f t="shared" si="7"/>
        <v>"turn": "Да",</v>
      </c>
      <c r="AM256" t="str">
        <f t="shared" si="8"/>
        <v>"backImg": true</v>
      </c>
      <c r="AN256" s="1" t="s">
        <v>706</v>
      </c>
    </row>
    <row r="257">
      <c r="A257" s="1" t="s">
        <v>695</v>
      </c>
      <c r="B257">
        <f>'Лист1'!A258</f>
        <v>257</v>
      </c>
      <c r="C257" s="1" t="s">
        <v>696</v>
      </c>
      <c r="D257" s="24"/>
      <c r="E257" s="1" t="s">
        <v>697</v>
      </c>
      <c r="F257" t="str">
        <f>'Лист1'!B258</f>
        <v>Пиво</v>
      </c>
      <c r="G257" s="1" t="s">
        <v>698</v>
      </c>
      <c r="H257" s="24"/>
      <c r="I257" s="1" t="s">
        <v>699</v>
      </c>
      <c r="J257" t="str">
        <f>'Лист1'!C258</f>
        <v>Leffe</v>
      </c>
      <c r="K257" s="1" t="s">
        <v>698</v>
      </c>
      <c r="L257" s="24"/>
      <c r="M257" s="1" t="s">
        <v>700</v>
      </c>
      <c r="N257" t="str">
        <f>'Лист1'!D258</f>
        <v>Много</v>
      </c>
      <c r="O257" s="1" t="s">
        <v>698</v>
      </c>
      <c r="P257" s="24"/>
      <c r="Q257" s="1" t="s">
        <v>701</v>
      </c>
      <c r="R257" t="str">
        <f>'Лист1'!E258</f>
        <v>Бельгия</v>
      </c>
      <c r="S257" s="1" t="s">
        <v>698</v>
      </c>
      <c r="T257" s="25"/>
      <c r="U257" s="1" t="s">
        <v>702</v>
      </c>
      <c r="V257" t="str">
        <f>'Лист1'!F258</f>
        <v>Квадрат</v>
      </c>
      <c r="W257" s="1" t="s">
        <v>698</v>
      </c>
      <c r="X257" s="25"/>
      <c r="Y257" s="1" t="s">
        <v>703</v>
      </c>
      <c r="Z257" t="str">
        <f>'Лист1'!G258</f>
        <v>Нет</v>
      </c>
      <c r="AA257" s="1" t="s">
        <v>698</v>
      </c>
      <c r="AB257" s="25"/>
      <c r="AC257" s="1" t="s">
        <v>704</v>
      </c>
      <c r="AD257" s="26" t="s">
        <v>707</v>
      </c>
      <c r="AE257" s="25"/>
      <c r="AF257" t="str">
        <f t="shared" si="1"/>
        <v>"id": 257,</v>
      </c>
      <c r="AG257" t="str">
        <f t="shared" si="2"/>
        <v>"type": "Пиво",</v>
      </c>
      <c r="AH257" t="str">
        <f t="shared" si="3"/>
        <v>"mark": "Leffe",</v>
      </c>
      <c r="AI257" t="str">
        <f t="shared" si="4"/>
        <v>"view": "Много",</v>
      </c>
      <c r="AJ257" t="str">
        <f t="shared" si="5"/>
        <v>"country": "Бельгия",</v>
      </c>
      <c r="AK257" t="str">
        <f t="shared" si="6"/>
        <v>"shape": "Квадрат",</v>
      </c>
      <c r="AL257" t="str">
        <f t="shared" si="7"/>
        <v>"turn": "Нет",</v>
      </c>
      <c r="AM257" t="str">
        <f t="shared" si="8"/>
        <v>"backImg": false</v>
      </c>
      <c r="AN257" s="1" t="s">
        <v>706</v>
      </c>
    </row>
    <row r="258">
      <c r="A258" s="1" t="s">
        <v>695</v>
      </c>
      <c r="B258">
        <f>'Лист1'!A259</f>
        <v>258</v>
      </c>
      <c r="C258" s="1" t="s">
        <v>696</v>
      </c>
      <c r="D258" s="24"/>
      <c r="E258" s="1" t="s">
        <v>697</v>
      </c>
      <c r="F258" t="str">
        <f>'Лист1'!B259</f>
        <v>Заведение</v>
      </c>
      <c r="G258" s="1" t="s">
        <v>698</v>
      </c>
      <c r="H258" s="24"/>
      <c r="I258" s="1" t="s">
        <v>699</v>
      </c>
      <c r="J258" t="str">
        <f>'Лист1'!C259</f>
        <v>Airbräu</v>
      </c>
      <c r="K258" s="1" t="s">
        <v>698</v>
      </c>
      <c r="L258" s="24"/>
      <c r="M258" s="1" t="s">
        <v>700</v>
      </c>
      <c r="N258" t="str">
        <f>'Лист1'!D259</f>
        <v>Пивоварня</v>
      </c>
      <c r="O258" s="1" t="s">
        <v>698</v>
      </c>
      <c r="P258" s="24"/>
      <c r="Q258" s="1" t="s">
        <v>701</v>
      </c>
      <c r="R258" t="str">
        <f>'Лист1'!E259</f>
        <v>Германия</v>
      </c>
      <c r="S258" s="1" t="s">
        <v>698</v>
      </c>
      <c r="T258" s="25"/>
      <c r="U258" s="1" t="s">
        <v>702</v>
      </c>
      <c r="V258" t="str">
        <f>'Лист1'!F259</f>
        <v>Квадрат</v>
      </c>
      <c r="W258" s="1" t="s">
        <v>698</v>
      </c>
      <c r="X258" s="25"/>
      <c r="Y258" s="1" t="s">
        <v>703</v>
      </c>
      <c r="Z258" t="str">
        <f>'Лист1'!G259</f>
        <v>Да</v>
      </c>
      <c r="AA258" s="1" t="s">
        <v>698</v>
      </c>
      <c r="AB258" s="25"/>
      <c r="AC258" s="1" t="s">
        <v>704</v>
      </c>
      <c r="AD258" s="26" t="s">
        <v>705</v>
      </c>
      <c r="AE258" s="25"/>
      <c r="AF258" t="str">
        <f t="shared" si="1"/>
        <v>"id": 258,</v>
      </c>
      <c r="AG258" t="str">
        <f t="shared" si="2"/>
        <v>"type": "Заведение",</v>
      </c>
      <c r="AH258" t="str">
        <f t="shared" si="3"/>
        <v>"mark": "Airbräu",</v>
      </c>
      <c r="AI258" t="str">
        <f t="shared" si="4"/>
        <v>"view": "Пивоварня",</v>
      </c>
      <c r="AJ258" t="str">
        <f t="shared" si="5"/>
        <v>"country": "Германия",</v>
      </c>
      <c r="AK258" t="str">
        <f t="shared" si="6"/>
        <v>"shape": "Квадрат",</v>
      </c>
      <c r="AL258" t="str">
        <f t="shared" si="7"/>
        <v>"turn": "Да",</v>
      </c>
      <c r="AM258" t="str">
        <f t="shared" si="8"/>
        <v>"backImg": true</v>
      </c>
      <c r="AN258" s="1" t="s">
        <v>706</v>
      </c>
    </row>
    <row r="259">
      <c r="A259" s="1" t="s">
        <v>695</v>
      </c>
      <c r="B259">
        <f>'Лист1'!A260</f>
        <v>259</v>
      </c>
      <c r="C259" s="1" t="s">
        <v>696</v>
      </c>
      <c r="D259" s="24"/>
      <c r="E259" s="1" t="s">
        <v>697</v>
      </c>
      <c r="F259" t="str">
        <f>'Лист1'!B260</f>
        <v>Пиво</v>
      </c>
      <c r="G259" s="1" t="s">
        <v>698</v>
      </c>
      <c r="H259" s="24"/>
      <c r="I259" s="1" t="s">
        <v>699</v>
      </c>
      <c r="J259" t="str">
        <f>'Лист1'!C260</f>
        <v>Wells Bombardier </v>
      </c>
      <c r="K259" s="1" t="s">
        <v>698</v>
      </c>
      <c r="L259" s="24"/>
      <c r="M259" s="1" t="s">
        <v>700</v>
      </c>
      <c r="N259" t="str">
        <f>'Лист1'!D260</f>
        <v>English Bitter</v>
      </c>
      <c r="O259" s="1" t="s">
        <v>698</v>
      </c>
      <c r="P259" s="24"/>
      <c r="Q259" s="1" t="s">
        <v>701</v>
      </c>
      <c r="R259" t="str">
        <f>'Лист1'!E260</f>
        <v>Англия</v>
      </c>
      <c r="S259" s="1" t="s">
        <v>698</v>
      </c>
      <c r="T259" s="25"/>
      <c r="U259" s="1" t="s">
        <v>702</v>
      </c>
      <c r="V259" t="str">
        <f>'Лист1'!F260</f>
        <v>Квадрат</v>
      </c>
      <c r="W259" s="1" t="s">
        <v>698</v>
      </c>
      <c r="X259" s="25"/>
      <c r="Y259" s="1" t="s">
        <v>703</v>
      </c>
      <c r="Z259" t="str">
        <f>'Лист1'!G260</f>
        <v>Да</v>
      </c>
      <c r="AA259" s="1" t="s">
        <v>698</v>
      </c>
      <c r="AB259" s="25"/>
      <c r="AC259" s="1" t="s">
        <v>704</v>
      </c>
      <c r="AD259" s="26" t="s">
        <v>705</v>
      </c>
      <c r="AE259" s="25"/>
      <c r="AF259" t="str">
        <f t="shared" si="1"/>
        <v>"id": 259,</v>
      </c>
      <c r="AG259" t="str">
        <f t="shared" si="2"/>
        <v>"type": "Пиво",</v>
      </c>
      <c r="AH259" t="str">
        <f t="shared" si="3"/>
        <v>"mark": "Wells Bombardier ",</v>
      </c>
      <c r="AI259" t="str">
        <f t="shared" si="4"/>
        <v>"view": "English Bitter",</v>
      </c>
      <c r="AJ259" t="str">
        <f t="shared" si="5"/>
        <v>"country": "Англия",</v>
      </c>
      <c r="AK259" t="str">
        <f t="shared" si="6"/>
        <v>"shape": "Квадрат",</v>
      </c>
      <c r="AL259" t="str">
        <f t="shared" si="7"/>
        <v>"turn": "Да",</v>
      </c>
      <c r="AM259" t="str">
        <f t="shared" si="8"/>
        <v>"backImg": true</v>
      </c>
      <c r="AN259" s="1" t="s">
        <v>706</v>
      </c>
    </row>
    <row r="260">
      <c r="A260" s="1" t="s">
        <v>695</v>
      </c>
      <c r="B260">
        <f>'Лист1'!A261</f>
        <v>260</v>
      </c>
      <c r="C260" s="1" t="s">
        <v>696</v>
      </c>
      <c r="D260" s="24"/>
      <c r="E260" s="1" t="s">
        <v>697</v>
      </c>
      <c r="F260" t="str">
        <f>'Лист1'!B261</f>
        <v>Пиво</v>
      </c>
      <c r="G260" s="1" t="s">
        <v>698</v>
      </c>
      <c r="H260" s="24"/>
      <c r="I260" s="1" t="s">
        <v>699</v>
      </c>
      <c r="J260" t="str">
        <f>'Лист1'!C261</f>
        <v>Pilsner Urquell</v>
      </c>
      <c r="K260" s="1" t="s">
        <v>698</v>
      </c>
      <c r="L260" s="24"/>
      <c r="M260" s="1" t="s">
        <v>700</v>
      </c>
      <c r="N260" t="str">
        <f>'Лист1'!D261</f>
        <v>Pilsner</v>
      </c>
      <c r="O260" s="1" t="s">
        <v>698</v>
      </c>
      <c r="P260" s="24"/>
      <c r="Q260" s="1" t="s">
        <v>701</v>
      </c>
      <c r="R260" t="str">
        <f>'Лист1'!E261</f>
        <v>Чехия</v>
      </c>
      <c r="S260" s="1" t="s">
        <v>698</v>
      </c>
      <c r="T260" s="25"/>
      <c r="U260" s="1" t="s">
        <v>702</v>
      </c>
      <c r="V260" t="str">
        <f>'Лист1'!F261</f>
        <v>Квадрат</v>
      </c>
      <c r="W260" s="1" t="s">
        <v>698</v>
      </c>
      <c r="X260" s="25"/>
      <c r="Y260" s="1" t="s">
        <v>703</v>
      </c>
      <c r="Z260" t="str">
        <f>'Лист1'!G261</f>
        <v>Да</v>
      </c>
      <c r="AA260" s="1" t="s">
        <v>698</v>
      </c>
      <c r="AB260" s="25"/>
      <c r="AC260" s="1" t="s">
        <v>704</v>
      </c>
      <c r="AD260" s="26" t="s">
        <v>705</v>
      </c>
      <c r="AE260" s="25"/>
      <c r="AF260" t="str">
        <f t="shared" si="1"/>
        <v>"id": 260,</v>
      </c>
      <c r="AG260" t="str">
        <f t="shared" si="2"/>
        <v>"type": "Пиво",</v>
      </c>
      <c r="AH260" t="str">
        <f t="shared" si="3"/>
        <v>"mark": "Pilsner Urquell",</v>
      </c>
      <c r="AI260" t="str">
        <f t="shared" si="4"/>
        <v>"view": "Pilsner",</v>
      </c>
      <c r="AJ260" t="str">
        <f t="shared" si="5"/>
        <v>"country": "Чехия",</v>
      </c>
      <c r="AK260" t="str">
        <f t="shared" si="6"/>
        <v>"shape": "Квадрат",</v>
      </c>
      <c r="AL260" t="str">
        <f t="shared" si="7"/>
        <v>"turn": "Да",</v>
      </c>
      <c r="AM260" t="str">
        <f t="shared" si="8"/>
        <v>"backImg": true</v>
      </c>
      <c r="AN260" s="1" t="s">
        <v>706</v>
      </c>
    </row>
    <row r="261">
      <c r="A261" s="1" t="s">
        <v>695</v>
      </c>
      <c r="B261">
        <f>'Лист1'!A262</f>
        <v>261</v>
      </c>
      <c r="C261" s="1" t="s">
        <v>696</v>
      </c>
      <c r="D261" s="24"/>
      <c r="E261" s="1" t="s">
        <v>697</v>
      </c>
      <c r="F261" t="str">
        <f>'Лист1'!B262</f>
        <v>Пиво</v>
      </c>
      <c r="G261" s="1" t="s">
        <v>698</v>
      </c>
      <c r="H261" s="24"/>
      <c r="I261" s="1" t="s">
        <v>699</v>
      </c>
      <c r="J261" t="str">
        <f>'Лист1'!C262</f>
        <v>Krombacher</v>
      </c>
      <c r="K261" s="1" t="s">
        <v>698</v>
      </c>
      <c r="L261" s="24"/>
      <c r="M261" s="1" t="s">
        <v>700</v>
      </c>
      <c r="N261" t="str">
        <f>'Лист1'!D262</f>
        <v>Pilsner</v>
      </c>
      <c r="O261" s="1" t="s">
        <v>698</v>
      </c>
      <c r="P261" s="24"/>
      <c r="Q261" s="1" t="s">
        <v>701</v>
      </c>
      <c r="R261" t="str">
        <f>'Лист1'!E262</f>
        <v>Германия</v>
      </c>
      <c r="S261" s="1" t="s">
        <v>698</v>
      </c>
      <c r="T261" s="25"/>
      <c r="U261" s="1" t="s">
        <v>702</v>
      </c>
      <c r="V261" t="str">
        <f>'Лист1'!F262</f>
        <v>Квадрат</v>
      </c>
      <c r="W261" s="1" t="s">
        <v>698</v>
      </c>
      <c r="X261" s="25"/>
      <c r="Y261" s="1" t="s">
        <v>703</v>
      </c>
      <c r="Z261" t="str">
        <f>'Лист1'!G262</f>
        <v>Да</v>
      </c>
      <c r="AA261" s="1" t="s">
        <v>698</v>
      </c>
      <c r="AB261" s="25"/>
      <c r="AC261" s="1" t="s">
        <v>704</v>
      </c>
      <c r="AD261" s="26" t="s">
        <v>705</v>
      </c>
      <c r="AE261" s="25"/>
      <c r="AF261" t="str">
        <f t="shared" si="1"/>
        <v>"id": 261,</v>
      </c>
      <c r="AG261" t="str">
        <f t="shared" si="2"/>
        <v>"type": "Пиво",</v>
      </c>
      <c r="AH261" t="str">
        <f t="shared" si="3"/>
        <v>"mark": "Krombacher",</v>
      </c>
      <c r="AI261" t="str">
        <f t="shared" si="4"/>
        <v>"view": "Pilsner",</v>
      </c>
      <c r="AJ261" t="str">
        <f t="shared" si="5"/>
        <v>"country": "Германия",</v>
      </c>
      <c r="AK261" t="str">
        <f t="shared" si="6"/>
        <v>"shape": "Квадрат",</v>
      </c>
      <c r="AL261" t="str">
        <f t="shared" si="7"/>
        <v>"turn": "Да",</v>
      </c>
      <c r="AM261" t="str">
        <f t="shared" si="8"/>
        <v>"backImg": true</v>
      </c>
      <c r="AN261" s="1" t="s">
        <v>706</v>
      </c>
    </row>
    <row r="262">
      <c r="A262" s="1" t="s">
        <v>695</v>
      </c>
      <c r="B262">
        <f>'Лист1'!A263</f>
        <v>262</v>
      </c>
      <c r="C262" s="1" t="s">
        <v>696</v>
      </c>
      <c r="D262" s="24"/>
      <c r="E262" s="1" t="s">
        <v>697</v>
      </c>
      <c r="F262" t="str">
        <f>'Лист1'!B263</f>
        <v>Пиво</v>
      </c>
      <c r="G262" s="1" t="s">
        <v>698</v>
      </c>
      <c r="H262" s="24"/>
      <c r="I262" s="1" t="s">
        <v>699</v>
      </c>
      <c r="J262" t="str">
        <f>'Лист1'!C263</f>
        <v>Carling</v>
      </c>
      <c r="K262" s="1" t="s">
        <v>698</v>
      </c>
      <c r="L262" s="24"/>
      <c r="M262" s="1" t="s">
        <v>700</v>
      </c>
      <c r="N262" t="str">
        <f>'Лист1'!D263</f>
        <v>Lager</v>
      </c>
      <c r="O262" s="1" t="s">
        <v>698</v>
      </c>
      <c r="P262" s="24"/>
      <c r="Q262" s="1" t="s">
        <v>701</v>
      </c>
      <c r="R262" t="str">
        <f>'Лист1'!E263</f>
        <v>Англия</v>
      </c>
      <c r="S262" s="1" t="s">
        <v>698</v>
      </c>
      <c r="T262" s="25"/>
      <c r="U262" s="1" t="s">
        <v>702</v>
      </c>
      <c r="V262" t="str">
        <f>'Лист1'!F263</f>
        <v>Квадрат</v>
      </c>
      <c r="W262" s="1" t="s">
        <v>698</v>
      </c>
      <c r="X262" s="25"/>
      <c r="Y262" s="1" t="s">
        <v>703</v>
      </c>
      <c r="Z262" t="str">
        <f>'Лист1'!G263</f>
        <v>Да</v>
      </c>
      <c r="AA262" s="1" t="s">
        <v>698</v>
      </c>
      <c r="AB262" s="25"/>
      <c r="AC262" s="1" t="s">
        <v>704</v>
      </c>
      <c r="AD262" s="26" t="s">
        <v>705</v>
      </c>
      <c r="AE262" s="25"/>
      <c r="AF262" t="str">
        <f t="shared" si="1"/>
        <v>"id": 262,</v>
      </c>
      <c r="AG262" t="str">
        <f t="shared" si="2"/>
        <v>"type": "Пиво",</v>
      </c>
      <c r="AH262" t="str">
        <f t="shared" si="3"/>
        <v>"mark": "Carling",</v>
      </c>
      <c r="AI262" t="str">
        <f t="shared" si="4"/>
        <v>"view": "Lager",</v>
      </c>
      <c r="AJ262" t="str">
        <f t="shared" si="5"/>
        <v>"country": "Англия",</v>
      </c>
      <c r="AK262" t="str">
        <f t="shared" si="6"/>
        <v>"shape": "Квадрат",</v>
      </c>
      <c r="AL262" t="str">
        <f t="shared" si="7"/>
        <v>"turn": "Да",</v>
      </c>
      <c r="AM262" t="str">
        <f t="shared" si="8"/>
        <v>"backImg": true</v>
      </c>
      <c r="AN262" s="1" t="s">
        <v>706</v>
      </c>
    </row>
    <row r="263">
      <c r="A263" s="1" t="s">
        <v>695</v>
      </c>
      <c r="B263">
        <f>'Лист1'!A264</f>
        <v>263</v>
      </c>
      <c r="C263" s="1" t="s">
        <v>696</v>
      </c>
      <c r="D263" s="24"/>
      <c r="E263" s="1" t="s">
        <v>697</v>
      </c>
      <c r="F263" t="str">
        <f>'Лист1'!B264</f>
        <v>Пиво</v>
      </c>
      <c r="G263" s="1" t="s">
        <v>698</v>
      </c>
      <c r="H263" s="24"/>
      <c r="I263" s="1" t="s">
        <v>699</v>
      </c>
      <c r="J263" t="str">
        <f>'Лист1'!C264</f>
        <v>Gaffel Kölsch</v>
      </c>
      <c r="K263" s="1" t="s">
        <v>698</v>
      </c>
      <c r="L263" s="24"/>
      <c r="M263" s="1" t="s">
        <v>700</v>
      </c>
      <c r="N263" t="str">
        <f>'Лист1'!D264</f>
        <v>Kölsch</v>
      </c>
      <c r="O263" s="1" t="s">
        <v>698</v>
      </c>
      <c r="P263" s="24"/>
      <c r="Q263" s="1" t="s">
        <v>701</v>
      </c>
      <c r="R263" t="str">
        <f>'Лист1'!E264</f>
        <v>Германия</v>
      </c>
      <c r="S263" s="1" t="s">
        <v>698</v>
      </c>
      <c r="T263" s="25"/>
      <c r="U263" s="1" t="s">
        <v>702</v>
      </c>
      <c r="V263" t="str">
        <f>'Лист1'!F264</f>
        <v>Квадрат</v>
      </c>
      <c r="W263" s="1" t="s">
        <v>698</v>
      </c>
      <c r="X263" s="25"/>
      <c r="Y263" s="1" t="s">
        <v>703</v>
      </c>
      <c r="Z263" t="str">
        <f>'Лист1'!G264</f>
        <v>Да</v>
      </c>
      <c r="AA263" s="1" t="s">
        <v>698</v>
      </c>
      <c r="AB263" s="25"/>
      <c r="AC263" s="1" t="s">
        <v>704</v>
      </c>
      <c r="AD263" s="26" t="s">
        <v>705</v>
      </c>
      <c r="AE263" s="25"/>
      <c r="AF263" t="str">
        <f t="shared" si="1"/>
        <v>"id": 263,</v>
      </c>
      <c r="AG263" t="str">
        <f t="shared" si="2"/>
        <v>"type": "Пиво",</v>
      </c>
      <c r="AH263" t="str">
        <f t="shared" si="3"/>
        <v>"mark": "Gaffel Kölsch",</v>
      </c>
      <c r="AI263" t="str">
        <f t="shared" si="4"/>
        <v>"view": "Kölsch",</v>
      </c>
      <c r="AJ263" t="str">
        <f t="shared" si="5"/>
        <v>"country": "Германия",</v>
      </c>
      <c r="AK263" t="str">
        <f t="shared" si="6"/>
        <v>"shape": "Квадрат",</v>
      </c>
      <c r="AL263" t="str">
        <f t="shared" si="7"/>
        <v>"turn": "Да",</v>
      </c>
      <c r="AM263" t="str">
        <f t="shared" si="8"/>
        <v>"backImg": true</v>
      </c>
      <c r="AN263" s="1" t="s">
        <v>706</v>
      </c>
    </row>
    <row r="264">
      <c r="A264" s="1" t="s">
        <v>695</v>
      </c>
      <c r="B264">
        <f>'Лист1'!A265</f>
        <v>264</v>
      </c>
      <c r="C264" s="1" t="s">
        <v>696</v>
      </c>
      <c r="D264" s="24"/>
      <c r="E264" s="1" t="s">
        <v>697</v>
      </c>
      <c r="F264" t="str">
        <f>'Лист1'!B265</f>
        <v>Заведение</v>
      </c>
      <c r="G264" s="1" t="s">
        <v>698</v>
      </c>
      <c r="H264" s="24"/>
      <c r="I264" s="1" t="s">
        <v>699</v>
      </c>
      <c r="J264" t="str">
        <f>'Лист1'!C265</f>
        <v>Rock Bottom</v>
      </c>
      <c r="K264" s="1" t="s">
        <v>698</v>
      </c>
      <c r="L264" s="24"/>
      <c r="M264" s="1" t="s">
        <v>700</v>
      </c>
      <c r="N264" t="str">
        <f>'Лист1'!D265</f>
        <v>Пивоварня</v>
      </c>
      <c r="O264" s="1" t="s">
        <v>698</v>
      </c>
      <c r="P264" s="24"/>
      <c r="Q264" s="1" t="s">
        <v>701</v>
      </c>
      <c r="R264" t="str">
        <f>'Лист1'!E265</f>
        <v>США</v>
      </c>
      <c r="S264" s="1" t="s">
        <v>698</v>
      </c>
      <c r="T264" s="25"/>
      <c r="U264" s="1" t="s">
        <v>702</v>
      </c>
      <c r="V264" t="str">
        <f>'Лист1'!F265</f>
        <v>Квадрат</v>
      </c>
      <c r="W264" s="1" t="s">
        <v>698</v>
      </c>
      <c r="X264" s="25"/>
      <c r="Y264" s="1" t="s">
        <v>703</v>
      </c>
      <c r="Z264" t="str">
        <f>'Лист1'!G265</f>
        <v>Да</v>
      </c>
      <c r="AA264" s="1" t="s">
        <v>698</v>
      </c>
      <c r="AB264" s="25"/>
      <c r="AC264" s="1" t="s">
        <v>704</v>
      </c>
      <c r="AD264" s="26" t="s">
        <v>705</v>
      </c>
      <c r="AE264" s="25"/>
      <c r="AF264" t="str">
        <f t="shared" si="1"/>
        <v>"id": 264,</v>
      </c>
      <c r="AG264" t="str">
        <f t="shared" si="2"/>
        <v>"type": "Заведение",</v>
      </c>
      <c r="AH264" t="str">
        <f t="shared" si="3"/>
        <v>"mark": "Rock Bottom",</v>
      </c>
      <c r="AI264" t="str">
        <f t="shared" si="4"/>
        <v>"view": "Пивоварня",</v>
      </c>
      <c r="AJ264" t="str">
        <f t="shared" si="5"/>
        <v>"country": "США",</v>
      </c>
      <c r="AK264" t="str">
        <f t="shared" si="6"/>
        <v>"shape": "Квадрат",</v>
      </c>
      <c r="AL264" t="str">
        <f t="shared" si="7"/>
        <v>"turn": "Да",</v>
      </c>
      <c r="AM264" t="str">
        <f t="shared" si="8"/>
        <v>"backImg": true</v>
      </c>
      <c r="AN264" s="1" t="s">
        <v>706</v>
      </c>
    </row>
    <row r="265">
      <c r="A265" s="1" t="s">
        <v>695</v>
      </c>
      <c r="B265">
        <f>'Лист1'!A266</f>
        <v>265</v>
      </c>
      <c r="C265" s="1" t="s">
        <v>696</v>
      </c>
      <c r="D265" s="24"/>
      <c r="E265" s="1" t="s">
        <v>697</v>
      </c>
      <c r="F265" t="str">
        <f>'Лист1'!B266</f>
        <v>Заведение</v>
      </c>
      <c r="G265" s="1" t="s">
        <v>698</v>
      </c>
      <c r="H265" s="24"/>
      <c r="I265" s="1" t="s">
        <v>699</v>
      </c>
      <c r="J265" t="str">
        <f>'Лист1'!C266</f>
        <v>Rock Bottom</v>
      </c>
      <c r="K265" s="1" t="s">
        <v>698</v>
      </c>
      <c r="L265" s="24"/>
      <c r="M265" s="1" t="s">
        <v>700</v>
      </c>
      <c r="N265" t="str">
        <f>'Лист1'!D266</f>
        <v>Пивоварня</v>
      </c>
      <c r="O265" s="1" t="s">
        <v>698</v>
      </c>
      <c r="P265" s="24"/>
      <c r="Q265" s="1" t="s">
        <v>701</v>
      </c>
      <c r="R265" t="str">
        <f>'Лист1'!E266</f>
        <v>США</v>
      </c>
      <c r="S265" s="1" t="s">
        <v>698</v>
      </c>
      <c r="T265" s="25"/>
      <c r="U265" s="1" t="s">
        <v>702</v>
      </c>
      <c r="V265" t="str">
        <f>'Лист1'!F266</f>
        <v>Квадрат</v>
      </c>
      <c r="W265" s="1" t="s">
        <v>698</v>
      </c>
      <c r="X265" s="25"/>
      <c r="Y265" s="1" t="s">
        <v>703</v>
      </c>
      <c r="Z265" t="str">
        <f>'Лист1'!G266</f>
        <v>Да</v>
      </c>
      <c r="AA265" s="1" t="s">
        <v>698</v>
      </c>
      <c r="AB265" s="25"/>
      <c r="AC265" s="1" t="s">
        <v>704</v>
      </c>
      <c r="AD265" s="26" t="s">
        <v>705</v>
      </c>
      <c r="AE265" s="25"/>
      <c r="AF265" t="str">
        <f t="shared" si="1"/>
        <v>"id": 265,</v>
      </c>
      <c r="AG265" t="str">
        <f t="shared" si="2"/>
        <v>"type": "Заведение",</v>
      </c>
      <c r="AH265" t="str">
        <f t="shared" si="3"/>
        <v>"mark": "Rock Bottom",</v>
      </c>
      <c r="AI265" t="str">
        <f t="shared" si="4"/>
        <v>"view": "Пивоварня",</v>
      </c>
      <c r="AJ265" t="str">
        <f t="shared" si="5"/>
        <v>"country": "США",</v>
      </c>
      <c r="AK265" t="str">
        <f t="shared" si="6"/>
        <v>"shape": "Квадрат",</v>
      </c>
      <c r="AL265" t="str">
        <f t="shared" si="7"/>
        <v>"turn": "Да",</v>
      </c>
      <c r="AM265" t="str">
        <f t="shared" si="8"/>
        <v>"backImg": true</v>
      </c>
      <c r="AN265" s="1" t="s">
        <v>706</v>
      </c>
    </row>
    <row r="266">
      <c r="A266" s="1" t="s">
        <v>695</v>
      </c>
      <c r="B266">
        <f>'Лист1'!A267</f>
        <v>266</v>
      </c>
      <c r="C266" s="1" t="s">
        <v>696</v>
      </c>
      <c r="D266" s="24"/>
      <c r="E266" s="1" t="s">
        <v>697</v>
      </c>
      <c r="F266" t="str">
        <f>'Лист1'!B267</f>
        <v>Сидр</v>
      </c>
      <c r="G266" s="1" t="s">
        <v>698</v>
      </c>
      <c r="H266" s="24"/>
      <c r="I266" s="1" t="s">
        <v>699</v>
      </c>
      <c r="J266" t="str">
        <f>'Лист1'!C267</f>
        <v>Stassen Cider</v>
      </c>
      <c r="K266" s="1" t="s">
        <v>698</v>
      </c>
      <c r="L266" s="24"/>
      <c r="M266" s="1" t="s">
        <v>700</v>
      </c>
      <c r="N266" t="str">
        <f>'Лист1'!D267</f>
        <v>Cider</v>
      </c>
      <c r="O266" s="1" t="s">
        <v>698</v>
      </c>
      <c r="P266" s="24"/>
      <c r="Q266" s="1" t="s">
        <v>701</v>
      </c>
      <c r="R266" t="str">
        <f>'Лист1'!E267</f>
        <v>Бельгия</v>
      </c>
      <c r="S266" s="1" t="s">
        <v>698</v>
      </c>
      <c r="T266" s="25"/>
      <c r="U266" s="1" t="s">
        <v>702</v>
      </c>
      <c r="V266" t="str">
        <f>'Лист1'!F267</f>
        <v>Ромб</v>
      </c>
      <c r="W266" s="1" t="s">
        <v>698</v>
      </c>
      <c r="X266" s="25"/>
      <c r="Y266" s="1" t="s">
        <v>703</v>
      </c>
      <c r="Z266" t="str">
        <f>'Лист1'!G267</f>
        <v>Да</v>
      </c>
      <c r="AA266" s="1" t="s">
        <v>698</v>
      </c>
      <c r="AB266" s="25"/>
      <c r="AC266" s="1" t="s">
        <v>704</v>
      </c>
      <c r="AD266" s="26" t="s">
        <v>705</v>
      </c>
      <c r="AE266" s="25"/>
      <c r="AF266" t="str">
        <f t="shared" si="1"/>
        <v>"id": 266,</v>
      </c>
      <c r="AG266" t="str">
        <f t="shared" si="2"/>
        <v>"type": "Сидр",</v>
      </c>
      <c r="AH266" t="str">
        <f t="shared" si="3"/>
        <v>"mark": "Stassen Cider",</v>
      </c>
      <c r="AI266" t="str">
        <f t="shared" si="4"/>
        <v>"view": "Cider",</v>
      </c>
      <c r="AJ266" t="str">
        <f t="shared" si="5"/>
        <v>"country": "Бельгия",</v>
      </c>
      <c r="AK266" t="str">
        <f t="shared" si="6"/>
        <v>"shape": "Ромб",</v>
      </c>
      <c r="AL266" t="str">
        <f t="shared" si="7"/>
        <v>"turn": "Да",</v>
      </c>
      <c r="AM266" t="str">
        <f t="shared" si="8"/>
        <v>"backImg": true</v>
      </c>
      <c r="AN266" s="1" t="s">
        <v>706</v>
      </c>
    </row>
    <row r="267">
      <c r="A267" s="1" t="s">
        <v>695</v>
      </c>
      <c r="B267">
        <f>'Лист1'!A268</f>
        <v>267</v>
      </c>
      <c r="C267" s="1" t="s">
        <v>696</v>
      </c>
      <c r="D267" s="24"/>
      <c r="E267" s="1" t="s">
        <v>697</v>
      </c>
      <c r="F267" t="str">
        <f>'Лист1'!B268</f>
        <v>Заведение</v>
      </c>
      <c r="G267" s="1" t="s">
        <v>698</v>
      </c>
      <c r="H267" s="24"/>
      <c r="I267" s="1" t="s">
        <v>699</v>
      </c>
      <c r="J267" t="str">
        <f>'Лист1'!C268</f>
        <v>Belhaven Brewery</v>
      </c>
      <c r="K267" s="1" t="s">
        <v>698</v>
      </c>
      <c r="L267" s="24"/>
      <c r="M267" s="1" t="s">
        <v>700</v>
      </c>
      <c r="N267" t="str">
        <f>'Лист1'!D268</f>
        <v>Пивоварня</v>
      </c>
      <c r="O267" s="1" t="s">
        <v>698</v>
      </c>
      <c r="P267" s="24"/>
      <c r="Q267" s="1" t="s">
        <v>701</v>
      </c>
      <c r="R267" t="str">
        <f>'Лист1'!E268</f>
        <v>Шотландия</v>
      </c>
      <c r="S267" s="1" t="s">
        <v>698</v>
      </c>
      <c r="T267" s="25"/>
      <c r="U267" s="1" t="s">
        <v>702</v>
      </c>
      <c r="V267" t="str">
        <f>'Лист1'!F268</f>
        <v>Квадрат</v>
      </c>
      <c r="W267" s="1" t="s">
        <v>698</v>
      </c>
      <c r="X267" s="25"/>
      <c r="Y267" s="1" t="s">
        <v>703</v>
      </c>
      <c r="Z267" t="str">
        <f>'Лист1'!G268</f>
        <v>Да</v>
      </c>
      <c r="AA267" s="1" t="s">
        <v>698</v>
      </c>
      <c r="AB267" s="25"/>
      <c r="AC267" s="1" t="s">
        <v>704</v>
      </c>
      <c r="AD267" s="26" t="s">
        <v>705</v>
      </c>
      <c r="AE267" s="25"/>
      <c r="AF267" t="str">
        <f t="shared" si="1"/>
        <v>"id": 267,</v>
      </c>
      <c r="AG267" t="str">
        <f t="shared" si="2"/>
        <v>"type": "Заведение",</v>
      </c>
      <c r="AH267" t="str">
        <f t="shared" si="3"/>
        <v>"mark": "Belhaven Brewery",</v>
      </c>
      <c r="AI267" t="str">
        <f t="shared" si="4"/>
        <v>"view": "Пивоварня",</v>
      </c>
      <c r="AJ267" t="str">
        <f t="shared" si="5"/>
        <v>"country": "Шотландия",</v>
      </c>
      <c r="AK267" t="str">
        <f t="shared" si="6"/>
        <v>"shape": "Квадрат",</v>
      </c>
      <c r="AL267" t="str">
        <f t="shared" si="7"/>
        <v>"turn": "Да",</v>
      </c>
      <c r="AM267" t="str">
        <f t="shared" si="8"/>
        <v>"backImg": true</v>
      </c>
      <c r="AN267" s="1" t="s">
        <v>706</v>
      </c>
    </row>
    <row r="268">
      <c r="A268" s="1" t="s">
        <v>695</v>
      </c>
      <c r="B268">
        <f>'Лист1'!A269</f>
        <v>268</v>
      </c>
      <c r="C268" s="1" t="s">
        <v>696</v>
      </c>
      <c r="D268" s="24"/>
      <c r="E268" s="1" t="s">
        <v>697</v>
      </c>
      <c r="F268" t="str">
        <f>'Лист1'!B269</f>
        <v>Заведение</v>
      </c>
      <c r="G268" s="1" t="s">
        <v>698</v>
      </c>
      <c r="H268" s="24"/>
      <c r="I268" s="1" t="s">
        <v>699</v>
      </c>
      <c r="J268" t="str">
        <f>'Лист1'!C269</f>
        <v>Volfas Engelman</v>
      </c>
      <c r="K268" s="1" t="s">
        <v>698</v>
      </c>
      <c r="L268" s="24"/>
      <c r="M268" s="1" t="s">
        <v>700</v>
      </c>
      <c r="N268" t="str">
        <f>'Лист1'!D269</f>
        <v>Пивоварня</v>
      </c>
      <c r="O268" s="1" t="s">
        <v>698</v>
      </c>
      <c r="P268" s="24"/>
      <c r="Q268" s="1" t="s">
        <v>701</v>
      </c>
      <c r="R268" t="str">
        <f>'Лист1'!E269</f>
        <v>Литва</v>
      </c>
      <c r="S268" s="1" t="s">
        <v>698</v>
      </c>
      <c r="T268" s="25"/>
      <c r="U268" s="1" t="s">
        <v>702</v>
      </c>
      <c r="V268" t="str">
        <f>'Лист1'!F269</f>
        <v>Квадрат</v>
      </c>
      <c r="W268" s="1" t="s">
        <v>698</v>
      </c>
      <c r="X268" s="25"/>
      <c r="Y268" s="1" t="s">
        <v>703</v>
      </c>
      <c r="Z268" t="str">
        <f>'Лист1'!G269</f>
        <v>Да</v>
      </c>
      <c r="AA268" s="1" t="s">
        <v>698</v>
      </c>
      <c r="AB268" s="25"/>
      <c r="AC268" s="1" t="s">
        <v>704</v>
      </c>
      <c r="AD268" s="26" t="s">
        <v>705</v>
      </c>
      <c r="AE268" s="25"/>
      <c r="AF268" t="str">
        <f t="shared" si="1"/>
        <v>"id": 268,</v>
      </c>
      <c r="AG268" t="str">
        <f t="shared" si="2"/>
        <v>"type": "Заведение",</v>
      </c>
      <c r="AH268" t="str">
        <f t="shared" si="3"/>
        <v>"mark": "Volfas Engelman",</v>
      </c>
      <c r="AI268" t="str">
        <f t="shared" si="4"/>
        <v>"view": "Пивоварня",</v>
      </c>
      <c r="AJ268" t="str">
        <f t="shared" si="5"/>
        <v>"country": "Литва",</v>
      </c>
      <c r="AK268" t="str">
        <f t="shared" si="6"/>
        <v>"shape": "Квадрат",</v>
      </c>
      <c r="AL268" t="str">
        <f t="shared" si="7"/>
        <v>"turn": "Да",</v>
      </c>
      <c r="AM268" t="str">
        <f t="shared" si="8"/>
        <v>"backImg": true</v>
      </c>
      <c r="AN268" s="1" t="s">
        <v>706</v>
      </c>
    </row>
    <row r="269">
      <c r="A269" s="1" t="s">
        <v>695</v>
      </c>
      <c r="B269">
        <f>'Лист1'!A270</f>
        <v>269</v>
      </c>
      <c r="C269" s="1" t="s">
        <v>696</v>
      </c>
      <c r="D269" s="24"/>
      <c r="E269" s="1" t="s">
        <v>697</v>
      </c>
      <c r="F269" t="str">
        <f>'Лист1'!B270</f>
        <v>Пиво</v>
      </c>
      <c r="G269" s="1" t="s">
        <v>698</v>
      </c>
      <c r="H269" s="24"/>
      <c r="I269" s="1" t="s">
        <v>699</v>
      </c>
      <c r="J269" t="str">
        <f>'Лист1'!C270</f>
        <v>Erdinger Weißbier</v>
      </c>
      <c r="K269" s="1" t="s">
        <v>698</v>
      </c>
      <c r="L269" s="24"/>
      <c r="M269" s="1" t="s">
        <v>700</v>
      </c>
      <c r="N269" t="str">
        <f>'Лист1'!D270</f>
        <v>Hefeweizen</v>
      </c>
      <c r="O269" s="1" t="s">
        <v>698</v>
      </c>
      <c r="P269" s="24"/>
      <c r="Q269" s="1" t="s">
        <v>701</v>
      </c>
      <c r="R269" t="str">
        <f>'Лист1'!E270</f>
        <v>Германия</v>
      </c>
      <c r="S269" s="1" t="s">
        <v>698</v>
      </c>
      <c r="T269" s="25"/>
      <c r="U269" s="1" t="s">
        <v>702</v>
      </c>
      <c r="V269" t="str">
        <f>'Лист1'!F270</f>
        <v>Другое</v>
      </c>
      <c r="W269" s="1" t="s">
        <v>698</v>
      </c>
      <c r="X269" s="25"/>
      <c r="Y269" s="1" t="s">
        <v>703</v>
      </c>
      <c r="Z269" t="str">
        <f>'Лист1'!G270</f>
        <v>Да</v>
      </c>
      <c r="AA269" s="1" t="s">
        <v>698</v>
      </c>
      <c r="AB269" s="25"/>
      <c r="AC269" s="1" t="s">
        <v>704</v>
      </c>
      <c r="AD269" s="26" t="s">
        <v>705</v>
      </c>
      <c r="AE269" s="25"/>
      <c r="AF269" t="str">
        <f t="shared" si="1"/>
        <v>"id": 269,</v>
      </c>
      <c r="AG269" t="str">
        <f t="shared" si="2"/>
        <v>"type": "Пиво",</v>
      </c>
      <c r="AH269" t="str">
        <f t="shared" si="3"/>
        <v>"mark": "Erdinger Weißbier",</v>
      </c>
      <c r="AI269" t="str">
        <f t="shared" si="4"/>
        <v>"view": "Hefeweizen",</v>
      </c>
      <c r="AJ269" t="str">
        <f t="shared" si="5"/>
        <v>"country": "Германия",</v>
      </c>
      <c r="AK269" t="str">
        <f t="shared" si="6"/>
        <v>"shape": "Другое",</v>
      </c>
      <c r="AL269" t="str">
        <f t="shared" si="7"/>
        <v>"turn": "Да",</v>
      </c>
      <c r="AM269" t="str">
        <f t="shared" si="8"/>
        <v>"backImg": true</v>
      </c>
      <c r="AN269" s="1" t="s">
        <v>706</v>
      </c>
    </row>
    <row r="270">
      <c r="A270" s="1" t="s">
        <v>695</v>
      </c>
      <c r="B270">
        <f>'Лист1'!A271</f>
        <v>270</v>
      </c>
      <c r="C270" s="1" t="s">
        <v>696</v>
      </c>
      <c r="D270" s="24"/>
      <c r="E270" s="1" t="s">
        <v>697</v>
      </c>
      <c r="F270" t="str">
        <f>'Лист1'!B271</f>
        <v>Пиво</v>
      </c>
      <c r="G270" s="1" t="s">
        <v>698</v>
      </c>
      <c r="H270" s="24"/>
      <c r="I270" s="1" t="s">
        <v>699</v>
      </c>
      <c r="J270" t="str">
        <f>'Лист1'!C271</f>
        <v>Tucher Helles Hefe Weizen</v>
      </c>
      <c r="K270" s="1" t="s">
        <v>698</v>
      </c>
      <c r="L270" s="24"/>
      <c r="M270" s="1" t="s">
        <v>700</v>
      </c>
      <c r="N270" t="str">
        <f>'Лист1'!D271</f>
        <v>Hefeweizen</v>
      </c>
      <c r="O270" s="1" t="s">
        <v>698</v>
      </c>
      <c r="P270" s="24"/>
      <c r="Q270" s="1" t="s">
        <v>701</v>
      </c>
      <c r="R270" t="str">
        <f>'Лист1'!E271</f>
        <v>Германия</v>
      </c>
      <c r="S270" s="1" t="s">
        <v>698</v>
      </c>
      <c r="T270" s="25"/>
      <c r="U270" s="1" t="s">
        <v>702</v>
      </c>
      <c r="V270" t="str">
        <f>'Лист1'!F271</f>
        <v>Квадрат</v>
      </c>
      <c r="W270" s="1" t="s">
        <v>698</v>
      </c>
      <c r="X270" s="25"/>
      <c r="Y270" s="1" t="s">
        <v>703</v>
      </c>
      <c r="Z270" t="str">
        <f>'Лист1'!G271</f>
        <v>Да</v>
      </c>
      <c r="AA270" s="1" t="s">
        <v>698</v>
      </c>
      <c r="AB270" s="25"/>
      <c r="AC270" s="1" t="s">
        <v>704</v>
      </c>
      <c r="AD270" s="26" t="s">
        <v>705</v>
      </c>
      <c r="AE270" s="25"/>
      <c r="AF270" t="str">
        <f t="shared" si="1"/>
        <v>"id": 270,</v>
      </c>
      <c r="AG270" t="str">
        <f t="shared" si="2"/>
        <v>"type": "Пиво",</v>
      </c>
      <c r="AH270" t="str">
        <f t="shared" si="3"/>
        <v>"mark": "Tucher Helles Hefe Weizen",</v>
      </c>
      <c r="AI270" t="str">
        <f t="shared" si="4"/>
        <v>"view": "Hefeweizen",</v>
      </c>
      <c r="AJ270" t="str">
        <f t="shared" si="5"/>
        <v>"country": "Германия",</v>
      </c>
      <c r="AK270" t="str">
        <f t="shared" si="6"/>
        <v>"shape": "Квадрат",</v>
      </c>
      <c r="AL270" t="str">
        <f t="shared" si="7"/>
        <v>"turn": "Да",</v>
      </c>
      <c r="AM270" t="str">
        <f t="shared" si="8"/>
        <v>"backImg": true</v>
      </c>
      <c r="AN270" s="1" t="s">
        <v>706</v>
      </c>
    </row>
    <row r="271">
      <c r="A271" s="1" t="s">
        <v>695</v>
      </c>
      <c r="B271">
        <f>'Лист1'!A272</f>
        <v>271</v>
      </c>
      <c r="C271" s="1" t="s">
        <v>696</v>
      </c>
      <c r="D271" s="24"/>
      <c r="E271" s="1" t="s">
        <v>697</v>
      </c>
      <c r="F271" t="str">
        <f>'Лист1'!B272</f>
        <v>Пиво</v>
      </c>
      <c r="G271" s="1" t="s">
        <v>698</v>
      </c>
      <c r="H271" s="24"/>
      <c r="I271" s="1" t="s">
        <v>699</v>
      </c>
      <c r="J271" t="str">
        <f>'Лист1'!C272</f>
        <v>Балтика 8</v>
      </c>
      <c r="K271" s="1" t="s">
        <v>698</v>
      </c>
      <c r="L271" s="24"/>
      <c r="M271" s="1" t="s">
        <v>700</v>
      </c>
      <c r="N271" t="str">
        <f>'Лист1'!D272</f>
        <v>Hefeweizen</v>
      </c>
      <c r="O271" s="1" t="s">
        <v>698</v>
      </c>
      <c r="P271" s="24"/>
      <c r="Q271" s="1" t="s">
        <v>701</v>
      </c>
      <c r="R271" t="str">
        <f>'Лист1'!E272</f>
        <v>Россия</v>
      </c>
      <c r="S271" s="1" t="s">
        <v>698</v>
      </c>
      <c r="T271" s="25"/>
      <c r="U271" s="1" t="s">
        <v>702</v>
      </c>
      <c r="V271" t="str">
        <f>'Лист1'!F272</f>
        <v>Квадрат</v>
      </c>
      <c r="W271" s="1" t="s">
        <v>698</v>
      </c>
      <c r="X271" s="25"/>
      <c r="Y271" s="1" t="s">
        <v>703</v>
      </c>
      <c r="Z271" t="str">
        <f>'Лист1'!G272</f>
        <v>Да</v>
      </c>
      <c r="AA271" s="1" t="s">
        <v>698</v>
      </c>
      <c r="AB271" s="25"/>
      <c r="AC271" s="1" t="s">
        <v>704</v>
      </c>
      <c r="AD271" s="26" t="s">
        <v>705</v>
      </c>
      <c r="AE271" s="25"/>
      <c r="AF271" t="str">
        <f t="shared" si="1"/>
        <v>"id": 271,</v>
      </c>
      <c r="AG271" t="str">
        <f t="shared" si="2"/>
        <v>"type": "Пиво",</v>
      </c>
      <c r="AH271" t="str">
        <f t="shared" si="3"/>
        <v>"mark": "Балтика 8",</v>
      </c>
      <c r="AI271" t="str">
        <f t="shared" si="4"/>
        <v>"view": "Hefeweizen",</v>
      </c>
      <c r="AJ271" t="str">
        <f t="shared" si="5"/>
        <v>"country": "Россия",</v>
      </c>
      <c r="AK271" t="str">
        <f t="shared" si="6"/>
        <v>"shape": "Квадрат",</v>
      </c>
      <c r="AL271" t="str">
        <f t="shared" si="7"/>
        <v>"turn": "Да",</v>
      </c>
      <c r="AM271" t="str">
        <f t="shared" si="8"/>
        <v>"backImg": true</v>
      </c>
      <c r="AN271" s="1" t="s">
        <v>706</v>
      </c>
    </row>
    <row r="272">
      <c r="A272" s="1" t="s">
        <v>695</v>
      </c>
      <c r="B272">
        <f>'Лист1'!A273</f>
        <v>272</v>
      </c>
      <c r="C272" s="1" t="s">
        <v>696</v>
      </c>
      <c r="D272" s="24"/>
      <c r="E272" s="1" t="s">
        <v>697</v>
      </c>
      <c r="F272" t="str">
        <f>'Лист1'!B273</f>
        <v>Лимонад</v>
      </c>
      <c r="G272" s="1" t="s">
        <v>698</v>
      </c>
      <c r="H272" s="24"/>
      <c r="I272" s="1" t="s">
        <v>699</v>
      </c>
      <c r="J272" t="str">
        <f>'Лист1'!C273</f>
        <v>Schweppes</v>
      </c>
      <c r="K272" s="1" t="s">
        <v>698</v>
      </c>
      <c r="L272" s="24"/>
      <c r="M272" s="1" t="s">
        <v>700</v>
      </c>
      <c r="N272" t="str">
        <f>'Лист1'!D273</f>
        <v>Лимонад</v>
      </c>
      <c r="O272" s="1" t="s">
        <v>698</v>
      </c>
      <c r="P272" s="24"/>
      <c r="Q272" s="1" t="s">
        <v>701</v>
      </c>
      <c r="R272" t="str">
        <f>'Лист1'!E273</f>
        <v>Швейцария</v>
      </c>
      <c r="S272" s="1" t="s">
        <v>698</v>
      </c>
      <c r="T272" s="25"/>
      <c r="U272" s="1" t="s">
        <v>702</v>
      </c>
      <c r="V272" t="str">
        <f>'Лист1'!F273</f>
        <v>Квадрат</v>
      </c>
      <c r="W272" s="1" t="s">
        <v>698</v>
      </c>
      <c r="X272" s="25"/>
      <c r="Y272" s="1" t="s">
        <v>703</v>
      </c>
      <c r="Z272" t="str">
        <f>'Лист1'!G273</f>
        <v>Нет</v>
      </c>
      <c r="AA272" s="1" t="s">
        <v>698</v>
      </c>
      <c r="AB272" s="25"/>
      <c r="AC272" s="1" t="s">
        <v>704</v>
      </c>
      <c r="AD272" s="26" t="s">
        <v>707</v>
      </c>
      <c r="AE272" s="25"/>
      <c r="AF272" t="str">
        <f t="shared" si="1"/>
        <v>"id": 272,</v>
      </c>
      <c r="AG272" t="str">
        <f t="shared" si="2"/>
        <v>"type": "Лимонад",</v>
      </c>
      <c r="AH272" t="str">
        <f t="shared" si="3"/>
        <v>"mark": "Schweppes",</v>
      </c>
      <c r="AI272" t="str">
        <f t="shared" si="4"/>
        <v>"view": "Лимонад",</v>
      </c>
      <c r="AJ272" t="str">
        <f t="shared" si="5"/>
        <v>"country": "Швейцария",</v>
      </c>
      <c r="AK272" t="str">
        <f t="shared" si="6"/>
        <v>"shape": "Квадрат",</v>
      </c>
      <c r="AL272" t="str">
        <f t="shared" si="7"/>
        <v>"turn": "Нет",</v>
      </c>
      <c r="AM272" t="str">
        <f t="shared" si="8"/>
        <v>"backImg": false</v>
      </c>
      <c r="AN272" s="1" t="s">
        <v>706</v>
      </c>
    </row>
    <row r="273">
      <c r="A273" s="1" t="s">
        <v>695</v>
      </c>
      <c r="B273">
        <f>'Лист1'!A274</f>
        <v>273</v>
      </c>
      <c r="C273" s="1" t="s">
        <v>696</v>
      </c>
      <c r="D273" s="24"/>
      <c r="E273" s="1" t="s">
        <v>697</v>
      </c>
      <c r="F273" t="str">
        <f>'Лист1'!B274</f>
        <v>Пиво</v>
      </c>
      <c r="G273" s="1" t="s">
        <v>698</v>
      </c>
      <c r="H273" s="24"/>
      <c r="I273" s="1" t="s">
        <v>699</v>
      </c>
      <c r="J273" t="str">
        <f>'Лист1'!C274</f>
        <v>Amstel</v>
      </c>
      <c r="K273" s="1" t="s">
        <v>698</v>
      </c>
      <c r="L273" s="24"/>
      <c r="M273" s="1" t="s">
        <v>700</v>
      </c>
      <c r="N273" t="str">
        <f>'Лист1'!D274</f>
        <v>Lager</v>
      </c>
      <c r="O273" s="1" t="s">
        <v>698</v>
      </c>
      <c r="P273" s="24"/>
      <c r="Q273" s="1" t="s">
        <v>701</v>
      </c>
      <c r="R273" t="str">
        <f>'Лист1'!E274</f>
        <v>Голландия</v>
      </c>
      <c r="S273" s="1" t="s">
        <v>698</v>
      </c>
      <c r="T273" s="25"/>
      <c r="U273" s="1" t="s">
        <v>702</v>
      </c>
      <c r="V273" t="str">
        <f>'Лист1'!F274</f>
        <v>Квадрат</v>
      </c>
      <c r="W273" s="1" t="s">
        <v>698</v>
      </c>
      <c r="X273" s="25"/>
      <c r="Y273" s="1" t="s">
        <v>703</v>
      </c>
      <c r="Z273" t="str">
        <f>'Лист1'!G274</f>
        <v>Да</v>
      </c>
      <c r="AA273" s="1" t="s">
        <v>698</v>
      </c>
      <c r="AB273" s="25"/>
      <c r="AC273" s="1" t="s">
        <v>704</v>
      </c>
      <c r="AD273" s="26" t="s">
        <v>705</v>
      </c>
      <c r="AE273" s="25"/>
      <c r="AF273" t="str">
        <f t="shared" si="1"/>
        <v>"id": 273,</v>
      </c>
      <c r="AG273" t="str">
        <f t="shared" si="2"/>
        <v>"type": "Пиво",</v>
      </c>
      <c r="AH273" t="str">
        <f t="shared" si="3"/>
        <v>"mark": "Amstel",</v>
      </c>
      <c r="AI273" t="str">
        <f t="shared" si="4"/>
        <v>"view": "Lager",</v>
      </c>
      <c r="AJ273" t="str">
        <f t="shared" si="5"/>
        <v>"country": "Голландия",</v>
      </c>
      <c r="AK273" t="str">
        <f t="shared" si="6"/>
        <v>"shape": "Квадрат",</v>
      </c>
      <c r="AL273" t="str">
        <f t="shared" si="7"/>
        <v>"turn": "Да",</v>
      </c>
      <c r="AM273" t="str">
        <f t="shared" si="8"/>
        <v>"backImg": true</v>
      </c>
      <c r="AN273" s="1" t="s">
        <v>706</v>
      </c>
    </row>
    <row r="274">
      <c r="A274" s="1" t="s">
        <v>695</v>
      </c>
      <c r="B274">
        <f>'Лист1'!A275</f>
        <v>274</v>
      </c>
      <c r="C274" s="1" t="s">
        <v>696</v>
      </c>
      <c r="D274" s="24"/>
      <c r="E274" s="1" t="s">
        <v>697</v>
      </c>
      <c r="F274" t="str">
        <f>'Лист1'!B275</f>
        <v>Пиво</v>
      </c>
      <c r="G274" s="1" t="s">
        <v>698</v>
      </c>
      <c r="H274" s="24"/>
      <c r="I274" s="1" t="s">
        <v>699</v>
      </c>
      <c r="J274" t="str">
        <f>'Лист1'!C275</f>
        <v>Klášter</v>
      </c>
      <c r="K274" s="1" t="s">
        <v>698</v>
      </c>
      <c r="L274" s="24"/>
      <c r="M274" s="1" t="s">
        <v>700</v>
      </c>
      <c r="N274" t="str">
        <f>'Лист1'!D275</f>
        <v>Pilsner</v>
      </c>
      <c r="O274" s="1" t="s">
        <v>698</v>
      </c>
      <c r="P274" s="24"/>
      <c r="Q274" s="1" t="s">
        <v>701</v>
      </c>
      <c r="R274" t="str">
        <f>'Лист1'!E275</f>
        <v>Чехия</v>
      </c>
      <c r="S274" s="1" t="s">
        <v>698</v>
      </c>
      <c r="T274" s="25"/>
      <c r="U274" s="1" t="s">
        <v>702</v>
      </c>
      <c r="V274" t="str">
        <f>'Лист1'!F275</f>
        <v>Ромб</v>
      </c>
      <c r="W274" s="1" t="s">
        <v>698</v>
      </c>
      <c r="X274" s="25"/>
      <c r="Y274" s="1" t="s">
        <v>703</v>
      </c>
      <c r="Z274" t="str">
        <f>'Лист1'!G275</f>
        <v>Да</v>
      </c>
      <c r="AA274" s="1" t="s">
        <v>698</v>
      </c>
      <c r="AB274" s="25"/>
      <c r="AC274" s="1" t="s">
        <v>704</v>
      </c>
      <c r="AD274" s="26" t="s">
        <v>705</v>
      </c>
      <c r="AE274" s="25"/>
      <c r="AF274" t="str">
        <f t="shared" si="1"/>
        <v>"id": 274,</v>
      </c>
      <c r="AG274" t="str">
        <f t="shared" si="2"/>
        <v>"type": "Пиво",</v>
      </c>
      <c r="AH274" t="str">
        <f t="shared" si="3"/>
        <v>"mark": "Klášter",</v>
      </c>
      <c r="AI274" t="str">
        <f t="shared" si="4"/>
        <v>"view": "Pilsner",</v>
      </c>
      <c r="AJ274" t="str">
        <f t="shared" si="5"/>
        <v>"country": "Чехия",</v>
      </c>
      <c r="AK274" t="str">
        <f t="shared" si="6"/>
        <v>"shape": "Ромб",</v>
      </c>
      <c r="AL274" t="str">
        <f t="shared" si="7"/>
        <v>"turn": "Да",</v>
      </c>
      <c r="AM274" t="str">
        <f t="shared" si="8"/>
        <v>"backImg": true</v>
      </c>
      <c r="AN274" s="1" t="s">
        <v>706</v>
      </c>
    </row>
    <row r="275">
      <c r="A275" s="1" t="s">
        <v>695</v>
      </c>
      <c r="B275">
        <f>'Лист1'!A276</f>
        <v>275</v>
      </c>
      <c r="C275" s="1" t="s">
        <v>696</v>
      </c>
      <c r="D275" s="24"/>
      <c r="E275" s="1" t="s">
        <v>697</v>
      </c>
      <c r="F275" t="str">
        <f>'Лист1'!B276</f>
        <v>Пиво</v>
      </c>
      <c r="G275" s="1" t="s">
        <v>698</v>
      </c>
      <c r="H275" s="24"/>
      <c r="I275" s="1" t="s">
        <v>699</v>
      </c>
      <c r="J275" t="str">
        <f>'Лист1'!C276</f>
        <v>Newcastle Brown Ale</v>
      </c>
      <c r="K275" s="1" t="s">
        <v>698</v>
      </c>
      <c r="L275" s="24"/>
      <c r="M275" s="1" t="s">
        <v>700</v>
      </c>
      <c r="N275" t="str">
        <f>'Лист1'!D276</f>
        <v>Brown Ale</v>
      </c>
      <c r="O275" s="1" t="s">
        <v>698</v>
      </c>
      <c r="P275" s="24"/>
      <c r="Q275" s="1" t="s">
        <v>701</v>
      </c>
      <c r="R275" t="str">
        <f>'Лист1'!E276</f>
        <v>Англия</v>
      </c>
      <c r="S275" s="1" t="s">
        <v>698</v>
      </c>
      <c r="T275" s="25"/>
      <c r="U275" s="1" t="s">
        <v>702</v>
      </c>
      <c r="V275" t="str">
        <f>'Лист1'!F276</f>
        <v>Квадрат</v>
      </c>
      <c r="W275" s="1" t="s">
        <v>698</v>
      </c>
      <c r="X275" s="25"/>
      <c r="Y275" s="1" t="s">
        <v>703</v>
      </c>
      <c r="Z275" t="str">
        <f>'Лист1'!G276</f>
        <v>Да</v>
      </c>
      <c r="AA275" s="1" t="s">
        <v>698</v>
      </c>
      <c r="AB275" s="25"/>
      <c r="AC275" s="1" t="s">
        <v>704</v>
      </c>
      <c r="AD275" s="26" t="s">
        <v>705</v>
      </c>
      <c r="AE275" s="25"/>
      <c r="AF275" t="str">
        <f t="shared" si="1"/>
        <v>"id": 275,</v>
      </c>
      <c r="AG275" t="str">
        <f t="shared" si="2"/>
        <v>"type": "Пиво",</v>
      </c>
      <c r="AH275" t="str">
        <f t="shared" si="3"/>
        <v>"mark": "Newcastle Brown Ale",</v>
      </c>
      <c r="AI275" t="str">
        <f t="shared" si="4"/>
        <v>"view": "Brown Ale",</v>
      </c>
      <c r="AJ275" t="str">
        <f t="shared" si="5"/>
        <v>"country": "Англия",</v>
      </c>
      <c r="AK275" t="str">
        <f t="shared" si="6"/>
        <v>"shape": "Квадрат",</v>
      </c>
      <c r="AL275" t="str">
        <f t="shared" si="7"/>
        <v>"turn": "Да",</v>
      </c>
      <c r="AM275" t="str">
        <f t="shared" si="8"/>
        <v>"backImg": true</v>
      </c>
      <c r="AN275" s="1" t="s">
        <v>706</v>
      </c>
    </row>
    <row r="276">
      <c r="A276" s="1" t="s">
        <v>695</v>
      </c>
      <c r="B276">
        <f>'Лист1'!A277</f>
        <v>276</v>
      </c>
      <c r="C276" s="1" t="s">
        <v>696</v>
      </c>
      <c r="D276" s="24"/>
      <c r="E276" s="1" t="s">
        <v>697</v>
      </c>
      <c r="F276" t="str">
        <f>'Лист1'!B277</f>
        <v>Джин</v>
      </c>
      <c r="G276" s="1" t="s">
        <v>698</v>
      </c>
      <c r="H276" s="24"/>
      <c r="I276" s="1" t="s">
        <v>699</v>
      </c>
      <c r="J276" t="str">
        <f>'Лист1'!C277</f>
        <v>Original GIN</v>
      </c>
      <c r="K276" s="1" t="s">
        <v>698</v>
      </c>
      <c r="L276" s="24"/>
      <c r="M276" s="1" t="s">
        <v>700</v>
      </c>
      <c r="N276" t="str">
        <f>'Лист1'!D277</f>
        <v>Gin</v>
      </c>
      <c r="O276" s="1" t="s">
        <v>698</v>
      </c>
      <c r="P276" s="24"/>
      <c r="Q276" s="1" t="s">
        <v>701</v>
      </c>
      <c r="R276" t="str">
        <f>'Лист1'!E277</f>
        <v>Финляндия</v>
      </c>
      <c r="S276" s="1" t="s">
        <v>698</v>
      </c>
      <c r="T276" s="25"/>
      <c r="U276" s="1" t="s">
        <v>702</v>
      </c>
      <c r="V276" t="str">
        <f>'Лист1'!F277</f>
        <v>Ромб</v>
      </c>
      <c r="W276" s="1" t="s">
        <v>698</v>
      </c>
      <c r="X276" s="25"/>
      <c r="Y276" s="1" t="s">
        <v>703</v>
      </c>
      <c r="Z276" t="str">
        <f>'Лист1'!G277</f>
        <v>Да</v>
      </c>
      <c r="AA276" s="1" t="s">
        <v>698</v>
      </c>
      <c r="AB276" s="25"/>
      <c r="AC276" s="1" t="s">
        <v>704</v>
      </c>
      <c r="AD276" s="26" t="s">
        <v>705</v>
      </c>
      <c r="AE276" s="25"/>
      <c r="AF276" t="str">
        <f t="shared" si="1"/>
        <v>"id": 276,</v>
      </c>
      <c r="AG276" t="str">
        <f t="shared" si="2"/>
        <v>"type": "Джин",</v>
      </c>
      <c r="AH276" t="str">
        <f t="shared" si="3"/>
        <v>"mark": "Original GIN",</v>
      </c>
      <c r="AI276" t="str">
        <f t="shared" si="4"/>
        <v>"view": "Gin",</v>
      </c>
      <c r="AJ276" t="str">
        <f t="shared" si="5"/>
        <v>"country": "Финляндия",</v>
      </c>
      <c r="AK276" t="str">
        <f t="shared" si="6"/>
        <v>"shape": "Ромб",</v>
      </c>
      <c r="AL276" t="str">
        <f t="shared" si="7"/>
        <v>"turn": "Да",</v>
      </c>
      <c r="AM276" t="str">
        <f t="shared" si="8"/>
        <v>"backImg": true</v>
      </c>
      <c r="AN276" s="1" t="s">
        <v>706</v>
      </c>
    </row>
    <row r="277">
      <c r="A277" s="1" t="s">
        <v>695</v>
      </c>
      <c r="B277">
        <f>'Лист1'!A278</f>
        <v>277</v>
      </c>
      <c r="C277" s="1" t="s">
        <v>696</v>
      </c>
      <c r="D277" s="24"/>
      <c r="E277" s="1" t="s">
        <v>697</v>
      </c>
      <c r="F277" t="str">
        <f>'Лист1'!B278</f>
        <v>Пиво</v>
      </c>
      <c r="G277" s="1" t="s">
        <v>698</v>
      </c>
      <c r="H277" s="24"/>
      <c r="I277" s="1" t="s">
        <v>699</v>
      </c>
      <c r="J277" t="str">
        <f>'Лист1'!C278</f>
        <v>FranziskanerWeissbier</v>
      </c>
      <c r="K277" s="1" t="s">
        <v>698</v>
      </c>
      <c r="L277" s="24"/>
      <c r="M277" s="1" t="s">
        <v>700</v>
      </c>
      <c r="N277" t="str">
        <f>'Лист1'!D278</f>
        <v>Hefeweizen</v>
      </c>
      <c r="O277" s="1" t="s">
        <v>698</v>
      </c>
      <c r="P277" s="24"/>
      <c r="Q277" s="1" t="s">
        <v>701</v>
      </c>
      <c r="R277" t="str">
        <f>'Лист1'!E278</f>
        <v>Германия</v>
      </c>
      <c r="S277" s="1" t="s">
        <v>698</v>
      </c>
      <c r="T277" s="25"/>
      <c r="U277" s="1" t="s">
        <v>702</v>
      </c>
      <c r="V277" t="str">
        <f>'Лист1'!F278</f>
        <v>Квадрат</v>
      </c>
      <c r="W277" s="1" t="s">
        <v>698</v>
      </c>
      <c r="X277" s="25"/>
      <c r="Y277" s="1" t="s">
        <v>703</v>
      </c>
      <c r="Z277" t="str">
        <f>'Лист1'!G278</f>
        <v>Да</v>
      </c>
      <c r="AA277" s="1" t="s">
        <v>698</v>
      </c>
      <c r="AB277" s="25"/>
      <c r="AC277" s="1" t="s">
        <v>704</v>
      </c>
      <c r="AD277" s="26" t="s">
        <v>705</v>
      </c>
      <c r="AE277" s="25"/>
      <c r="AF277" t="str">
        <f t="shared" si="1"/>
        <v>"id": 277,</v>
      </c>
      <c r="AG277" t="str">
        <f t="shared" si="2"/>
        <v>"type": "Пиво",</v>
      </c>
      <c r="AH277" t="str">
        <f t="shared" si="3"/>
        <v>"mark": "FranziskanerWeissbier",</v>
      </c>
      <c r="AI277" t="str">
        <f t="shared" si="4"/>
        <v>"view": "Hefeweizen",</v>
      </c>
      <c r="AJ277" t="str">
        <f t="shared" si="5"/>
        <v>"country": "Германия",</v>
      </c>
      <c r="AK277" t="str">
        <f t="shared" si="6"/>
        <v>"shape": "Квадрат",</v>
      </c>
      <c r="AL277" t="str">
        <f t="shared" si="7"/>
        <v>"turn": "Да",</v>
      </c>
      <c r="AM277" t="str">
        <f t="shared" si="8"/>
        <v>"backImg": true</v>
      </c>
      <c r="AN277" s="1" t="s">
        <v>706</v>
      </c>
    </row>
    <row r="278">
      <c r="A278" s="1" t="s">
        <v>695</v>
      </c>
      <c r="B278">
        <f>'Лист1'!A279</f>
        <v>278</v>
      </c>
      <c r="C278" s="1" t="s">
        <v>696</v>
      </c>
      <c r="D278" s="24"/>
      <c r="E278" s="1" t="s">
        <v>697</v>
      </c>
      <c r="F278" t="str">
        <f>'Лист1'!B279</f>
        <v>Заведение</v>
      </c>
      <c r="G278" s="1" t="s">
        <v>698</v>
      </c>
      <c r="H278" s="24"/>
      <c r="I278" s="1" t="s">
        <v>699</v>
      </c>
      <c r="J278" t="str">
        <f>'Лист1'!C279</f>
        <v>Belhaven Brewery</v>
      </c>
      <c r="K278" s="1" t="s">
        <v>698</v>
      </c>
      <c r="L278" s="24"/>
      <c r="M278" s="1" t="s">
        <v>700</v>
      </c>
      <c r="N278" t="str">
        <f>'Лист1'!D279</f>
        <v>Пивоварня</v>
      </c>
      <c r="O278" s="1" t="s">
        <v>698</v>
      </c>
      <c r="P278" s="24"/>
      <c r="Q278" s="1" t="s">
        <v>701</v>
      </c>
      <c r="R278" t="str">
        <f>'Лист1'!E279</f>
        <v>Шотландия</v>
      </c>
      <c r="S278" s="1" t="s">
        <v>698</v>
      </c>
      <c r="T278" s="25"/>
      <c r="U278" s="1" t="s">
        <v>702</v>
      </c>
      <c r="V278" t="str">
        <f>'Лист1'!F279</f>
        <v>Квадрат</v>
      </c>
      <c r="W278" s="1" t="s">
        <v>698</v>
      </c>
      <c r="X278" s="25"/>
      <c r="Y278" s="1" t="s">
        <v>703</v>
      </c>
      <c r="Z278" t="str">
        <f>'Лист1'!G279</f>
        <v>Да</v>
      </c>
      <c r="AA278" s="1" t="s">
        <v>698</v>
      </c>
      <c r="AB278" s="25"/>
      <c r="AC278" s="1" t="s">
        <v>704</v>
      </c>
      <c r="AD278" s="26" t="s">
        <v>705</v>
      </c>
      <c r="AE278" s="25"/>
      <c r="AF278" t="str">
        <f t="shared" si="1"/>
        <v>"id": 278,</v>
      </c>
      <c r="AG278" t="str">
        <f t="shared" si="2"/>
        <v>"type": "Заведение",</v>
      </c>
      <c r="AH278" t="str">
        <f t="shared" si="3"/>
        <v>"mark": "Belhaven Brewery",</v>
      </c>
      <c r="AI278" t="str">
        <f t="shared" si="4"/>
        <v>"view": "Пивоварня",</v>
      </c>
      <c r="AJ278" t="str">
        <f t="shared" si="5"/>
        <v>"country": "Шотландия",</v>
      </c>
      <c r="AK278" t="str">
        <f t="shared" si="6"/>
        <v>"shape": "Квадрат",</v>
      </c>
      <c r="AL278" t="str">
        <f t="shared" si="7"/>
        <v>"turn": "Да",</v>
      </c>
      <c r="AM278" t="str">
        <f t="shared" si="8"/>
        <v>"backImg": true</v>
      </c>
      <c r="AN278" s="1" t="s">
        <v>706</v>
      </c>
    </row>
    <row r="279">
      <c r="A279" s="1" t="s">
        <v>695</v>
      </c>
      <c r="B279">
        <f>'Лист1'!A280</f>
        <v>279</v>
      </c>
      <c r="C279" s="1" t="s">
        <v>696</v>
      </c>
      <c r="D279" s="24"/>
      <c r="E279" s="1" t="s">
        <v>697</v>
      </c>
      <c r="F279" t="str">
        <f>'Лист1'!B280</f>
        <v>Пиво</v>
      </c>
      <c r="G279" s="1" t="s">
        <v>698</v>
      </c>
      <c r="H279" s="24"/>
      <c r="I279" s="1" t="s">
        <v>699</v>
      </c>
      <c r="J279" t="str">
        <f>'Лист1'!C280</f>
        <v>Балтика 7</v>
      </c>
      <c r="K279" s="1" t="s">
        <v>698</v>
      </c>
      <c r="L279" s="24"/>
      <c r="M279" s="1" t="s">
        <v>700</v>
      </c>
      <c r="N279" t="str">
        <f>'Лист1'!D280</f>
        <v>Lager</v>
      </c>
      <c r="O279" s="1" t="s">
        <v>698</v>
      </c>
      <c r="P279" s="24"/>
      <c r="Q279" s="1" t="s">
        <v>701</v>
      </c>
      <c r="R279" t="str">
        <f>'Лист1'!E280</f>
        <v>Россия</v>
      </c>
      <c r="S279" s="1" t="s">
        <v>698</v>
      </c>
      <c r="T279" s="25"/>
      <c r="U279" s="1" t="s">
        <v>702</v>
      </c>
      <c r="V279" t="str">
        <f>'Лист1'!F280</f>
        <v>Квадрат</v>
      </c>
      <c r="W279" s="1" t="s">
        <v>698</v>
      </c>
      <c r="X279" s="25"/>
      <c r="Y279" s="1" t="s">
        <v>703</v>
      </c>
      <c r="Z279" t="str">
        <f>'Лист1'!G280</f>
        <v>Да</v>
      </c>
      <c r="AA279" s="1" t="s">
        <v>698</v>
      </c>
      <c r="AB279" s="25"/>
      <c r="AC279" s="1" t="s">
        <v>704</v>
      </c>
      <c r="AD279" s="26" t="s">
        <v>705</v>
      </c>
      <c r="AE279" s="25"/>
      <c r="AF279" t="str">
        <f t="shared" si="1"/>
        <v>"id": 279,</v>
      </c>
      <c r="AG279" t="str">
        <f t="shared" si="2"/>
        <v>"type": "Пиво",</v>
      </c>
      <c r="AH279" t="str">
        <f t="shared" si="3"/>
        <v>"mark": "Балтика 7",</v>
      </c>
      <c r="AI279" t="str">
        <f t="shared" si="4"/>
        <v>"view": "Lager",</v>
      </c>
      <c r="AJ279" t="str">
        <f t="shared" si="5"/>
        <v>"country": "Россия",</v>
      </c>
      <c r="AK279" t="str">
        <f t="shared" si="6"/>
        <v>"shape": "Квадрат",</v>
      </c>
      <c r="AL279" t="str">
        <f t="shared" si="7"/>
        <v>"turn": "Да",</v>
      </c>
      <c r="AM279" t="str">
        <f t="shared" si="8"/>
        <v>"backImg": true</v>
      </c>
      <c r="AN279" s="1" t="s">
        <v>706</v>
      </c>
    </row>
    <row r="280">
      <c r="A280" s="1" t="s">
        <v>695</v>
      </c>
      <c r="B280">
        <f>'Лист1'!A281</f>
        <v>280</v>
      </c>
      <c r="C280" s="1" t="s">
        <v>696</v>
      </c>
      <c r="D280" s="24"/>
      <c r="E280" s="1" t="s">
        <v>697</v>
      </c>
      <c r="F280" t="str">
        <f>'Лист1'!B281</f>
        <v>Заведение</v>
      </c>
      <c r="G280" s="1" t="s">
        <v>698</v>
      </c>
      <c r="H280" s="24"/>
      <c r="I280" s="1" t="s">
        <v>699</v>
      </c>
      <c r="J280" t="str">
        <f>'Лист1'!C281</f>
        <v>Cista trubka</v>
      </c>
      <c r="K280" s="1" t="s">
        <v>698</v>
      </c>
      <c r="L280" s="24"/>
      <c r="M280" s="1" t="s">
        <v>700</v>
      </c>
      <c r="N280" t="str">
        <f>'Лист1'!D281</f>
        <v>Ресторан</v>
      </c>
      <c r="O280" s="1" t="s">
        <v>698</v>
      </c>
      <c r="P280" s="24"/>
      <c r="Q280" s="1" t="s">
        <v>701</v>
      </c>
      <c r="R280" t="str">
        <f>'Лист1'!E281</f>
        <v>Чехия</v>
      </c>
      <c r="S280" s="1" t="s">
        <v>698</v>
      </c>
      <c r="T280" s="25"/>
      <c r="U280" s="1" t="s">
        <v>702</v>
      </c>
      <c r="V280" t="str">
        <f>'Лист1'!F281</f>
        <v>Ромб</v>
      </c>
      <c r="W280" s="1" t="s">
        <v>698</v>
      </c>
      <c r="X280" s="25"/>
      <c r="Y280" s="1" t="s">
        <v>703</v>
      </c>
      <c r="Z280" t="str">
        <f>'Лист1'!G281</f>
        <v>Да</v>
      </c>
      <c r="AA280" s="1" t="s">
        <v>698</v>
      </c>
      <c r="AB280" s="25"/>
      <c r="AC280" s="1" t="s">
        <v>704</v>
      </c>
      <c r="AD280" s="26" t="s">
        <v>705</v>
      </c>
      <c r="AE280" s="25"/>
      <c r="AF280" t="str">
        <f t="shared" si="1"/>
        <v>"id": 280,</v>
      </c>
      <c r="AG280" t="str">
        <f t="shared" si="2"/>
        <v>"type": "Заведение",</v>
      </c>
      <c r="AH280" t="str">
        <f t="shared" si="3"/>
        <v>"mark": "Cista trubka",</v>
      </c>
      <c r="AI280" t="str">
        <f t="shared" si="4"/>
        <v>"view": "Ресторан",</v>
      </c>
      <c r="AJ280" t="str">
        <f t="shared" si="5"/>
        <v>"country": "Чехия",</v>
      </c>
      <c r="AK280" t="str">
        <f t="shared" si="6"/>
        <v>"shape": "Ромб",</v>
      </c>
      <c r="AL280" t="str">
        <f t="shared" si="7"/>
        <v>"turn": "Да",</v>
      </c>
      <c r="AM280" t="str">
        <f t="shared" si="8"/>
        <v>"backImg": true</v>
      </c>
      <c r="AN280" s="1" t="s">
        <v>706</v>
      </c>
    </row>
    <row r="281">
      <c r="A281" s="1" t="s">
        <v>695</v>
      </c>
      <c r="B281">
        <f>'Лист1'!A282</f>
        <v>281</v>
      </c>
      <c r="C281" s="1" t="s">
        <v>696</v>
      </c>
      <c r="D281" s="24"/>
      <c r="E281" s="1" t="s">
        <v>697</v>
      </c>
      <c r="F281" t="str">
        <f>'Лист1'!B282</f>
        <v>Пиво</v>
      </c>
      <c r="G281" s="1" t="s">
        <v>698</v>
      </c>
      <c r="H281" s="24"/>
      <c r="I281" s="1" t="s">
        <v>699</v>
      </c>
      <c r="J281" t="str">
        <f>'Лист1'!C282</f>
        <v>Köstritzer Schwarzbier</v>
      </c>
      <c r="K281" s="1" t="s">
        <v>698</v>
      </c>
      <c r="L281" s="24"/>
      <c r="M281" s="1" t="s">
        <v>700</v>
      </c>
      <c r="N281" t="str">
        <f>'Лист1'!D282</f>
        <v>Schwarzbier</v>
      </c>
      <c r="O281" s="1" t="s">
        <v>698</v>
      </c>
      <c r="P281" s="24"/>
      <c r="Q281" s="1" t="s">
        <v>701</v>
      </c>
      <c r="R281" t="str">
        <f>'Лист1'!E282</f>
        <v>Германия</v>
      </c>
      <c r="S281" s="1" t="s">
        <v>698</v>
      </c>
      <c r="T281" s="25"/>
      <c r="U281" s="1" t="s">
        <v>702</v>
      </c>
      <c r="V281" t="str">
        <f>'Лист1'!F282</f>
        <v>Квадрат</v>
      </c>
      <c r="W281" s="1" t="s">
        <v>698</v>
      </c>
      <c r="X281" s="25"/>
      <c r="Y281" s="1" t="s">
        <v>703</v>
      </c>
      <c r="Z281" t="str">
        <f>'Лист1'!G282</f>
        <v>Да</v>
      </c>
      <c r="AA281" s="1" t="s">
        <v>698</v>
      </c>
      <c r="AB281" s="25"/>
      <c r="AC281" s="1" t="s">
        <v>704</v>
      </c>
      <c r="AD281" s="26" t="s">
        <v>705</v>
      </c>
      <c r="AE281" s="25"/>
      <c r="AF281" t="str">
        <f t="shared" si="1"/>
        <v>"id": 281,</v>
      </c>
      <c r="AG281" t="str">
        <f t="shared" si="2"/>
        <v>"type": "Пиво",</v>
      </c>
      <c r="AH281" t="str">
        <f t="shared" si="3"/>
        <v>"mark": "Köstritzer Schwarzbier",</v>
      </c>
      <c r="AI281" t="str">
        <f t="shared" si="4"/>
        <v>"view": "Schwarzbier",</v>
      </c>
      <c r="AJ281" t="str">
        <f t="shared" si="5"/>
        <v>"country": "Германия",</v>
      </c>
      <c r="AK281" t="str">
        <f t="shared" si="6"/>
        <v>"shape": "Квадрат",</v>
      </c>
      <c r="AL281" t="str">
        <f t="shared" si="7"/>
        <v>"turn": "Да",</v>
      </c>
      <c r="AM281" t="str">
        <f t="shared" si="8"/>
        <v>"backImg": true</v>
      </c>
      <c r="AN281" s="1" t="s">
        <v>706</v>
      </c>
    </row>
    <row r="282">
      <c r="A282" s="1" t="s">
        <v>695</v>
      </c>
      <c r="B282">
        <f>'Лист1'!A283</f>
        <v>282</v>
      </c>
      <c r="C282" s="1" t="s">
        <v>696</v>
      </c>
      <c r="D282" s="24"/>
      <c r="E282" s="1" t="s">
        <v>697</v>
      </c>
      <c r="F282" t="str">
        <f>'Лист1'!B283</f>
        <v>Пиво</v>
      </c>
      <c r="G282" s="1" t="s">
        <v>698</v>
      </c>
      <c r="H282" s="24"/>
      <c r="I282" s="1" t="s">
        <v>699</v>
      </c>
      <c r="J282" t="str">
        <f>'Лист1'!C283</f>
        <v>San Miguel</v>
      </c>
      <c r="K282" s="1" t="s">
        <v>698</v>
      </c>
      <c r="L282" s="24"/>
      <c r="M282" s="1" t="s">
        <v>700</v>
      </c>
      <c r="N282" t="str">
        <f>'Лист1'!D283</f>
        <v>Lager</v>
      </c>
      <c r="O282" s="1" t="s">
        <v>698</v>
      </c>
      <c r="P282" s="24"/>
      <c r="Q282" s="1" t="s">
        <v>701</v>
      </c>
      <c r="R282" t="str">
        <f>'Лист1'!E283</f>
        <v>Испания</v>
      </c>
      <c r="S282" s="1" t="s">
        <v>698</v>
      </c>
      <c r="T282" s="25"/>
      <c r="U282" s="1" t="s">
        <v>702</v>
      </c>
      <c r="V282" t="str">
        <f>'Лист1'!F283</f>
        <v>Квадрат</v>
      </c>
      <c r="W282" s="1" t="s">
        <v>698</v>
      </c>
      <c r="X282" s="25"/>
      <c r="Y282" s="1" t="s">
        <v>703</v>
      </c>
      <c r="Z282" t="str">
        <f>'Лист1'!G283</f>
        <v>Да</v>
      </c>
      <c r="AA282" s="1" t="s">
        <v>698</v>
      </c>
      <c r="AB282" s="25"/>
      <c r="AC282" s="1" t="s">
        <v>704</v>
      </c>
      <c r="AD282" s="26" t="s">
        <v>705</v>
      </c>
      <c r="AE282" s="25"/>
      <c r="AF282" t="str">
        <f t="shared" si="1"/>
        <v>"id": 282,</v>
      </c>
      <c r="AG282" t="str">
        <f t="shared" si="2"/>
        <v>"type": "Пиво",</v>
      </c>
      <c r="AH282" t="str">
        <f t="shared" si="3"/>
        <v>"mark": "San Miguel",</v>
      </c>
      <c r="AI282" t="str">
        <f t="shared" si="4"/>
        <v>"view": "Lager",</v>
      </c>
      <c r="AJ282" t="str">
        <f t="shared" si="5"/>
        <v>"country": "Испания",</v>
      </c>
      <c r="AK282" t="str">
        <f t="shared" si="6"/>
        <v>"shape": "Квадрат",</v>
      </c>
      <c r="AL282" t="str">
        <f t="shared" si="7"/>
        <v>"turn": "Да",</v>
      </c>
      <c r="AM282" t="str">
        <f t="shared" si="8"/>
        <v>"backImg": true</v>
      </c>
      <c r="AN282" s="1" t="s">
        <v>706</v>
      </c>
    </row>
    <row r="283">
      <c r="A283" s="1" t="s">
        <v>695</v>
      </c>
      <c r="B283">
        <f>'Лист1'!A284</f>
        <v>283</v>
      </c>
      <c r="C283" s="1" t="s">
        <v>696</v>
      </c>
      <c r="D283" s="24"/>
      <c r="E283" s="1" t="s">
        <v>697</v>
      </c>
      <c r="F283" t="str">
        <f>'Лист1'!B284</f>
        <v>Пиво</v>
      </c>
      <c r="G283" s="1" t="s">
        <v>698</v>
      </c>
      <c r="H283" s="24"/>
      <c r="I283" s="1" t="s">
        <v>699</v>
      </c>
      <c r="J283" t="str">
        <f>'Лист1'!C284</f>
        <v>König Pilsener</v>
      </c>
      <c r="K283" s="1" t="s">
        <v>698</v>
      </c>
      <c r="L283" s="24"/>
      <c r="M283" s="1" t="s">
        <v>700</v>
      </c>
      <c r="N283" t="str">
        <f>'Лист1'!D284</f>
        <v>Pilsner</v>
      </c>
      <c r="O283" s="1" t="s">
        <v>698</v>
      </c>
      <c r="P283" s="24"/>
      <c r="Q283" s="1" t="s">
        <v>701</v>
      </c>
      <c r="R283" t="str">
        <f>'Лист1'!E284</f>
        <v>Германия</v>
      </c>
      <c r="S283" s="1" t="s">
        <v>698</v>
      </c>
      <c r="T283" s="25"/>
      <c r="U283" s="1" t="s">
        <v>702</v>
      </c>
      <c r="V283" t="str">
        <f>'Лист1'!F284</f>
        <v>Квадрат</v>
      </c>
      <c r="W283" s="1" t="s">
        <v>698</v>
      </c>
      <c r="X283" s="25"/>
      <c r="Y283" s="1" t="s">
        <v>703</v>
      </c>
      <c r="Z283" t="str">
        <f>'Лист1'!G284</f>
        <v>Да</v>
      </c>
      <c r="AA283" s="1" t="s">
        <v>698</v>
      </c>
      <c r="AB283" s="25"/>
      <c r="AC283" s="1" t="s">
        <v>704</v>
      </c>
      <c r="AD283" s="26" t="s">
        <v>705</v>
      </c>
      <c r="AE283" s="25"/>
      <c r="AF283" t="str">
        <f t="shared" si="1"/>
        <v>"id": 283,</v>
      </c>
      <c r="AG283" t="str">
        <f t="shared" si="2"/>
        <v>"type": "Пиво",</v>
      </c>
      <c r="AH283" t="str">
        <f t="shared" si="3"/>
        <v>"mark": "König Pilsener",</v>
      </c>
      <c r="AI283" t="str">
        <f t="shared" si="4"/>
        <v>"view": "Pilsner",</v>
      </c>
      <c r="AJ283" t="str">
        <f t="shared" si="5"/>
        <v>"country": "Германия",</v>
      </c>
      <c r="AK283" t="str">
        <f t="shared" si="6"/>
        <v>"shape": "Квадрат",</v>
      </c>
      <c r="AL283" t="str">
        <f t="shared" si="7"/>
        <v>"turn": "Да",</v>
      </c>
      <c r="AM283" t="str">
        <f t="shared" si="8"/>
        <v>"backImg": true</v>
      </c>
      <c r="AN283" s="1" t="s">
        <v>706</v>
      </c>
    </row>
    <row r="284">
      <c r="A284" s="1" t="s">
        <v>695</v>
      </c>
      <c r="B284">
        <f>'Лист1'!A285</f>
        <v>284</v>
      </c>
      <c r="C284" s="1" t="s">
        <v>696</v>
      </c>
      <c r="D284" s="24"/>
      <c r="E284" s="1" t="s">
        <v>697</v>
      </c>
      <c r="F284" t="str">
        <f>'Лист1'!B285</f>
        <v>Заведение</v>
      </c>
      <c r="G284" s="1" t="s">
        <v>698</v>
      </c>
      <c r="H284" s="24"/>
      <c r="I284" s="1" t="s">
        <v>699</v>
      </c>
      <c r="J284" t="str">
        <f>'Лист1'!C285</f>
        <v>St. Peter’s</v>
      </c>
      <c r="K284" s="1" t="s">
        <v>698</v>
      </c>
      <c r="L284" s="24"/>
      <c r="M284" s="1" t="s">
        <v>700</v>
      </c>
      <c r="N284" t="str">
        <f>'Лист1'!D285</f>
        <v>Пивоварня</v>
      </c>
      <c r="O284" s="1" t="s">
        <v>698</v>
      </c>
      <c r="P284" s="24"/>
      <c r="Q284" s="1" t="s">
        <v>701</v>
      </c>
      <c r="R284" t="str">
        <f>'Лист1'!E285</f>
        <v>Англия</v>
      </c>
      <c r="S284" s="1" t="s">
        <v>698</v>
      </c>
      <c r="T284" s="25"/>
      <c r="U284" s="1" t="s">
        <v>702</v>
      </c>
      <c r="V284" t="str">
        <f>'Лист1'!F285</f>
        <v>Квадрат</v>
      </c>
      <c r="W284" s="1" t="s">
        <v>698</v>
      </c>
      <c r="X284" s="25"/>
      <c r="Y284" s="1" t="s">
        <v>703</v>
      </c>
      <c r="Z284" t="str">
        <f>'Лист1'!G285</f>
        <v>Да</v>
      </c>
      <c r="AA284" s="1" t="s">
        <v>698</v>
      </c>
      <c r="AB284" s="25"/>
      <c r="AC284" s="1" t="s">
        <v>704</v>
      </c>
      <c r="AD284" s="26" t="s">
        <v>705</v>
      </c>
      <c r="AE284" s="25"/>
      <c r="AF284" t="str">
        <f t="shared" si="1"/>
        <v>"id": 284,</v>
      </c>
      <c r="AG284" t="str">
        <f t="shared" si="2"/>
        <v>"type": "Заведение",</v>
      </c>
      <c r="AH284" t="str">
        <f t="shared" si="3"/>
        <v>"mark": "St. Peter’s",</v>
      </c>
      <c r="AI284" t="str">
        <f t="shared" si="4"/>
        <v>"view": "Пивоварня",</v>
      </c>
      <c r="AJ284" t="str">
        <f t="shared" si="5"/>
        <v>"country": "Англия",</v>
      </c>
      <c r="AK284" t="str">
        <f t="shared" si="6"/>
        <v>"shape": "Квадрат",</v>
      </c>
      <c r="AL284" t="str">
        <f t="shared" si="7"/>
        <v>"turn": "Да",</v>
      </c>
      <c r="AM284" t="str">
        <f t="shared" si="8"/>
        <v>"backImg": true</v>
      </c>
      <c r="AN284" s="1" t="s">
        <v>706</v>
      </c>
    </row>
    <row r="285">
      <c r="A285" s="1" t="s">
        <v>695</v>
      </c>
      <c r="B285">
        <f>'Лист1'!A286</f>
        <v>285</v>
      </c>
      <c r="C285" s="1" t="s">
        <v>696</v>
      </c>
      <c r="D285" s="24"/>
      <c r="E285" s="1" t="s">
        <v>697</v>
      </c>
      <c r="F285" t="str">
        <f>'Лист1'!B286</f>
        <v>Заведение</v>
      </c>
      <c r="G285" s="1" t="s">
        <v>698</v>
      </c>
      <c r="H285" s="24"/>
      <c r="I285" s="1" t="s">
        <v>699</v>
      </c>
      <c r="J285" t="str">
        <f>'Лист1'!C286</f>
        <v>St. Peter’s</v>
      </c>
      <c r="K285" s="1" t="s">
        <v>698</v>
      </c>
      <c r="L285" s="24"/>
      <c r="M285" s="1" t="s">
        <v>700</v>
      </c>
      <c r="N285" t="str">
        <f>'Лист1'!D286</f>
        <v>Пивоварня</v>
      </c>
      <c r="O285" s="1" t="s">
        <v>698</v>
      </c>
      <c r="P285" s="24"/>
      <c r="Q285" s="1" t="s">
        <v>701</v>
      </c>
      <c r="R285" t="str">
        <f>'Лист1'!E286</f>
        <v>Англия</v>
      </c>
      <c r="S285" s="1" t="s">
        <v>698</v>
      </c>
      <c r="T285" s="25"/>
      <c r="U285" s="1" t="s">
        <v>702</v>
      </c>
      <c r="V285" t="str">
        <f>'Лист1'!F286</f>
        <v>Квадрат</v>
      </c>
      <c r="W285" s="1" t="s">
        <v>698</v>
      </c>
      <c r="X285" s="25"/>
      <c r="Y285" s="1" t="s">
        <v>703</v>
      </c>
      <c r="Z285" t="str">
        <f>'Лист1'!G286</f>
        <v>Да</v>
      </c>
      <c r="AA285" s="1" t="s">
        <v>698</v>
      </c>
      <c r="AB285" s="25"/>
      <c r="AC285" s="1" t="s">
        <v>704</v>
      </c>
      <c r="AD285" s="26" t="s">
        <v>705</v>
      </c>
      <c r="AE285" s="25"/>
      <c r="AF285" t="str">
        <f t="shared" si="1"/>
        <v>"id": 285,</v>
      </c>
      <c r="AG285" t="str">
        <f t="shared" si="2"/>
        <v>"type": "Заведение",</v>
      </c>
      <c r="AH285" t="str">
        <f t="shared" si="3"/>
        <v>"mark": "St. Peter’s",</v>
      </c>
      <c r="AI285" t="str">
        <f t="shared" si="4"/>
        <v>"view": "Пивоварня",</v>
      </c>
      <c r="AJ285" t="str">
        <f t="shared" si="5"/>
        <v>"country": "Англия",</v>
      </c>
      <c r="AK285" t="str">
        <f t="shared" si="6"/>
        <v>"shape": "Квадрат",</v>
      </c>
      <c r="AL285" t="str">
        <f t="shared" si="7"/>
        <v>"turn": "Да",</v>
      </c>
      <c r="AM285" t="str">
        <f t="shared" si="8"/>
        <v>"backImg": true</v>
      </c>
      <c r="AN285" s="1" t="s">
        <v>706</v>
      </c>
    </row>
    <row r="286">
      <c r="A286" s="1" t="s">
        <v>695</v>
      </c>
      <c r="B286">
        <f>'Лист1'!A287</f>
        <v>286</v>
      </c>
      <c r="C286" s="1" t="s">
        <v>696</v>
      </c>
      <c r="D286" s="24"/>
      <c r="E286" s="1" t="s">
        <v>697</v>
      </c>
      <c r="F286" t="str">
        <f>'Лист1'!B287</f>
        <v>Пиво</v>
      </c>
      <c r="G286" s="1" t="s">
        <v>698</v>
      </c>
      <c r="H286" s="24"/>
      <c r="I286" s="1" t="s">
        <v>699</v>
      </c>
      <c r="J286" t="str">
        <f>'Лист1'!C287</f>
        <v>Karlovec</v>
      </c>
      <c r="K286" s="1" t="s">
        <v>698</v>
      </c>
      <c r="L286" s="24"/>
      <c r="M286" s="1" t="s">
        <v>700</v>
      </c>
      <c r="N286" t="str">
        <f>'Лист1'!D287</f>
        <v>Много</v>
      </c>
      <c r="O286" s="1" t="s">
        <v>698</v>
      </c>
      <c r="P286" s="24"/>
      <c r="Q286" s="1" t="s">
        <v>701</v>
      </c>
      <c r="R286" t="str">
        <f>'Лист1'!E287</f>
        <v>Чехия</v>
      </c>
      <c r="S286" s="1" t="s">
        <v>698</v>
      </c>
      <c r="T286" s="25"/>
      <c r="U286" s="1" t="s">
        <v>702</v>
      </c>
      <c r="V286" t="str">
        <f>'Лист1'!F287</f>
        <v>Квадрат</v>
      </c>
      <c r="W286" s="1" t="s">
        <v>698</v>
      </c>
      <c r="X286" s="25"/>
      <c r="Y286" s="1" t="s">
        <v>703</v>
      </c>
      <c r="Z286" t="str">
        <f>'Лист1'!G287</f>
        <v>Да</v>
      </c>
      <c r="AA286" s="1" t="s">
        <v>698</v>
      </c>
      <c r="AB286" s="25"/>
      <c r="AC286" s="1" t="s">
        <v>704</v>
      </c>
      <c r="AD286" s="26" t="s">
        <v>705</v>
      </c>
      <c r="AE286" s="25"/>
      <c r="AF286" t="str">
        <f t="shared" si="1"/>
        <v>"id": 286,</v>
      </c>
      <c r="AG286" t="str">
        <f t="shared" si="2"/>
        <v>"type": "Пиво",</v>
      </c>
      <c r="AH286" t="str">
        <f t="shared" si="3"/>
        <v>"mark": "Karlovec",</v>
      </c>
      <c r="AI286" t="str">
        <f t="shared" si="4"/>
        <v>"view": "Много",</v>
      </c>
      <c r="AJ286" t="str">
        <f t="shared" si="5"/>
        <v>"country": "Чехия",</v>
      </c>
      <c r="AK286" t="str">
        <f t="shared" si="6"/>
        <v>"shape": "Квадрат",</v>
      </c>
      <c r="AL286" t="str">
        <f t="shared" si="7"/>
        <v>"turn": "Да",</v>
      </c>
      <c r="AM286" t="str">
        <f t="shared" si="8"/>
        <v>"backImg": true</v>
      </c>
      <c r="AN286" s="1" t="s">
        <v>706</v>
      </c>
    </row>
    <row r="287">
      <c r="A287" s="1" t="s">
        <v>695</v>
      </c>
      <c r="B287">
        <f>'Лист1'!A288</f>
        <v>287</v>
      </c>
      <c r="C287" s="1" t="s">
        <v>696</v>
      </c>
      <c r="D287" s="24"/>
      <c r="E287" s="1" t="s">
        <v>697</v>
      </c>
      <c r="F287" t="str">
        <f>'Лист1'!B288</f>
        <v>Заведение</v>
      </c>
      <c r="G287" s="1" t="s">
        <v>698</v>
      </c>
      <c r="H287" s="24"/>
      <c r="I287" s="1" t="s">
        <v>699</v>
      </c>
      <c r="J287" t="str">
        <f>'Лист1'!C288</f>
        <v>Widmer Brothers Brewing</v>
      </c>
      <c r="K287" s="1" t="s">
        <v>698</v>
      </c>
      <c r="L287" s="24"/>
      <c r="M287" s="1" t="s">
        <v>700</v>
      </c>
      <c r="N287" t="str">
        <f>'Лист1'!D288</f>
        <v>Ресторан-пивоварня</v>
      </c>
      <c r="O287" s="1" t="s">
        <v>698</v>
      </c>
      <c r="P287" s="24"/>
      <c r="Q287" s="1" t="s">
        <v>701</v>
      </c>
      <c r="R287" t="str">
        <f>'Лист1'!E288</f>
        <v>США</v>
      </c>
      <c r="S287" s="1" t="s">
        <v>698</v>
      </c>
      <c r="T287" s="25"/>
      <c r="U287" s="1" t="s">
        <v>702</v>
      </c>
      <c r="V287" t="str">
        <f>'Лист1'!F288</f>
        <v>Квадрат</v>
      </c>
      <c r="W287" s="1" t="s">
        <v>698</v>
      </c>
      <c r="X287" s="25"/>
      <c r="Y287" s="1" t="s">
        <v>703</v>
      </c>
      <c r="Z287" t="str">
        <f>'Лист1'!G288</f>
        <v>Нет</v>
      </c>
      <c r="AA287" s="1" t="s">
        <v>698</v>
      </c>
      <c r="AB287" s="25"/>
      <c r="AC287" s="1" t="s">
        <v>704</v>
      </c>
      <c r="AD287" s="26" t="s">
        <v>707</v>
      </c>
      <c r="AE287" s="25"/>
      <c r="AF287" t="str">
        <f t="shared" si="1"/>
        <v>"id": 287,</v>
      </c>
      <c r="AG287" t="str">
        <f t="shared" si="2"/>
        <v>"type": "Заведение",</v>
      </c>
      <c r="AH287" t="str">
        <f t="shared" si="3"/>
        <v>"mark": "Widmer Brothers Brewing",</v>
      </c>
      <c r="AI287" t="str">
        <f t="shared" si="4"/>
        <v>"view": "Ресторан-пивоварня",</v>
      </c>
      <c r="AJ287" t="str">
        <f t="shared" si="5"/>
        <v>"country": "США",</v>
      </c>
      <c r="AK287" t="str">
        <f t="shared" si="6"/>
        <v>"shape": "Квадрат",</v>
      </c>
      <c r="AL287" t="str">
        <f t="shared" si="7"/>
        <v>"turn": "Нет",</v>
      </c>
      <c r="AM287" t="str">
        <f t="shared" si="8"/>
        <v>"backImg": false</v>
      </c>
      <c r="AN287" s="1" t="s">
        <v>706</v>
      </c>
    </row>
    <row r="288">
      <c r="A288" s="1" t="s">
        <v>695</v>
      </c>
      <c r="B288">
        <f>'Лист1'!A289</f>
        <v>288</v>
      </c>
      <c r="C288" s="1" t="s">
        <v>696</v>
      </c>
      <c r="D288" s="24"/>
      <c r="E288" s="1" t="s">
        <v>697</v>
      </c>
      <c r="F288" t="str">
        <f>'Лист1'!B289</f>
        <v>Пиво</v>
      </c>
      <c r="G288" s="1" t="s">
        <v>698</v>
      </c>
      <c r="H288" s="24"/>
      <c r="I288" s="1" t="s">
        <v>699</v>
      </c>
      <c r="J288" t="str">
        <f>'Лист1'!C289</f>
        <v>Pilsner Urquell</v>
      </c>
      <c r="K288" s="1" t="s">
        <v>698</v>
      </c>
      <c r="L288" s="24"/>
      <c r="M288" s="1" t="s">
        <v>700</v>
      </c>
      <c r="N288" t="str">
        <f>'Лист1'!D289</f>
        <v>Pilsner</v>
      </c>
      <c r="O288" s="1" t="s">
        <v>698</v>
      </c>
      <c r="P288" s="24"/>
      <c r="Q288" s="1" t="s">
        <v>701</v>
      </c>
      <c r="R288" t="str">
        <f>'Лист1'!E289</f>
        <v>Чехия</v>
      </c>
      <c r="S288" s="1" t="s">
        <v>698</v>
      </c>
      <c r="T288" s="25"/>
      <c r="U288" s="1" t="s">
        <v>702</v>
      </c>
      <c r="V288" t="str">
        <f>'Лист1'!F289</f>
        <v>Квадрат</v>
      </c>
      <c r="W288" s="1" t="s">
        <v>698</v>
      </c>
      <c r="X288" s="25"/>
      <c r="Y288" s="1" t="s">
        <v>703</v>
      </c>
      <c r="Z288" t="str">
        <f>'Лист1'!G289</f>
        <v>Да</v>
      </c>
      <c r="AA288" s="1" t="s">
        <v>698</v>
      </c>
      <c r="AB288" s="25"/>
      <c r="AC288" s="1" t="s">
        <v>704</v>
      </c>
      <c r="AD288" s="26" t="s">
        <v>705</v>
      </c>
      <c r="AE288" s="25"/>
      <c r="AF288" t="str">
        <f t="shared" si="1"/>
        <v>"id": 288,</v>
      </c>
      <c r="AG288" t="str">
        <f t="shared" si="2"/>
        <v>"type": "Пиво",</v>
      </c>
      <c r="AH288" t="str">
        <f t="shared" si="3"/>
        <v>"mark": "Pilsner Urquell",</v>
      </c>
      <c r="AI288" t="str">
        <f t="shared" si="4"/>
        <v>"view": "Pilsner",</v>
      </c>
      <c r="AJ288" t="str">
        <f t="shared" si="5"/>
        <v>"country": "Чехия",</v>
      </c>
      <c r="AK288" t="str">
        <f t="shared" si="6"/>
        <v>"shape": "Квадрат",</v>
      </c>
      <c r="AL288" t="str">
        <f t="shared" si="7"/>
        <v>"turn": "Да",</v>
      </c>
      <c r="AM288" t="str">
        <f t="shared" si="8"/>
        <v>"backImg": true</v>
      </c>
      <c r="AN288" s="1" t="s">
        <v>706</v>
      </c>
    </row>
    <row r="289">
      <c r="A289" s="1" t="s">
        <v>695</v>
      </c>
      <c r="B289">
        <f>'Лист1'!A290</f>
        <v>289</v>
      </c>
      <c r="C289" s="1" t="s">
        <v>696</v>
      </c>
      <c r="D289" s="24"/>
      <c r="E289" s="1" t="s">
        <v>697</v>
      </c>
      <c r="F289" t="str">
        <f>'Лист1'!B290</f>
        <v>Пиво</v>
      </c>
      <c r="G289" s="1" t="s">
        <v>698</v>
      </c>
      <c r="H289" s="24"/>
      <c r="I289" s="1" t="s">
        <v>699</v>
      </c>
      <c r="J289" t="str">
        <f>'Лист1'!C290</f>
        <v>Жигули</v>
      </c>
      <c r="K289" s="1" t="s">
        <v>698</v>
      </c>
      <c r="L289" s="24"/>
      <c r="M289" s="1" t="s">
        <v>700</v>
      </c>
      <c r="N289" t="str">
        <f>'Лист1'!D290</f>
        <v>Lager</v>
      </c>
      <c r="O289" s="1" t="s">
        <v>698</v>
      </c>
      <c r="P289" s="24"/>
      <c r="Q289" s="1" t="s">
        <v>701</v>
      </c>
      <c r="R289" t="str">
        <f>'Лист1'!E290</f>
        <v>Россия</v>
      </c>
      <c r="S289" s="1" t="s">
        <v>698</v>
      </c>
      <c r="T289" s="25"/>
      <c r="U289" s="1" t="s">
        <v>702</v>
      </c>
      <c r="V289" t="str">
        <f>'Лист1'!F290</f>
        <v>Квадрат</v>
      </c>
      <c r="W289" s="1" t="s">
        <v>698</v>
      </c>
      <c r="X289" s="25"/>
      <c r="Y289" s="1" t="s">
        <v>703</v>
      </c>
      <c r="Z289" t="str">
        <f>'Лист1'!G290</f>
        <v>Да</v>
      </c>
      <c r="AA289" s="1" t="s">
        <v>698</v>
      </c>
      <c r="AB289" s="25"/>
      <c r="AC289" s="1" t="s">
        <v>704</v>
      </c>
      <c r="AD289" s="26" t="s">
        <v>705</v>
      </c>
      <c r="AE289" s="25"/>
      <c r="AF289" t="str">
        <f t="shared" si="1"/>
        <v>"id": 289,</v>
      </c>
      <c r="AG289" t="str">
        <f t="shared" si="2"/>
        <v>"type": "Пиво",</v>
      </c>
      <c r="AH289" t="str">
        <f t="shared" si="3"/>
        <v>"mark": "Жигули",</v>
      </c>
      <c r="AI289" t="str">
        <f t="shared" si="4"/>
        <v>"view": "Lager",</v>
      </c>
      <c r="AJ289" t="str">
        <f t="shared" si="5"/>
        <v>"country": "Россия",</v>
      </c>
      <c r="AK289" t="str">
        <f t="shared" si="6"/>
        <v>"shape": "Квадрат",</v>
      </c>
      <c r="AL289" t="str">
        <f t="shared" si="7"/>
        <v>"turn": "Да",</v>
      </c>
      <c r="AM289" t="str">
        <f t="shared" si="8"/>
        <v>"backImg": true</v>
      </c>
      <c r="AN289" s="1" t="s">
        <v>706</v>
      </c>
    </row>
    <row r="290">
      <c r="A290" s="1" t="s">
        <v>695</v>
      </c>
      <c r="B290">
        <f>'Лист1'!A291</f>
        <v>290</v>
      </c>
      <c r="C290" s="1" t="s">
        <v>696</v>
      </c>
      <c r="D290" s="24"/>
      <c r="E290" s="1" t="s">
        <v>697</v>
      </c>
      <c r="F290" t="str">
        <f>'Лист1'!B291</f>
        <v>Пиво</v>
      </c>
      <c r="G290" s="1" t="s">
        <v>698</v>
      </c>
      <c r="H290" s="24"/>
      <c r="I290" s="1" t="s">
        <v>699</v>
      </c>
      <c r="J290" t="str">
        <f>'Лист1'!C291</f>
        <v>Pilsner Urquell</v>
      </c>
      <c r="K290" s="1" t="s">
        <v>698</v>
      </c>
      <c r="L290" s="24"/>
      <c r="M290" s="1" t="s">
        <v>700</v>
      </c>
      <c r="N290" t="str">
        <f>'Лист1'!D291</f>
        <v>Pilsner</v>
      </c>
      <c r="O290" s="1" t="s">
        <v>698</v>
      </c>
      <c r="P290" s="24"/>
      <c r="Q290" s="1" t="s">
        <v>701</v>
      </c>
      <c r="R290" t="str">
        <f>'Лист1'!E291</f>
        <v>Чехия</v>
      </c>
      <c r="S290" s="1" t="s">
        <v>698</v>
      </c>
      <c r="T290" s="25"/>
      <c r="U290" s="1" t="s">
        <v>702</v>
      </c>
      <c r="V290" t="str">
        <f>'Лист1'!F291</f>
        <v>Квадрат</v>
      </c>
      <c r="W290" s="1" t="s">
        <v>698</v>
      </c>
      <c r="X290" s="25"/>
      <c r="Y290" s="1" t="s">
        <v>703</v>
      </c>
      <c r="Z290" t="str">
        <f>'Лист1'!G291</f>
        <v>Да</v>
      </c>
      <c r="AA290" s="1" t="s">
        <v>698</v>
      </c>
      <c r="AB290" s="25"/>
      <c r="AC290" s="1" t="s">
        <v>704</v>
      </c>
      <c r="AD290" s="26" t="s">
        <v>705</v>
      </c>
      <c r="AE290" s="25"/>
      <c r="AF290" t="str">
        <f t="shared" si="1"/>
        <v>"id": 290,</v>
      </c>
      <c r="AG290" t="str">
        <f t="shared" si="2"/>
        <v>"type": "Пиво",</v>
      </c>
      <c r="AH290" t="str">
        <f t="shared" si="3"/>
        <v>"mark": "Pilsner Urquell",</v>
      </c>
      <c r="AI290" t="str">
        <f t="shared" si="4"/>
        <v>"view": "Pilsner",</v>
      </c>
      <c r="AJ290" t="str">
        <f t="shared" si="5"/>
        <v>"country": "Чехия",</v>
      </c>
      <c r="AK290" t="str">
        <f t="shared" si="6"/>
        <v>"shape": "Квадрат",</v>
      </c>
      <c r="AL290" t="str">
        <f t="shared" si="7"/>
        <v>"turn": "Да",</v>
      </c>
      <c r="AM290" t="str">
        <f t="shared" si="8"/>
        <v>"backImg": true</v>
      </c>
      <c r="AN290" s="1" t="s">
        <v>706</v>
      </c>
    </row>
    <row r="291">
      <c r="A291" s="1" t="s">
        <v>695</v>
      </c>
      <c r="B291">
        <f>'Лист1'!A292</f>
        <v>291</v>
      </c>
      <c r="C291" s="1" t="s">
        <v>696</v>
      </c>
      <c r="D291" s="24"/>
      <c r="E291" s="1" t="s">
        <v>697</v>
      </c>
      <c r="F291" t="str">
        <f>'Лист1'!B292</f>
        <v>Пиво</v>
      </c>
      <c r="G291" s="1" t="s">
        <v>698</v>
      </c>
      <c r="H291" s="24"/>
      <c r="I291" s="1" t="s">
        <v>699</v>
      </c>
      <c r="J291" t="str">
        <f>'Лист1'!C292</f>
        <v>Pilsner Urquell</v>
      </c>
      <c r="K291" s="1" t="s">
        <v>698</v>
      </c>
      <c r="L291" s="24"/>
      <c r="M291" s="1" t="s">
        <v>700</v>
      </c>
      <c r="N291" t="str">
        <f>'Лист1'!D292</f>
        <v>Pilsner</v>
      </c>
      <c r="O291" s="1" t="s">
        <v>698</v>
      </c>
      <c r="P291" s="24"/>
      <c r="Q291" s="1" t="s">
        <v>701</v>
      </c>
      <c r="R291" t="str">
        <f>'Лист1'!E292</f>
        <v>Чехия</v>
      </c>
      <c r="S291" s="1" t="s">
        <v>698</v>
      </c>
      <c r="T291" s="25"/>
      <c r="U291" s="1" t="s">
        <v>702</v>
      </c>
      <c r="V291" t="str">
        <f>'Лист1'!F292</f>
        <v>Квадрат</v>
      </c>
      <c r="W291" s="1" t="s">
        <v>698</v>
      </c>
      <c r="X291" s="25"/>
      <c r="Y291" s="1" t="s">
        <v>703</v>
      </c>
      <c r="Z291" t="str">
        <f>'Лист1'!G292</f>
        <v>Да</v>
      </c>
      <c r="AA291" s="1" t="s">
        <v>698</v>
      </c>
      <c r="AB291" s="25"/>
      <c r="AC291" s="1" t="s">
        <v>704</v>
      </c>
      <c r="AD291" s="26" t="s">
        <v>705</v>
      </c>
      <c r="AE291" s="25"/>
      <c r="AF291" t="str">
        <f t="shared" si="1"/>
        <v>"id": 291,</v>
      </c>
      <c r="AG291" t="str">
        <f t="shared" si="2"/>
        <v>"type": "Пиво",</v>
      </c>
      <c r="AH291" t="str">
        <f t="shared" si="3"/>
        <v>"mark": "Pilsner Urquell",</v>
      </c>
      <c r="AI291" t="str">
        <f t="shared" si="4"/>
        <v>"view": "Pilsner",</v>
      </c>
      <c r="AJ291" t="str">
        <f t="shared" si="5"/>
        <v>"country": "Чехия",</v>
      </c>
      <c r="AK291" t="str">
        <f t="shared" si="6"/>
        <v>"shape": "Квадрат",</v>
      </c>
      <c r="AL291" t="str">
        <f t="shared" si="7"/>
        <v>"turn": "Да",</v>
      </c>
      <c r="AM291" t="str">
        <f t="shared" si="8"/>
        <v>"backImg": true</v>
      </c>
      <c r="AN291" s="1" t="s">
        <v>706</v>
      </c>
    </row>
    <row r="292">
      <c r="A292" s="1" t="s">
        <v>695</v>
      </c>
      <c r="B292">
        <f>'Лист1'!A293</f>
        <v>292</v>
      </c>
      <c r="C292" s="1" t="s">
        <v>696</v>
      </c>
      <c r="D292" s="24"/>
      <c r="E292" s="1" t="s">
        <v>697</v>
      </c>
      <c r="F292" t="str">
        <f>'Лист1'!B293</f>
        <v>Пиво</v>
      </c>
      <c r="G292" s="1" t="s">
        <v>698</v>
      </c>
      <c r="H292" s="24"/>
      <c r="I292" s="1" t="s">
        <v>699</v>
      </c>
      <c r="J292" t="str">
        <f>'Лист1'!C293</f>
        <v>Berliner Kindl Jubiläums Pilsener</v>
      </c>
      <c r="K292" s="1" t="s">
        <v>698</v>
      </c>
      <c r="L292" s="24"/>
      <c r="M292" s="1" t="s">
        <v>700</v>
      </c>
      <c r="N292" t="str">
        <f>'Лист1'!D293</f>
        <v>Pilsner</v>
      </c>
      <c r="O292" s="1" t="s">
        <v>698</v>
      </c>
      <c r="P292" s="24"/>
      <c r="Q292" s="1" t="s">
        <v>701</v>
      </c>
      <c r="R292" t="str">
        <f>'Лист1'!E293</f>
        <v>Германия</v>
      </c>
      <c r="S292" s="1" t="s">
        <v>698</v>
      </c>
      <c r="T292" s="25"/>
      <c r="U292" s="1" t="s">
        <v>702</v>
      </c>
      <c r="V292" t="str">
        <f>'Лист1'!F293</f>
        <v>Квадрат</v>
      </c>
      <c r="W292" s="1" t="s">
        <v>698</v>
      </c>
      <c r="X292" s="25"/>
      <c r="Y292" s="1" t="s">
        <v>703</v>
      </c>
      <c r="Z292" t="str">
        <f>'Лист1'!G293</f>
        <v>Да</v>
      </c>
      <c r="AA292" s="1" t="s">
        <v>698</v>
      </c>
      <c r="AB292" s="25"/>
      <c r="AC292" s="1" t="s">
        <v>704</v>
      </c>
      <c r="AD292" s="26" t="s">
        <v>705</v>
      </c>
      <c r="AE292" s="25"/>
      <c r="AF292" t="str">
        <f t="shared" si="1"/>
        <v>"id": 292,</v>
      </c>
      <c r="AG292" t="str">
        <f t="shared" si="2"/>
        <v>"type": "Пиво",</v>
      </c>
      <c r="AH292" t="str">
        <f t="shared" si="3"/>
        <v>"mark": "Berliner Kindl Jubiläums Pilsener",</v>
      </c>
      <c r="AI292" t="str">
        <f t="shared" si="4"/>
        <v>"view": "Pilsner",</v>
      </c>
      <c r="AJ292" t="str">
        <f t="shared" si="5"/>
        <v>"country": "Германия",</v>
      </c>
      <c r="AK292" t="str">
        <f t="shared" si="6"/>
        <v>"shape": "Квадрат",</v>
      </c>
      <c r="AL292" t="str">
        <f t="shared" si="7"/>
        <v>"turn": "Да",</v>
      </c>
      <c r="AM292" t="str">
        <f t="shared" si="8"/>
        <v>"backImg": true</v>
      </c>
      <c r="AN292" s="1" t="s">
        <v>706</v>
      </c>
    </row>
    <row r="293">
      <c r="A293" s="1" t="s">
        <v>695</v>
      </c>
      <c r="B293">
        <f>'Лист1'!A294</f>
        <v>293</v>
      </c>
      <c r="C293" s="1" t="s">
        <v>696</v>
      </c>
      <c r="D293" s="24"/>
      <c r="E293" s="1" t="s">
        <v>697</v>
      </c>
      <c r="F293" t="str">
        <f>'Лист1'!B294</f>
        <v>Заведение</v>
      </c>
      <c r="G293" s="1" t="s">
        <v>698</v>
      </c>
      <c r="H293" s="24"/>
      <c r="I293" s="1" t="s">
        <v>699</v>
      </c>
      <c r="J293" t="str">
        <f>'Лист1'!C294</f>
        <v>Marathonbet</v>
      </c>
      <c r="K293" s="1" t="s">
        <v>698</v>
      </c>
      <c r="L293" s="24"/>
      <c r="M293" s="1" t="s">
        <v>700</v>
      </c>
      <c r="N293" t="str">
        <f>'Лист1'!D294</f>
        <v>Букмекер</v>
      </c>
      <c r="O293" s="1" t="s">
        <v>698</v>
      </c>
      <c r="P293" s="24"/>
      <c r="Q293" s="1" t="s">
        <v>701</v>
      </c>
      <c r="R293" t="str">
        <f>'Лист1'!E294</f>
        <v>Англия</v>
      </c>
      <c r="S293" s="1" t="s">
        <v>698</v>
      </c>
      <c r="T293" s="25"/>
      <c r="U293" s="1" t="s">
        <v>702</v>
      </c>
      <c r="V293" t="str">
        <f>'Лист1'!F294</f>
        <v>Квадрат</v>
      </c>
      <c r="W293" s="1" t="s">
        <v>698</v>
      </c>
      <c r="X293" s="25"/>
      <c r="Y293" s="1" t="s">
        <v>703</v>
      </c>
      <c r="Z293" t="str">
        <f>'Лист1'!G294</f>
        <v>Да</v>
      </c>
      <c r="AA293" s="1" t="s">
        <v>698</v>
      </c>
      <c r="AB293" s="25"/>
      <c r="AC293" s="1" t="s">
        <v>704</v>
      </c>
      <c r="AD293" s="26" t="s">
        <v>705</v>
      </c>
      <c r="AE293" s="25"/>
      <c r="AF293" t="str">
        <f t="shared" si="1"/>
        <v>"id": 293,</v>
      </c>
      <c r="AG293" t="str">
        <f t="shared" si="2"/>
        <v>"type": "Заведение",</v>
      </c>
      <c r="AH293" t="str">
        <f t="shared" si="3"/>
        <v>"mark": "Marathonbet",</v>
      </c>
      <c r="AI293" t="str">
        <f t="shared" si="4"/>
        <v>"view": "Букмекер",</v>
      </c>
      <c r="AJ293" t="str">
        <f t="shared" si="5"/>
        <v>"country": "Англия",</v>
      </c>
      <c r="AK293" t="str">
        <f t="shared" si="6"/>
        <v>"shape": "Квадрат",</v>
      </c>
      <c r="AL293" t="str">
        <f t="shared" si="7"/>
        <v>"turn": "Да",</v>
      </c>
      <c r="AM293" t="str">
        <f t="shared" si="8"/>
        <v>"backImg": true</v>
      </c>
      <c r="AN293" s="1" t="s">
        <v>706</v>
      </c>
    </row>
    <row r="294">
      <c r="A294" s="1" t="s">
        <v>695</v>
      </c>
      <c r="B294">
        <f>'Лист1'!A295</f>
        <v>294</v>
      </c>
      <c r="C294" s="1" t="s">
        <v>696</v>
      </c>
      <c r="D294" s="24"/>
      <c r="E294" s="1" t="s">
        <v>697</v>
      </c>
      <c r="F294" t="str">
        <f>'Лист1'!B295</f>
        <v>Пиво</v>
      </c>
      <c r="G294" s="1" t="s">
        <v>698</v>
      </c>
      <c r="H294" s="24"/>
      <c r="I294" s="1" t="s">
        <v>699</v>
      </c>
      <c r="J294" t="str">
        <f>'Лист1'!C295</f>
        <v>Berliner Kindl Jubiläums Pilsener</v>
      </c>
      <c r="K294" s="1" t="s">
        <v>698</v>
      </c>
      <c r="L294" s="24"/>
      <c r="M294" s="1" t="s">
        <v>700</v>
      </c>
      <c r="N294" t="str">
        <f>'Лист1'!D295</f>
        <v>Pilsner</v>
      </c>
      <c r="O294" s="1" t="s">
        <v>698</v>
      </c>
      <c r="P294" s="24"/>
      <c r="Q294" s="1" t="s">
        <v>701</v>
      </c>
      <c r="R294" t="str">
        <f>'Лист1'!E295</f>
        <v>Германия</v>
      </c>
      <c r="S294" s="1" t="s">
        <v>698</v>
      </c>
      <c r="T294" s="25"/>
      <c r="U294" s="1" t="s">
        <v>702</v>
      </c>
      <c r="V294" t="str">
        <f>'Лист1'!F295</f>
        <v>Квадрат</v>
      </c>
      <c r="W294" s="1" t="s">
        <v>698</v>
      </c>
      <c r="X294" s="25"/>
      <c r="Y294" s="1" t="s">
        <v>703</v>
      </c>
      <c r="Z294" t="str">
        <f>'Лист1'!G295</f>
        <v>Да</v>
      </c>
      <c r="AA294" s="1" t="s">
        <v>698</v>
      </c>
      <c r="AB294" s="25"/>
      <c r="AC294" s="1" t="s">
        <v>704</v>
      </c>
      <c r="AD294" s="26" t="s">
        <v>705</v>
      </c>
      <c r="AE294" s="25"/>
      <c r="AF294" t="str">
        <f t="shared" si="1"/>
        <v>"id": 294,</v>
      </c>
      <c r="AG294" t="str">
        <f t="shared" si="2"/>
        <v>"type": "Пиво",</v>
      </c>
      <c r="AH294" t="str">
        <f t="shared" si="3"/>
        <v>"mark": "Berliner Kindl Jubiläums Pilsener",</v>
      </c>
      <c r="AI294" t="str">
        <f t="shared" si="4"/>
        <v>"view": "Pilsner",</v>
      </c>
      <c r="AJ294" t="str">
        <f t="shared" si="5"/>
        <v>"country": "Германия",</v>
      </c>
      <c r="AK294" t="str">
        <f t="shared" si="6"/>
        <v>"shape": "Квадрат",</v>
      </c>
      <c r="AL294" t="str">
        <f t="shared" si="7"/>
        <v>"turn": "Да",</v>
      </c>
      <c r="AM294" t="str">
        <f t="shared" si="8"/>
        <v>"backImg": true</v>
      </c>
      <c r="AN294" s="1" t="s">
        <v>706</v>
      </c>
    </row>
    <row r="295">
      <c r="A295" s="1" t="s">
        <v>695</v>
      </c>
      <c r="B295">
        <f>'Лист1'!A296</f>
        <v>295</v>
      </c>
      <c r="C295" s="1" t="s">
        <v>696</v>
      </c>
      <c r="D295" s="24"/>
      <c r="E295" s="1" t="s">
        <v>697</v>
      </c>
      <c r="F295" t="str">
        <f>'Лист1'!B296</f>
        <v>Пиво</v>
      </c>
      <c r="G295" s="1" t="s">
        <v>698</v>
      </c>
      <c r="H295" s="24"/>
      <c r="I295" s="1" t="s">
        <v>699</v>
      </c>
      <c r="J295" t="str">
        <f>'Лист1'!C296</f>
        <v>Kozel </v>
      </c>
      <c r="K295" s="1" t="s">
        <v>698</v>
      </c>
      <c r="L295" s="24"/>
      <c r="M295" s="1" t="s">
        <v>700</v>
      </c>
      <c r="N295" t="str">
        <f>'Лист1'!D296</f>
        <v>Много</v>
      </c>
      <c r="O295" s="1" t="s">
        <v>698</v>
      </c>
      <c r="P295" s="24"/>
      <c r="Q295" s="1" t="s">
        <v>701</v>
      </c>
      <c r="R295" t="str">
        <f>'Лист1'!E296</f>
        <v>Чехия</v>
      </c>
      <c r="S295" s="1" t="s">
        <v>698</v>
      </c>
      <c r="T295" s="25"/>
      <c r="U295" s="1" t="s">
        <v>702</v>
      </c>
      <c r="V295" t="str">
        <f>'Лист1'!F296</f>
        <v>Квадрат</v>
      </c>
      <c r="W295" s="1" t="s">
        <v>698</v>
      </c>
      <c r="X295" s="25"/>
      <c r="Y295" s="1" t="s">
        <v>703</v>
      </c>
      <c r="Z295" t="str">
        <f>'Лист1'!G296</f>
        <v>Да</v>
      </c>
      <c r="AA295" s="1" t="s">
        <v>698</v>
      </c>
      <c r="AB295" s="25"/>
      <c r="AC295" s="1" t="s">
        <v>704</v>
      </c>
      <c r="AD295" s="26" t="s">
        <v>705</v>
      </c>
      <c r="AE295" s="25"/>
      <c r="AF295" t="str">
        <f t="shared" si="1"/>
        <v>"id": 295,</v>
      </c>
      <c r="AG295" t="str">
        <f t="shared" si="2"/>
        <v>"type": "Пиво",</v>
      </c>
      <c r="AH295" t="str">
        <f t="shared" si="3"/>
        <v>"mark": "Kozel ",</v>
      </c>
      <c r="AI295" t="str">
        <f t="shared" si="4"/>
        <v>"view": "Много",</v>
      </c>
      <c r="AJ295" t="str">
        <f t="shared" si="5"/>
        <v>"country": "Чехия",</v>
      </c>
      <c r="AK295" t="str">
        <f t="shared" si="6"/>
        <v>"shape": "Квадрат",</v>
      </c>
      <c r="AL295" t="str">
        <f t="shared" si="7"/>
        <v>"turn": "Да",</v>
      </c>
      <c r="AM295" t="str">
        <f t="shared" si="8"/>
        <v>"backImg": true</v>
      </c>
      <c r="AN295" s="1" t="s">
        <v>706</v>
      </c>
    </row>
    <row r="296">
      <c r="A296" s="1" t="s">
        <v>695</v>
      </c>
      <c r="B296">
        <f>'Лист1'!A297</f>
        <v>296</v>
      </c>
      <c r="C296" s="1" t="s">
        <v>696</v>
      </c>
      <c r="D296" s="24"/>
      <c r="E296" s="1" t="s">
        <v>697</v>
      </c>
      <c r="F296" t="str">
        <f>'Лист1'!B297</f>
        <v>Пиво</v>
      </c>
      <c r="G296" s="1" t="s">
        <v>698</v>
      </c>
      <c r="H296" s="24"/>
      <c r="I296" s="1" t="s">
        <v>699</v>
      </c>
      <c r="J296" t="str">
        <f>'Лист1'!C297</f>
        <v>McEwan's Scotch Ale</v>
      </c>
      <c r="K296" s="1" t="s">
        <v>698</v>
      </c>
      <c r="L296" s="24"/>
      <c r="M296" s="1" t="s">
        <v>700</v>
      </c>
      <c r="N296" t="str">
        <f>'Лист1'!D297</f>
        <v>Scotch Ale</v>
      </c>
      <c r="O296" s="1" t="s">
        <v>698</v>
      </c>
      <c r="P296" s="24"/>
      <c r="Q296" s="1" t="s">
        <v>701</v>
      </c>
      <c r="R296" t="str">
        <f>'Лист1'!E297</f>
        <v>Англия</v>
      </c>
      <c r="S296" s="1" t="s">
        <v>698</v>
      </c>
      <c r="T296" s="25"/>
      <c r="U296" s="1" t="s">
        <v>702</v>
      </c>
      <c r="V296" t="str">
        <f>'Лист1'!F297</f>
        <v>Квадрат</v>
      </c>
      <c r="W296" s="1" t="s">
        <v>698</v>
      </c>
      <c r="X296" s="25"/>
      <c r="Y296" s="1" t="s">
        <v>703</v>
      </c>
      <c r="Z296" t="str">
        <f>'Лист1'!G297</f>
        <v>Да</v>
      </c>
      <c r="AA296" s="1" t="s">
        <v>698</v>
      </c>
      <c r="AB296" s="25"/>
      <c r="AC296" s="1" t="s">
        <v>704</v>
      </c>
      <c r="AD296" s="26" t="s">
        <v>705</v>
      </c>
      <c r="AE296" s="25"/>
      <c r="AF296" t="str">
        <f t="shared" si="1"/>
        <v>"id": 296,</v>
      </c>
      <c r="AG296" t="str">
        <f t="shared" si="2"/>
        <v>"type": "Пиво",</v>
      </c>
      <c r="AH296" t="str">
        <f t="shared" si="3"/>
        <v>"mark": "McEwan's Scotch Ale",</v>
      </c>
      <c r="AI296" t="str">
        <f t="shared" si="4"/>
        <v>"view": "Scotch Ale",</v>
      </c>
      <c r="AJ296" t="str">
        <f t="shared" si="5"/>
        <v>"country": "Англия",</v>
      </c>
      <c r="AK296" t="str">
        <f t="shared" si="6"/>
        <v>"shape": "Квадрат",</v>
      </c>
      <c r="AL296" t="str">
        <f t="shared" si="7"/>
        <v>"turn": "Да",</v>
      </c>
      <c r="AM296" t="str">
        <f t="shared" si="8"/>
        <v>"backImg": true</v>
      </c>
      <c r="AN296" s="1" t="s">
        <v>706</v>
      </c>
    </row>
    <row r="297">
      <c r="A297" s="1" t="s">
        <v>695</v>
      </c>
      <c r="B297">
        <f>'Лист1'!A298</f>
        <v>297</v>
      </c>
      <c r="C297" s="1" t="s">
        <v>696</v>
      </c>
      <c r="D297" s="24"/>
      <c r="E297" s="1" t="s">
        <v>697</v>
      </c>
      <c r="F297" t="str">
        <f>'Лист1'!B298</f>
        <v>Пиво</v>
      </c>
      <c r="G297" s="1" t="s">
        <v>698</v>
      </c>
      <c r="H297" s="24"/>
      <c r="I297" s="1" t="s">
        <v>699</v>
      </c>
      <c r="J297" t="str">
        <f>'Лист1'!C298</f>
        <v>Kasteel</v>
      </c>
      <c r="K297" s="1" t="s">
        <v>698</v>
      </c>
      <c r="L297" s="24"/>
      <c r="M297" s="1" t="s">
        <v>700</v>
      </c>
      <c r="N297" t="str">
        <f>'Лист1'!D298</f>
        <v>Много</v>
      </c>
      <c r="O297" s="1" t="s">
        <v>698</v>
      </c>
      <c r="P297" s="24"/>
      <c r="Q297" s="1" t="s">
        <v>701</v>
      </c>
      <c r="R297" t="str">
        <f>'Лист1'!E298</f>
        <v>Бельгия</v>
      </c>
      <c r="S297" s="1" t="s">
        <v>698</v>
      </c>
      <c r="T297" s="25"/>
      <c r="U297" s="1" t="s">
        <v>702</v>
      </c>
      <c r="V297" t="str">
        <f>'Лист1'!F298</f>
        <v>Квадрат</v>
      </c>
      <c r="W297" s="1" t="s">
        <v>698</v>
      </c>
      <c r="X297" s="25"/>
      <c r="Y297" s="1" t="s">
        <v>703</v>
      </c>
      <c r="Z297" t="str">
        <f>'Лист1'!G298</f>
        <v>Да</v>
      </c>
      <c r="AA297" s="1" t="s">
        <v>698</v>
      </c>
      <c r="AB297" s="25"/>
      <c r="AC297" s="1" t="s">
        <v>704</v>
      </c>
      <c r="AD297" s="26" t="s">
        <v>705</v>
      </c>
      <c r="AE297" s="25"/>
      <c r="AF297" t="str">
        <f t="shared" si="1"/>
        <v>"id": 297,</v>
      </c>
      <c r="AG297" t="str">
        <f t="shared" si="2"/>
        <v>"type": "Пиво",</v>
      </c>
      <c r="AH297" t="str">
        <f t="shared" si="3"/>
        <v>"mark": "Kasteel",</v>
      </c>
      <c r="AI297" t="str">
        <f t="shared" si="4"/>
        <v>"view": "Много",</v>
      </c>
      <c r="AJ297" t="str">
        <f t="shared" si="5"/>
        <v>"country": "Бельгия",</v>
      </c>
      <c r="AK297" t="str">
        <f t="shared" si="6"/>
        <v>"shape": "Квадрат",</v>
      </c>
      <c r="AL297" t="str">
        <f t="shared" si="7"/>
        <v>"turn": "Да",</v>
      </c>
      <c r="AM297" t="str">
        <f t="shared" si="8"/>
        <v>"backImg": true</v>
      </c>
      <c r="AN297" s="1" t="s">
        <v>706</v>
      </c>
    </row>
    <row r="298">
      <c r="A298" s="1" t="s">
        <v>695</v>
      </c>
      <c r="B298">
        <f>'Лист1'!A299</f>
        <v>298</v>
      </c>
      <c r="C298" s="1" t="s">
        <v>696</v>
      </c>
      <c r="D298" s="24"/>
      <c r="E298" s="1" t="s">
        <v>697</v>
      </c>
      <c r="F298" t="str">
        <f>'Лист1'!B299</f>
        <v>Пиво</v>
      </c>
      <c r="G298" s="1" t="s">
        <v>698</v>
      </c>
      <c r="H298" s="24"/>
      <c r="I298" s="1" t="s">
        <v>699</v>
      </c>
      <c r="J298" t="str">
        <f>'Лист1'!C299</f>
        <v>Delirium Tremens</v>
      </c>
      <c r="K298" s="1" t="s">
        <v>698</v>
      </c>
      <c r="L298" s="24"/>
      <c r="M298" s="1" t="s">
        <v>700</v>
      </c>
      <c r="N298" t="str">
        <f>'Лист1'!D299</f>
        <v>Belgian Strong Golden Ale</v>
      </c>
      <c r="O298" s="1" t="s">
        <v>698</v>
      </c>
      <c r="P298" s="24"/>
      <c r="Q298" s="1" t="s">
        <v>701</v>
      </c>
      <c r="R298" t="str">
        <f>'Лист1'!E299</f>
        <v>Бельгия</v>
      </c>
      <c r="S298" s="1" t="s">
        <v>698</v>
      </c>
      <c r="T298" s="25"/>
      <c r="U298" s="1" t="s">
        <v>702</v>
      </c>
      <c r="V298" t="str">
        <f>'Лист1'!F299</f>
        <v>Квадрат</v>
      </c>
      <c r="W298" s="1" t="s">
        <v>698</v>
      </c>
      <c r="X298" s="25"/>
      <c r="Y298" s="1" t="s">
        <v>703</v>
      </c>
      <c r="Z298" t="str">
        <f>'Лист1'!G299</f>
        <v>Да</v>
      </c>
      <c r="AA298" s="1" t="s">
        <v>698</v>
      </c>
      <c r="AB298" s="25"/>
      <c r="AC298" s="1" t="s">
        <v>704</v>
      </c>
      <c r="AD298" s="26" t="s">
        <v>705</v>
      </c>
      <c r="AE298" s="25"/>
      <c r="AF298" t="str">
        <f t="shared" si="1"/>
        <v>"id": 298,</v>
      </c>
      <c r="AG298" t="str">
        <f t="shared" si="2"/>
        <v>"type": "Пиво",</v>
      </c>
      <c r="AH298" t="str">
        <f t="shared" si="3"/>
        <v>"mark": "Delirium Tremens",</v>
      </c>
      <c r="AI298" t="str">
        <f t="shared" si="4"/>
        <v>"view": "Belgian Strong Golden Ale",</v>
      </c>
      <c r="AJ298" t="str">
        <f t="shared" si="5"/>
        <v>"country": "Бельгия",</v>
      </c>
      <c r="AK298" t="str">
        <f t="shared" si="6"/>
        <v>"shape": "Квадрат",</v>
      </c>
      <c r="AL298" t="str">
        <f t="shared" si="7"/>
        <v>"turn": "Да",</v>
      </c>
      <c r="AM298" t="str">
        <f t="shared" si="8"/>
        <v>"backImg": true</v>
      </c>
      <c r="AN298" s="1" t="s">
        <v>706</v>
      </c>
    </row>
    <row r="299">
      <c r="A299" s="1" t="s">
        <v>695</v>
      </c>
      <c r="B299">
        <f>'Лист1'!A300</f>
        <v>299</v>
      </c>
      <c r="C299" s="1" t="s">
        <v>696</v>
      </c>
      <c r="D299" s="24"/>
      <c r="E299" s="1" t="s">
        <v>697</v>
      </c>
      <c r="F299" t="str">
        <f>'Лист1'!B300</f>
        <v>Заведение</v>
      </c>
      <c r="G299" s="1" t="s">
        <v>698</v>
      </c>
      <c r="H299" s="24"/>
      <c r="I299" s="1" t="s">
        <v>699</v>
      </c>
      <c r="J299" t="str">
        <f>'Лист1'!C300</f>
        <v>Koninklijke Brand Bierbrouwerij</v>
      </c>
      <c r="K299" s="1" t="s">
        <v>698</v>
      </c>
      <c r="L299" s="24"/>
      <c r="M299" s="1" t="s">
        <v>700</v>
      </c>
      <c r="N299" t="str">
        <f>'Лист1'!D300</f>
        <v>Пивоварня</v>
      </c>
      <c r="O299" s="1" t="s">
        <v>698</v>
      </c>
      <c r="P299" s="24"/>
      <c r="Q299" s="1" t="s">
        <v>701</v>
      </c>
      <c r="R299" t="str">
        <f>'Лист1'!E300</f>
        <v>Голландия</v>
      </c>
      <c r="S299" s="1" t="s">
        <v>698</v>
      </c>
      <c r="T299" s="25"/>
      <c r="U299" s="1" t="s">
        <v>702</v>
      </c>
      <c r="V299" t="str">
        <f>'Лист1'!F300</f>
        <v>Ромб</v>
      </c>
      <c r="W299" s="1" t="s">
        <v>698</v>
      </c>
      <c r="X299" s="25"/>
      <c r="Y299" s="1" t="s">
        <v>703</v>
      </c>
      <c r="Z299" t="str">
        <f>'Лист1'!G300</f>
        <v>Нет</v>
      </c>
      <c r="AA299" s="1" t="s">
        <v>698</v>
      </c>
      <c r="AB299" s="25"/>
      <c r="AC299" s="1" t="s">
        <v>704</v>
      </c>
      <c r="AD299" s="26" t="s">
        <v>707</v>
      </c>
      <c r="AE299" s="25"/>
      <c r="AF299" t="str">
        <f t="shared" si="1"/>
        <v>"id": 299,</v>
      </c>
      <c r="AG299" t="str">
        <f t="shared" si="2"/>
        <v>"type": "Заведение",</v>
      </c>
      <c r="AH299" t="str">
        <f t="shared" si="3"/>
        <v>"mark": "Koninklijke Brand Bierbrouwerij",</v>
      </c>
      <c r="AI299" t="str">
        <f t="shared" si="4"/>
        <v>"view": "Пивоварня",</v>
      </c>
      <c r="AJ299" t="str">
        <f t="shared" si="5"/>
        <v>"country": "Голландия",</v>
      </c>
      <c r="AK299" t="str">
        <f t="shared" si="6"/>
        <v>"shape": "Ромб",</v>
      </c>
      <c r="AL299" t="str">
        <f t="shared" si="7"/>
        <v>"turn": "Нет",</v>
      </c>
      <c r="AM299" t="str">
        <f t="shared" si="8"/>
        <v>"backImg": false</v>
      </c>
      <c r="AN299" s="1" t="s">
        <v>706</v>
      </c>
    </row>
    <row r="300">
      <c r="A300" s="1" t="s">
        <v>695</v>
      </c>
      <c r="B300">
        <f>'Лист1'!A301</f>
        <v>300</v>
      </c>
      <c r="C300" s="1" t="s">
        <v>696</v>
      </c>
      <c r="D300" s="24"/>
      <c r="E300" s="1" t="s">
        <v>697</v>
      </c>
      <c r="F300" t="str">
        <f>'Лист1'!B301</f>
        <v>Пиво</v>
      </c>
      <c r="G300" s="1" t="s">
        <v>698</v>
      </c>
      <c r="H300" s="24"/>
      <c r="I300" s="1" t="s">
        <v>699</v>
      </c>
      <c r="J300" t="str">
        <f>'Лист1'!C301</f>
        <v>LightSwitch Lager</v>
      </c>
      <c r="K300" s="1" t="s">
        <v>698</v>
      </c>
      <c r="L300" s="24"/>
      <c r="M300" s="1" t="s">
        <v>700</v>
      </c>
      <c r="N300" t="str">
        <f>'Лист1'!D301</f>
        <v>Lager</v>
      </c>
      <c r="O300" s="1" t="s">
        <v>698</v>
      </c>
      <c r="P300" s="24"/>
      <c r="Q300" s="1" t="s">
        <v>701</v>
      </c>
      <c r="R300" t="str">
        <f>'Лист1'!E301</f>
        <v>США</v>
      </c>
      <c r="S300" s="1" t="s">
        <v>698</v>
      </c>
      <c r="T300" s="25"/>
      <c r="U300" s="1" t="s">
        <v>702</v>
      </c>
      <c r="V300" t="str">
        <f>'Лист1'!F301</f>
        <v>Квадрат</v>
      </c>
      <c r="W300" s="1" t="s">
        <v>698</v>
      </c>
      <c r="X300" s="25"/>
      <c r="Y300" s="1" t="s">
        <v>703</v>
      </c>
      <c r="Z300" t="str">
        <f>'Лист1'!G301</f>
        <v>Да</v>
      </c>
      <c r="AA300" s="1" t="s">
        <v>698</v>
      </c>
      <c r="AB300" s="25"/>
      <c r="AC300" s="1" t="s">
        <v>704</v>
      </c>
      <c r="AD300" s="26" t="s">
        <v>705</v>
      </c>
      <c r="AE300" s="25"/>
      <c r="AF300" t="str">
        <f t="shared" si="1"/>
        <v>"id": 300,</v>
      </c>
      <c r="AG300" t="str">
        <f t="shared" si="2"/>
        <v>"type": "Пиво",</v>
      </c>
      <c r="AH300" t="str">
        <f t="shared" si="3"/>
        <v>"mark": "LightSwitch Lager",</v>
      </c>
      <c r="AI300" t="str">
        <f t="shared" si="4"/>
        <v>"view": "Lager",</v>
      </c>
      <c r="AJ300" t="str">
        <f t="shared" si="5"/>
        <v>"country": "США",</v>
      </c>
      <c r="AK300" t="str">
        <f t="shared" si="6"/>
        <v>"shape": "Квадрат",</v>
      </c>
      <c r="AL300" t="str">
        <f t="shared" si="7"/>
        <v>"turn": "Да",</v>
      </c>
      <c r="AM300" t="str">
        <f t="shared" si="8"/>
        <v>"backImg": true</v>
      </c>
      <c r="AN300" s="1" t="s">
        <v>706</v>
      </c>
    </row>
    <row r="301">
      <c r="A301" s="1" t="s">
        <v>695</v>
      </c>
      <c r="B301">
        <f>'Лист1'!A302</f>
        <v>301</v>
      </c>
      <c r="C301" s="1" t="s">
        <v>696</v>
      </c>
      <c r="D301" s="24"/>
      <c r="E301" s="1" t="s">
        <v>697</v>
      </c>
      <c r="F301" t="str">
        <f>'Лист1'!B302</f>
        <v>Пиво</v>
      </c>
      <c r="G301" s="1" t="s">
        <v>698</v>
      </c>
      <c r="H301" s="24"/>
      <c r="I301" s="1" t="s">
        <v>699</v>
      </c>
      <c r="J301" t="str">
        <f>'Лист1'!C302</f>
        <v>Brewhouse Blonde</v>
      </c>
      <c r="K301" s="1" t="s">
        <v>698</v>
      </c>
      <c r="L301" s="24"/>
      <c r="M301" s="1" t="s">
        <v>700</v>
      </c>
      <c r="N301" t="str">
        <f>'Лист1'!D302</f>
        <v>Kölsch</v>
      </c>
      <c r="O301" s="1" t="s">
        <v>698</v>
      </c>
      <c r="P301" s="24"/>
      <c r="Q301" s="1" t="s">
        <v>701</v>
      </c>
      <c r="R301" t="str">
        <f>'Лист1'!E302</f>
        <v>США</v>
      </c>
      <c r="S301" s="1" t="s">
        <v>698</v>
      </c>
      <c r="T301" s="25"/>
      <c r="U301" s="1" t="s">
        <v>702</v>
      </c>
      <c r="V301" t="str">
        <f>'Лист1'!F302</f>
        <v>Квадрат</v>
      </c>
      <c r="W301" s="1" t="s">
        <v>698</v>
      </c>
      <c r="X301" s="25"/>
      <c r="Y301" s="1" t="s">
        <v>703</v>
      </c>
      <c r="Z301" t="str">
        <f>'Лист1'!G302</f>
        <v>Да</v>
      </c>
      <c r="AA301" s="1" t="s">
        <v>698</v>
      </c>
      <c r="AB301" s="25"/>
      <c r="AC301" s="1" t="s">
        <v>704</v>
      </c>
      <c r="AD301" s="26" t="s">
        <v>705</v>
      </c>
      <c r="AE301" s="25"/>
      <c r="AF301" t="str">
        <f t="shared" si="1"/>
        <v>"id": 301,</v>
      </c>
      <c r="AG301" t="str">
        <f t="shared" si="2"/>
        <v>"type": "Пиво",</v>
      </c>
      <c r="AH301" t="str">
        <f t="shared" si="3"/>
        <v>"mark": "Brewhouse Blonde",</v>
      </c>
      <c r="AI301" t="str">
        <f t="shared" si="4"/>
        <v>"view": "Kölsch",</v>
      </c>
      <c r="AJ301" t="str">
        <f t="shared" si="5"/>
        <v>"country": "США",</v>
      </c>
      <c r="AK301" t="str">
        <f t="shared" si="6"/>
        <v>"shape": "Квадрат",</v>
      </c>
      <c r="AL301" t="str">
        <f t="shared" si="7"/>
        <v>"turn": "Да",</v>
      </c>
      <c r="AM301" t="str">
        <f t="shared" si="8"/>
        <v>"backImg": true</v>
      </c>
      <c r="AN301" s="1" t="s">
        <v>706</v>
      </c>
    </row>
    <row r="302">
      <c r="A302" s="1" t="s">
        <v>695</v>
      </c>
      <c r="B302">
        <f>'Лист1'!A303</f>
        <v>302</v>
      </c>
      <c r="C302" s="1" t="s">
        <v>696</v>
      </c>
      <c r="D302" s="24"/>
      <c r="E302" s="1" t="s">
        <v>697</v>
      </c>
      <c r="F302" t="str">
        <f>'Лист1'!B303</f>
        <v>Пиво</v>
      </c>
      <c r="G302" s="1" t="s">
        <v>698</v>
      </c>
      <c r="H302" s="24"/>
      <c r="I302" s="1" t="s">
        <v>699</v>
      </c>
      <c r="J302" t="str">
        <f>'Лист1'!C303</f>
        <v>BJ's PM Porter</v>
      </c>
      <c r="K302" s="1" t="s">
        <v>698</v>
      </c>
      <c r="L302" s="24"/>
      <c r="M302" s="1" t="s">
        <v>700</v>
      </c>
      <c r="N302" t="str">
        <f>'Лист1'!D303</f>
        <v>Porter</v>
      </c>
      <c r="O302" s="1" t="s">
        <v>698</v>
      </c>
      <c r="P302" s="24"/>
      <c r="Q302" s="1" t="s">
        <v>701</v>
      </c>
      <c r="R302" t="str">
        <f>'Лист1'!E303</f>
        <v>США</v>
      </c>
      <c r="S302" s="1" t="s">
        <v>698</v>
      </c>
      <c r="T302" s="25"/>
      <c r="U302" s="1" t="s">
        <v>702</v>
      </c>
      <c r="V302" t="str">
        <f>'Лист1'!F303</f>
        <v>Квадрат</v>
      </c>
      <c r="W302" s="1" t="s">
        <v>698</v>
      </c>
      <c r="X302" s="25"/>
      <c r="Y302" s="1" t="s">
        <v>703</v>
      </c>
      <c r="Z302" t="str">
        <f>'Лист1'!G303</f>
        <v>Да</v>
      </c>
      <c r="AA302" s="1" t="s">
        <v>698</v>
      </c>
      <c r="AB302" s="25"/>
      <c r="AC302" s="1" t="s">
        <v>704</v>
      </c>
      <c r="AD302" s="26" t="s">
        <v>705</v>
      </c>
      <c r="AE302" s="25"/>
      <c r="AF302" t="str">
        <f t="shared" si="1"/>
        <v>"id": 302,</v>
      </c>
      <c r="AG302" t="str">
        <f t="shared" si="2"/>
        <v>"type": "Пиво",</v>
      </c>
      <c r="AH302" t="str">
        <f t="shared" si="3"/>
        <v>"mark": "BJ's PM Porter",</v>
      </c>
      <c r="AI302" t="str">
        <f t="shared" si="4"/>
        <v>"view": "Porter",</v>
      </c>
      <c r="AJ302" t="str">
        <f t="shared" si="5"/>
        <v>"country": "США",</v>
      </c>
      <c r="AK302" t="str">
        <f t="shared" si="6"/>
        <v>"shape": "Квадрат",</v>
      </c>
      <c r="AL302" t="str">
        <f t="shared" si="7"/>
        <v>"turn": "Да",</v>
      </c>
      <c r="AM302" t="str">
        <f t="shared" si="8"/>
        <v>"backImg": true</v>
      </c>
      <c r="AN302" s="1" t="s">
        <v>706</v>
      </c>
    </row>
    <row r="303">
      <c r="A303" s="1" t="s">
        <v>695</v>
      </c>
      <c r="B303">
        <f>'Лист1'!A304</f>
        <v>303</v>
      </c>
      <c r="C303" s="1" t="s">
        <v>696</v>
      </c>
      <c r="D303" s="24"/>
      <c r="E303" s="1" t="s">
        <v>697</v>
      </c>
      <c r="F303" t="str">
        <f>'Лист1'!B304</f>
        <v>Пиво</v>
      </c>
      <c r="G303" s="1" t="s">
        <v>698</v>
      </c>
      <c r="H303" s="24"/>
      <c r="I303" s="1" t="s">
        <v>699</v>
      </c>
      <c r="J303" t="str">
        <f>'Лист1'!C304</f>
        <v>Harvest Hefeweizen</v>
      </c>
      <c r="K303" s="1" t="s">
        <v>698</v>
      </c>
      <c r="L303" s="24"/>
      <c r="M303" s="1" t="s">
        <v>700</v>
      </c>
      <c r="N303" t="str">
        <f>'Лист1'!D304</f>
        <v>Hefeweizen</v>
      </c>
      <c r="O303" s="1" t="s">
        <v>698</v>
      </c>
      <c r="P303" s="24"/>
      <c r="Q303" s="1" t="s">
        <v>701</v>
      </c>
      <c r="R303" t="str">
        <f>'Лист1'!E304</f>
        <v>США</v>
      </c>
      <c r="S303" s="1" t="s">
        <v>698</v>
      </c>
      <c r="T303" s="25"/>
      <c r="U303" s="1" t="s">
        <v>702</v>
      </c>
      <c r="V303" t="str">
        <f>'Лист1'!F304</f>
        <v>Квадрат</v>
      </c>
      <c r="W303" s="1" t="s">
        <v>698</v>
      </c>
      <c r="X303" s="25"/>
      <c r="Y303" s="1" t="s">
        <v>703</v>
      </c>
      <c r="Z303" t="str">
        <f>'Лист1'!G304</f>
        <v>Да</v>
      </c>
      <c r="AA303" s="1" t="s">
        <v>698</v>
      </c>
      <c r="AB303" s="25"/>
      <c r="AC303" s="1" t="s">
        <v>704</v>
      </c>
      <c r="AD303" s="26" t="s">
        <v>705</v>
      </c>
      <c r="AE303" s="25"/>
      <c r="AF303" t="str">
        <f t="shared" si="1"/>
        <v>"id": 303,</v>
      </c>
      <c r="AG303" t="str">
        <f t="shared" si="2"/>
        <v>"type": "Пиво",</v>
      </c>
      <c r="AH303" t="str">
        <f t="shared" si="3"/>
        <v>"mark": "Harvest Hefeweizen",</v>
      </c>
      <c r="AI303" t="str">
        <f t="shared" si="4"/>
        <v>"view": "Hefeweizen",</v>
      </c>
      <c r="AJ303" t="str">
        <f t="shared" si="5"/>
        <v>"country": "США",</v>
      </c>
      <c r="AK303" t="str">
        <f t="shared" si="6"/>
        <v>"shape": "Квадрат",</v>
      </c>
      <c r="AL303" t="str">
        <f t="shared" si="7"/>
        <v>"turn": "Да",</v>
      </c>
      <c r="AM303" t="str">
        <f t="shared" si="8"/>
        <v>"backImg": true</v>
      </c>
      <c r="AN303" s="1" t="s">
        <v>706</v>
      </c>
    </row>
    <row r="304">
      <c r="A304" s="1" t="s">
        <v>695</v>
      </c>
      <c r="B304">
        <f>'Лист1'!A305</f>
        <v>304</v>
      </c>
      <c r="C304" s="1" t="s">
        <v>696</v>
      </c>
      <c r="D304" s="24"/>
      <c r="E304" s="1" t="s">
        <v>697</v>
      </c>
      <c r="F304" t="str">
        <f>'Лист1'!B305</f>
        <v>Пиво</v>
      </c>
      <c r="G304" s="1" t="s">
        <v>698</v>
      </c>
      <c r="H304" s="24"/>
      <c r="I304" s="1" t="s">
        <v>699</v>
      </c>
      <c r="J304" t="str">
        <f>'Лист1'!C305</f>
        <v>Jeremiah Red</v>
      </c>
      <c r="K304" s="1" t="s">
        <v>698</v>
      </c>
      <c r="L304" s="24"/>
      <c r="M304" s="1" t="s">
        <v>700</v>
      </c>
      <c r="N304" t="str">
        <f>'Лист1'!D305</f>
        <v>Red Ale</v>
      </c>
      <c r="O304" s="1" t="s">
        <v>698</v>
      </c>
      <c r="P304" s="24"/>
      <c r="Q304" s="1" t="s">
        <v>701</v>
      </c>
      <c r="R304" t="str">
        <f>'Лист1'!E305</f>
        <v>США</v>
      </c>
      <c r="S304" s="1" t="s">
        <v>698</v>
      </c>
      <c r="T304" s="25"/>
      <c r="U304" s="1" t="s">
        <v>702</v>
      </c>
      <c r="V304" t="str">
        <f>'Лист1'!F305</f>
        <v>Квадрат</v>
      </c>
      <c r="W304" s="1" t="s">
        <v>698</v>
      </c>
      <c r="X304" s="25"/>
      <c r="Y304" s="1" t="s">
        <v>703</v>
      </c>
      <c r="Z304" t="str">
        <f>'Лист1'!G305</f>
        <v>Да</v>
      </c>
      <c r="AA304" s="1" t="s">
        <v>698</v>
      </c>
      <c r="AB304" s="25"/>
      <c r="AC304" s="1" t="s">
        <v>704</v>
      </c>
      <c r="AD304" s="26" t="s">
        <v>705</v>
      </c>
      <c r="AE304" s="25"/>
      <c r="AF304" t="str">
        <f t="shared" si="1"/>
        <v>"id": 304,</v>
      </c>
      <c r="AG304" t="str">
        <f t="shared" si="2"/>
        <v>"type": "Пиво",</v>
      </c>
      <c r="AH304" t="str">
        <f t="shared" si="3"/>
        <v>"mark": "Jeremiah Red",</v>
      </c>
      <c r="AI304" t="str">
        <f t="shared" si="4"/>
        <v>"view": "Red Ale",</v>
      </c>
      <c r="AJ304" t="str">
        <f t="shared" si="5"/>
        <v>"country": "США",</v>
      </c>
      <c r="AK304" t="str">
        <f t="shared" si="6"/>
        <v>"shape": "Квадрат",</v>
      </c>
      <c r="AL304" t="str">
        <f t="shared" si="7"/>
        <v>"turn": "Да",</v>
      </c>
      <c r="AM304" t="str">
        <f t="shared" si="8"/>
        <v>"backImg": true</v>
      </c>
      <c r="AN304" s="1" t="s">
        <v>706</v>
      </c>
    </row>
    <row r="305">
      <c r="A305" s="1" t="s">
        <v>695</v>
      </c>
      <c r="B305">
        <f>'Лист1'!A306</f>
        <v>305</v>
      </c>
      <c r="C305" s="1" t="s">
        <v>696</v>
      </c>
      <c r="D305" s="24"/>
      <c r="E305" s="1" t="s">
        <v>697</v>
      </c>
      <c r="F305" t="str">
        <f>'Лист1'!B306</f>
        <v>Пиво</v>
      </c>
      <c r="G305" s="1" t="s">
        <v>698</v>
      </c>
      <c r="H305" s="24"/>
      <c r="I305" s="1" t="s">
        <v>699</v>
      </c>
      <c r="J305" t="str">
        <f>'Лист1'!C306</f>
        <v>Tatonka Stout</v>
      </c>
      <c r="K305" s="1" t="s">
        <v>698</v>
      </c>
      <c r="L305" s="24"/>
      <c r="M305" s="1" t="s">
        <v>700</v>
      </c>
      <c r="N305" t="str">
        <f>'Лист1'!D306</f>
        <v>Stout</v>
      </c>
      <c r="O305" s="1" t="s">
        <v>698</v>
      </c>
      <c r="P305" s="24"/>
      <c r="Q305" s="1" t="s">
        <v>701</v>
      </c>
      <c r="R305" t="str">
        <f>'Лист1'!E306</f>
        <v>США</v>
      </c>
      <c r="S305" s="1" t="s">
        <v>698</v>
      </c>
      <c r="T305" s="25"/>
      <c r="U305" s="1" t="s">
        <v>702</v>
      </c>
      <c r="V305" t="str">
        <f>'Лист1'!F306</f>
        <v>Квадрат</v>
      </c>
      <c r="W305" s="1" t="s">
        <v>698</v>
      </c>
      <c r="X305" s="25"/>
      <c r="Y305" s="1" t="s">
        <v>703</v>
      </c>
      <c r="Z305" t="str">
        <f>'Лист1'!G306</f>
        <v>Да</v>
      </c>
      <c r="AA305" s="1" t="s">
        <v>698</v>
      </c>
      <c r="AB305" s="25"/>
      <c r="AC305" s="1" t="s">
        <v>704</v>
      </c>
      <c r="AD305" s="26" t="s">
        <v>705</v>
      </c>
      <c r="AE305" s="25"/>
      <c r="AF305" t="str">
        <f t="shared" si="1"/>
        <v>"id": 305,</v>
      </c>
      <c r="AG305" t="str">
        <f t="shared" si="2"/>
        <v>"type": "Пиво",</v>
      </c>
      <c r="AH305" t="str">
        <f t="shared" si="3"/>
        <v>"mark": "Tatonka Stout",</v>
      </c>
      <c r="AI305" t="str">
        <f t="shared" si="4"/>
        <v>"view": "Stout",</v>
      </c>
      <c r="AJ305" t="str">
        <f t="shared" si="5"/>
        <v>"country": "США",</v>
      </c>
      <c r="AK305" t="str">
        <f t="shared" si="6"/>
        <v>"shape": "Квадрат",</v>
      </c>
      <c r="AL305" t="str">
        <f t="shared" si="7"/>
        <v>"turn": "Да",</v>
      </c>
      <c r="AM305" t="str">
        <f t="shared" si="8"/>
        <v>"backImg": true</v>
      </c>
      <c r="AN305" s="1" t="s">
        <v>706</v>
      </c>
    </row>
    <row r="306">
      <c r="A306" s="1" t="s">
        <v>695</v>
      </c>
      <c r="B306">
        <f>'Лист1'!A307</f>
        <v>306</v>
      </c>
      <c r="C306" s="1" t="s">
        <v>696</v>
      </c>
      <c r="D306" s="24"/>
      <c r="E306" s="1" t="s">
        <v>697</v>
      </c>
      <c r="F306" t="str">
        <f>'Лист1'!B307</f>
        <v>Бурбон</v>
      </c>
      <c r="G306" s="1" t="s">
        <v>698</v>
      </c>
      <c r="H306" s="24"/>
      <c r="I306" s="1" t="s">
        <v>699</v>
      </c>
      <c r="J306" t="str">
        <f>'Лист1'!C307</f>
        <v>Jim Beam</v>
      </c>
      <c r="K306" s="1" t="s">
        <v>698</v>
      </c>
      <c r="L306" s="24"/>
      <c r="M306" s="1" t="s">
        <v>700</v>
      </c>
      <c r="N306" t="str">
        <f>'Лист1'!D307</f>
        <v>-</v>
      </c>
      <c r="O306" s="1" t="s">
        <v>698</v>
      </c>
      <c r="P306" s="24"/>
      <c r="Q306" s="1" t="s">
        <v>701</v>
      </c>
      <c r="R306" t="str">
        <f>'Лист1'!E307</f>
        <v>США</v>
      </c>
      <c r="S306" s="1" t="s">
        <v>698</v>
      </c>
      <c r="T306" s="25"/>
      <c r="U306" s="1" t="s">
        <v>702</v>
      </c>
      <c r="V306" t="str">
        <f>'Лист1'!F307</f>
        <v>Квадрат</v>
      </c>
      <c r="W306" s="1" t="s">
        <v>698</v>
      </c>
      <c r="X306" s="25"/>
      <c r="Y306" s="1" t="s">
        <v>703</v>
      </c>
      <c r="Z306" t="str">
        <f>'Лист1'!G307</f>
        <v>Да</v>
      </c>
      <c r="AA306" s="1" t="s">
        <v>698</v>
      </c>
      <c r="AB306" s="25"/>
      <c r="AC306" s="1" t="s">
        <v>704</v>
      </c>
      <c r="AD306" s="26" t="s">
        <v>705</v>
      </c>
      <c r="AE306" s="25"/>
      <c r="AF306" t="str">
        <f t="shared" si="1"/>
        <v>"id": 306,</v>
      </c>
      <c r="AG306" t="str">
        <f t="shared" si="2"/>
        <v>"type": "Бурбон",</v>
      </c>
      <c r="AH306" t="str">
        <f t="shared" si="3"/>
        <v>"mark": "Jim Beam",</v>
      </c>
      <c r="AI306" t="str">
        <f t="shared" si="4"/>
        <v>"view": "-",</v>
      </c>
      <c r="AJ306" t="str">
        <f t="shared" si="5"/>
        <v>"country": "США",</v>
      </c>
      <c r="AK306" t="str">
        <f t="shared" si="6"/>
        <v>"shape": "Квадрат",</v>
      </c>
      <c r="AL306" t="str">
        <f t="shared" si="7"/>
        <v>"turn": "Да",</v>
      </c>
      <c r="AM306" t="str">
        <f t="shared" si="8"/>
        <v>"backImg": true</v>
      </c>
      <c r="AN306" s="1" t="s">
        <v>706</v>
      </c>
    </row>
    <row r="307">
      <c r="A307" s="1" t="s">
        <v>695</v>
      </c>
      <c r="B307">
        <f>'Лист1'!A308</f>
        <v>307</v>
      </c>
      <c r="C307" s="1" t="s">
        <v>696</v>
      </c>
      <c r="D307" s="24"/>
      <c r="E307" s="1" t="s">
        <v>697</v>
      </c>
      <c r="F307" t="str">
        <f>'Лист1'!B308</f>
        <v>Заведение</v>
      </c>
      <c r="G307" s="1" t="s">
        <v>698</v>
      </c>
      <c r="H307" s="24"/>
      <c r="I307" s="1" t="s">
        <v>699</v>
      </c>
      <c r="J307" t="str">
        <f>'Лист1'!C308</f>
        <v>Галерея Х. О.</v>
      </c>
      <c r="K307" s="1" t="s">
        <v>698</v>
      </c>
      <c r="L307" s="24"/>
      <c r="M307" s="1" t="s">
        <v>700</v>
      </c>
      <c r="N307" t="str">
        <f>'Лист1'!D308</f>
        <v>-</v>
      </c>
      <c r="O307" s="1" t="s">
        <v>698</v>
      </c>
      <c r="P307" s="24"/>
      <c r="Q307" s="1" t="s">
        <v>701</v>
      </c>
      <c r="R307" t="str">
        <f>'Лист1'!E308</f>
        <v>Россия</v>
      </c>
      <c r="S307" s="1" t="s">
        <v>698</v>
      </c>
      <c r="T307" s="25"/>
      <c r="U307" s="1" t="s">
        <v>702</v>
      </c>
      <c r="V307" t="str">
        <f>'Лист1'!F308</f>
        <v>Квадрат</v>
      </c>
      <c r="W307" s="1" t="s">
        <v>698</v>
      </c>
      <c r="X307" s="25"/>
      <c r="Y307" s="1" t="s">
        <v>703</v>
      </c>
      <c r="Z307" t="str">
        <f>'Лист1'!G308</f>
        <v>Да</v>
      </c>
      <c r="AA307" s="1" t="s">
        <v>698</v>
      </c>
      <c r="AB307" s="25"/>
      <c r="AC307" s="1" t="s">
        <v>704</v>
      </c>
      <c r="AD307" s="26" t="s">
        <v>705</v>
      </c>
      <c r="AE307" s="25"/>
      <c r="AF307" t="str">
        <f t="shared" si="1"/>
        <v>"id": 307,</v>
      </c>
      <c r="AG307" t="str">
        <f t="shared" si="2"/>
        <v>"type": "Заведение",</v>
      </c>
      <c r="AH307" t="str">
        <f t="shared" si="3"/>
        <v>"mark": "Галерея Х. О.",</v>
      </c>
      <c r="AI307" t="str">
        <f t="shared" si="4"/>
        <v>"view": "-",</v>
      </c>
      <c r="AJ307" t="str">
        <f t="shared" si="5"/>
        <v>"country": "Россия",</v>
      </c>
      <c r="AK307" t="str">
        <f t="shared" si="6"/>
        <v>"shape": "Квадрат",</v>
      </c>
      <c r="AL307" t="str">
        <f t="shared" si="7"/>
        <v>"turn": "Да",</v>
      </c>
      <c r="AM307" t="str">
        <f t="shared" si="8"/>
        <v>"backImg": true</v>
      </c>
      <c r="AN307" s="1" t="s">
        <v>706</v>
      </c>
    </row>
    <row r="308">
      <c r="A308" s="1" t="s">
        <v>695</v>
      </c>
      <c r="B308">
        <f>'Лист1'!A309</f>
        <v>308</v>
      </c>
      <c r="C308" s="1" t="s">
        <v>696</v>
      </c>
      <c r="D308" s="24"/>
      <c r="E308" s="1" t="s">
        <v>697</v>
      </c>
      <c r="F308" t="str">
        <f>'Лист1'!B309</f>
        <v>Заведение</v>
      </c>
      <c r="G308" s="1" t="s">
        <v>698</v>
      </c>
      <c r="H308" s="24"/>
      <c r="I308" s="1" t="s">
        <v>699</v>
      </c>
      <c r="J308" t="str">
        <f>'Лист1'!C309</f>
        <v>Вятич</v>
      </c>
      <c r="K308" s="1" t="s">
        <v>698</v>
      </c>
      <c r="L308" s="24"/>
      <c r="M308" s="1" t="s">
        <v>700</v>
      </c>
      <c r="N308" t="str">
        <f>'Лист1'!D309</f>
        <v>Пивоварня</v>
      </c>
      <c r="O308" s="1" t="s">
        <v>698</v>
      </c>
      <c r="P308" s="24"/>
      <c r="Q308" s="1" t="s">
        <v>701</v>
      </c>
      <c r="R308" t="str">
        <f>'Лист1'!E309</f>
        <v>Россия</v>
      </c>
      <c r="S308" s="1" t="s">
        <v>698</v>
      </c>
      <c r="T308" s="25"/>
      <c r="U308" s="1" t="s">
        <v>702</v>
      </c>
      <c r="V308" t="str">
        <f>'Лист1'!F309</f>
        <v>Квадрат</v>
      </c>
      <c r="W308" s="1" t="s">
        <v>698</v>
      </c>
      <c r="X308" s="25"/>
      <c r="Y308" s="1" t="s">
        <v>703</v>
      </c>
      <c r="Z308" t="str">
        <f>'Лист1'!G309</f>
        <v>Да</v>
      </c>
      <c r="AA308" s="1" t="s">
        <v>698</v>
      </c>
      <c r="AB308" s="25"/>
      <c r="AC308" s="1" t="s">
        <v>704</v>
      </c>
      <c r="AD308" s="26" t="s">
        <v>705</v>
      </c>
      <c r="AE308" s="25"/>
      <c r="AF308" t="str">
        <f t="shared" si="1"/>
        <v>"id": 308,</v>
      </c>
      <c r="AG308" t="str">
        <f t="shared" si="2"/>
        <v>"type": "Заведение",</v>
      </c>
      <c r="AH308" t="str">
        <f t="shared" si="3"/>
        <v>"mark": "Вятич",</v>
      </c>
      <c r="AI308" t="str">
        <f t="shared" si="4"/>
        <v>"view": "Пивоварня",</v>
      </c>
      <c r="AJ308" t="str">
        <f t="shared" si="5"/>
        <v>"country": "Россия",</v>
      </c>
      <c r="AK308" t="str">
        <f t="shared" si="6"/>
        <v>"shape": "Квадрат",</v>
      </c>
      <c r="AL308" t="str">
        <f t="shared" si="7"/>
        <v>"turn": "Да",</v>
      </c>
      <c r="AM308" t="str">
        <f t="shared" si="8"/>
        <v>"backImg": true</v>
      </c>
      <c r="AN308" s="1" t="s">
        <v>706</v>
      </c>
    </row>
    <row r="309">
      <c r="A309" s="1" t="s">
        <v>695</v>
      </c>
      <c r="B309">
        <f>'Лист1'!A310</f>
        <v>309</v>
      </c>
      <c r="C309" s="1" t="s">
        <v>696</v>
      </c>
      <c r="D309" s="24"/>
      <c r="E309" s="1" t="s">
        <v>697</v>
      </c>
      <c r="F309" t="str">
        <f>'Лист1'!B310</f>
        <v>Пиво</v>
      </c>
      <c r="G309" s="1" t="s">
        <v>698</v>
      </c>
      <c r="H309" s="24"/>
      <c r="I309" s="1" t="s">
        <v>699</v>
      </c>
      <c r="J309" t="str">
        <f>'Лист1'!C310</f>
        <v>Hoegaarden</v>
      </c>
      <c r="K309" s="1" t="s">
        <v>698</v>
      </c>
      <c r="L309" s="24"/>
      <c r="M309" s="1" t="s">
        <v>700</v>
      </c>
      <c r="N309" t="str">
        <f>'Лист1'!D310</f>
        <v>Witbier</v>
      </c>
      <c r="O309" s="1" t="s">
        <v>698</v>
      </c>
      <c r="P309" s="24"/>
      <c r="Q309" s="1" t="s">
        <v>701</v>
      </c>
      <c r="R309" t="str">
        <f>'Лист1'!E310</f>
        <v>Бельгия</v>
      </c>
      <c r="S309" s="1" t="s">
        <v>698</v>
      </c>
      <c r="T309" s="25"/>
      <c r="U309" s="1" t="s">
        <v>702</v>
      </c>
      <c r="V309" t="str">
        <f>'Лист1'!F310</f>
        <v>Шестигранник</v>
      </c>
      <c r="W309" s="1" t="s">
        <v>698</v>
      </c>
      <c r="X309" s="25"/>
      <c r="Y309" s="1" t="s">
        <v>703</v>
      </c>
      <c r="Z309" t="str">
        <f>'Лист1'!G310</f>
        <v>Да</v>
      </c>
      <c r="AA309" s="1" t="s">
        <v>698</v>
      </c>
      <c r="AB309" s="25"/>
      <c r="AC309" s="1" t="s">
        <v>704</v>
      </c>
      <c r="AD309" s="26" t="s">
        <v>705</v>
      </c>
      <c r="AE309" s="25"/>
      <c r="AF309" t="str">
        <f t="shared" si="1"/>
        <v>"id": 309,</v>
      </c>
      <c r="AG309" t="str">
        <f t="shared" si="2"/>
        <v>"type": "Пиво",</v>
      </c>
      <c r="AH309" t="str">
        <f t="shared" si="3"/>
        <v>"mark": "Hoegaarden",</v>
      </c>
      <c r="AI309" t="str">
        <f t="shared" si="4"/>
        <v>"view": "Witbier",</v>
      </c>
      <c r="AJ309" t="str">
        <f t="shared" si="5"/>
        <v>"country": "Бельгия",</v>
      </c>
      <c r="AK309" t="str">
        <f t="shared" si="6"/>
        <v>"shape": "Шестигранник",</v>
      </c>
      <c r="AL309" t="str">
        <f t="shared" si="7"/>
        <v>"turn": "Да",</v>
      </c>
      <c r="AM309" t="str">
        <f t="shared" si="8"/>
        <v>"backImg": true</v>
      </c>
      <c r="AN309" s="1" t="s">
        <v>706</v>
      </c>
    </row>
    <row r="310">
      <c r="A310" s="1" t="s">
        <v>695</v>
      </c>
      <c r="B310">
        <f>'Лист1'!A311</f>
        <v>310</v>
      </c>
      <c r="C310" s="1" t="s">
        <v>696</v>
      </c>
      <c r="D310" s="24"/>
      <c r="E310" s="1" t="s">
        <v>697</v>
      </c>
      <c r="F310" t="str">
        <f>'Лист1'!B311</f>
        <v>Пиво</v>
      </c>
      <c r="G310" s="1" t="s">
        <v>698</v>
      </c>
      <c r="H310" s="24"/>
      <c r="I310" s="1" t="s">
        <v>699</v>
      </c>
      <c r="J310" t="str">
        <f>'Лист1'!C311</f>
        <v>Piranha Pale Ale</v>
      </c>
      <c r="K310" s="1" t="s">
        <v>698</v>
      </c>
      <c r="L310" s="24"/>
      <c r="M310" s="1" t="s">
        <v>700</v>
      </c>
      <c r="N310" t="str">
        <f>'Лист1'!D311</f>
        <v>Pale Ale</v>
      </c>
      <c r="O310" s="1" t="s">
        <v>698</v>
      </c>
      <c r="P310" s="24"/>
      <c r="Q310" s="1" t="s">
        <v>701</v>
      </c>
      <c r="R310" t="str">
        <f>'Лист1'!E311</f>
        <v>США</v>
      </c>
      <c r="S310" s="1" t="s">
        <v>698</v>
      </c>
      <c r="T310" s="25"/>
      <c r="U310" s="1" t="s">
        <v>702</v>
      </c>
      <c r="V310" t="str">
        <f>'Лист1'!F311</f>
        <v>Квадрат</v>
      </c>
      <c r="W310" s="1" t="s">
        <v>698</v>
      </c>
      <c r="X310" s="25"/>
      <c r="Y310" s="1" t="s">
        <v>703</v>
      </c>
      <c r="Z310" t="str">
        <f>'Лист1'!G311</f>
        <v>Да</v>
      </c>
      <c r="AA310" s="1" t="s">
        <v>698</v>
      </c>
      <c r="AB310" s="25"/>
      <c r="AC310" s="1" t="s">
        <v>704</v>
      </c>
      <c r="AD310" s="26" t="s">
        <v>705</v>
      </c>
      <c r="AE310" s="25"/>
      <c r="AF310" t="str">
        <f t="shared" si="1"/>
        <v>"id": 310,</v>
      </c>
      <c r="AG310" t="str">
        <f t="shared" si="2"/>
        <v>"type": "Пиво",</v>
      </c>
      <c r="AH310" t="str">
        <f t="shared" si="3"/>
        <v>"mark": "Piranha Pale Ale",</v>
      </c>
      <c r="AI310" t="str">
        <f t="shared" si="4"/>
        <v>"view": "Pale Ale",</v>
      </c>
      <c r="AJ310" t="str">
        <f t="shared" si="5"/>
        <v>"country": "США",</v>
      </c>
      <c r="AK310" t="str">
        <f t="shared" si="6"/>
        <v>"shape": "Квадрат",</v>
      </c>
      <c r="AL310" t="str">
        <f t="shared" si="7"/>
        <v>"turn": "Да",</v>
      </c>
      <c r="AM310" t="str">
        <f t="shared" si="8"/>
        <v>"backImg": true</v>
      </c>
      <c r="AN310" s="1" t="s">
        <v>706</v>
      </c>
    </row>
    <row r="311">
      <c r="A311" s="1" t="s">
        <v>695</v>
      </c>
      <c r="B311">
        <f>'Лист1'!A312</f>
        <v>311</v>
      </c>
      <c r="C311" s="1" t="s">
        <v>696</v>
      </c>
      <c r="D311" s="24"/>
      <c r="E311" s="1" t="s">
        <v>697</v>
      </c>
      <c r="F311" t="str">
        <f>'Лист1'!B312</f>
        <v>Пиво</v>
      </c>
      <c r="G311" s="1" t="s">
        <v>698</v>
      </c>
      <c r="H311" s="24"/>
      <c r="I311" s="1" t="s">
        <v>699</v>
      </c>
      <c r="J311" t="str">
        <f>'Лист1'!C312</f>
        <v>Nutty Brewnette</v>
      </c>
      <c r="K311" s="1" t="s">
        <v>698</v>
      </c>
      <c r="L311" s="24"/>
      <c r="M311" s="1" t="s">
        <v>700</v>
      </c>
      <c r="N311" t="str">
        <f>'Лист1'!D312</f>
        <v>Brown Ale</v>
      </c>
      <c r="O311" s="1" t="s">
        <v>698</v>
      </c>
      <c r="P311" s="24"/>
      <c r="Q311" s="1" t="s">
        <v>701</v>
      </c>
      <c r="R311" t="str">
        <f>'Лист1'!E312</f>
        <v>США</v>
      </c>
      <c r="S311" s="1" t="s">
        <v>698</v>
      </c>
      <c r="T311" s="25"/>
      <c r="U311" s="1" t="s">
        <v>702</v>
      </c>
      <c r="V311" t="str">
        <f>'Лист1'!F312</f>
        <v>Квадрат</v>
      </c>
      <c r="W311" s="1" t="s">
        <v>698</v>
      </c>
      <c r="X311" s="25"/>
      <c r="Y311" s="1" t="s">
        <v>703</v>
      </c>
      <c r="Z311" t="str">
        <f>'Лист1'!G312</f>
        <v>Да</v>
      </c>
      <c r="AA311" s="1" t="s">
        <v>698</v>
      </c>
      <c r="AB311" s="25"/>
      <c r="AC311" s="1" t="s">
        <v>704</v>
      </c>
      <c r="AD311" s="26" t="s">
        <v>705</v>
      </c>
      <c r="AE311" s="25"/>
      <c r="AF311" t="str">
        <f t="shared" si="1"/>
        <v>"id": 311,</v>
      </c>
      <c r="AG311" t="str">
        <f t="shared" si="2"/>
        <v>"type": "Пиво",</v>
      </c>
      <c r="AH311" t="str">
        <f t="shared" si="3"/>
        <v>"mark": "Nutty Brewnette",</v>
      </c>
      <c r="AI311" t="str">
        <f t="shared" si="4"/>
        <v>"view": "Brown Ale",</v>
      </c>
      <c r="AJ311" t="str">
        <f t="shared" si="5"/>
        <v>"country": "США",</v>
      </c>
      <c r="AK311" t="str">
        <f t="shared" si="6"/>
        <v>"shape": "Квадрат",</v>
      </c>
      <c r="AL311" t="str">
        <f t="shared" si="7"/>
        <v>"turn": "Да",</v>
      </c>
      <c r="AM311" t="str">
        <f t="shared" si="8"/>
        <v>"backImg": true</v>
      </c>
      <c r="AN311" s="1" t="s">
        <v>706</v>
      </c>
    </row>
    <row r="312">
      <c r="A312" s="1" t="s">
        <v>695</v>
      </c>
      <c r="B312">
        <f>'Лист1'!A313</f>
        <v>312</v>
      </c>
      <c r="C312" s="1" t="s">
        <v>696</v>
      </c>
      <c r="D312" s="24"/>
      <c r="E312" s="1" t="s">
        <v>697</v>
      </c>
      <c r="F312" t="str">
        <f>'Лист1'!B313</f>
        <v>Пиво</v>
      </c>
      <c r="G312" s="1" t="s">
        <v>698</v>
      </c>
      <c r="H312" s="24"/>
      <c r="I312" s="1" t="s">
        <v>699</v>
      </c>
      <c r="J312" t="str">
        <f>'Лист1'!C313</f>
        <v>Duckstein Rotblondes Weizen</v>
      </c>
      <c r="K312" s="1" t="s">
        <v>698</v>
      </c>
      <c r="L312" s="24"/>
      <c r="M312" s="1" t="s">
        <v>700</v>
      </c>
      <c r="N312" t="str">
        <f>'Лист1'!D313</f>
        <v>Hefeweizen</v>
      </c>
      <c r="O312" s="1" t="s">
        <v>698</v>
      </c>
      <c r="P312" s="24"/>
      <c r="Q312" s="1" t="s">
        <v>701</v>
      </c>
      <c r="R312" t="str">
        <f>'Лист1'!E313</f>
        <v>Германия</v>
      </c>
      <c r="S312" s="1" t="s">
        <v>698</v>
      </c>
      <c r="T312" s="25"/>
      <c r="U312" s="1" t="s">
        <v>702</v>
      </c>
      <c r="V312" t="str">
        <f>'Лист1'!F313</f>
        <v>Круг</v>
      </c>
      <c r="W312" s="1" t="s">
        <v>698</v>
      </c>
      <c r="X312" s="25"/>
      <c r="Y312" s="1" t="s">
        <v>703</v>
      </c>
      <c r="Z312" t="str">
        <f>'Лист1'!G313</f>
        <v>Нет</v>
      </c>
      <c r="AA312" s="1" t="s">
        <v>698</v>
      </c>
      <c r="AB312" s="25"/>
      <c r="AC312" s="1" t="s">
        <v>704</v>
      </c>
      <c r="AD312" s="26" t="s">
        <v>707</v>
      </c>
      <c r="AE312" s="25"/>
      <c r="AF312" t="str">
        <f t="shared" si="1"/>
        <v>"id": 312,</v>
      </c>
      <c r="AG312" t="str">
        <f t="shared" si="2"/>
        <v>"type": "Пиво",</v>
      </c>
      <c r="AH312" t="str">
        <f t="shared" si="3"/>
        <v>"mark": "Duckstein Rotblondes Weizen",</v>
      </c>
      <c r="AI312" t="str">
        <f t="shared" si="4"/>
        <v>"view": "Hefeweizen",</v>
      </c>
      <c r="AJ312" t="str">
        <f t="shared" si="5"/>
        <v>"country": "Германия",</v>
      </c>
      <c r="AK312" t="str">
        <f t="shared" si="6"/>
        <v>"shape": "Круг",</v>
      </c>
      <c r="AL312" t="str">
        <f t="shared" si="7"/>
        <v>"turn": "Нет",</v>
      </c>
      <c r="AM312" t="str">
        <f t="shared" si="8"/>
        <v>"backImg": false</v>
      </c>
      <c r="AN312" s="1" t="s">
        <v>706</v>
      </c>
    </row>
    <row r="313">
      <c r="A313" s="1" t="s">
        <v>695</v>
      </c>
      <c r="B313">
        <f>'Лист1'!A314</f>
        <v>313</v>
      </c>
      <c r="C313" s="1" t="s">
        <v>696</v>
      </c>
      <c r="D313" s="24"/>
      <c r="E313" s="1" t="s">
        <v>697</v>
      </c>
      <c r="F313" t="str">
        <f>'Лист1'!B314</f>
        <v>Пиво</v>
      </c>
      <c r="G313" s="1" t="s">
        <v>698</v>
      </c>
      <c r="H313" s="24"/>
      <c r="I313" s="1" t="s">
        <v>699</v>
      </c>
      <c r="J313" t="str">
        <f>'Лист1'!C314</f>
        <v>König Pilsener</v>
      </c>
      <c r="K313" s="1" t="s">
        <v>698</v>
      </c>
      <c r="L313" s="24"/>
      <c r="M313" s="1" t="s">
        <v>700</v>
      </c>
      <c r="N313" t="str">
        <f>'Лист1'!D314</f>
        <v>Pilsner</v>
      </c>
      <c r="O313" s="1" t="s">
        <v>698</v>
      </c>
      <c r="P313" s="24"/>
      <c r="Q313" s="1" t="s">
        <v>701</v>
      </c>
      <c r="R313" t="str">
        <f>'Лист1'!E314</f>
        <v>Германия</v>
      </c>
      <c r="S313" s="1" t="s">
        <v>698</v>
      </c>
      <c r="T313" s="25"/>
      <c r="U313" s="1" t="s">
        <v>702</v>
      </c>
      <c r="V313" t="str">
        <f>'Лист1'!F314</f>
        <v>Круг</v>
      </c>
      <c r="W313" s="1" t="s">
        <v>698</v>
      </c>
      <c r="X313" s="25"/>
      <c r="Y313" s="1" t="s">
        <v>703</v>
      </c>
      <c r="Z313" t="str">
        <f>'Лист1'!G314</f>
        <v>Нет</v>
      </c>
      <c r="AA313" s="1" t="s">
        <v>698</v>
      </c>
      <c r="AB313" s="25"/>
      <c r="AC313" s="1" t="s">
        <v>704</v>
      </c>
      <c r="AD313" s="26" t="s">
        <v>707</v>
      </c>
      <c r="AE313" s="25"/>
      <c r="AF313" t="str">
        <f t="shared" si="1"/>
        <v>"id": 313,</v>
      </c>
      <c r="AG313" t="str">
        <f t="shared" si="2"/>
        <v>"type": "Пиво",</v>
      </c>
      <c r="AH313" t="str">
        <f t="shared" si="3"/>
        <v>"mark": "König Pilsener",</v>
      </c>
      <c r="AI313" t="str">
        <f t="shared" si="4"/>
        <v>"view": "Pilsner",</v>
      </c>
      <c r="AJ313" t="str">
        <f t="shared" si="5"/>
        <v>"country": "Германия",</v>
      </c>
      <c r="AK313" t="str">
        <f t="shared" si="6"/>
        <v>"shape": "Круг",</v>
      </c>
      <c r="AL313" t="str">
        <f t="shared" si="7"/>
        <v>"turn": "Нет",</v>
      </c>
      <c r="AM313" t="str">
        <f t="shared" si="8"/>
        <v>"backImg": false</v>
      </c>
      <c r="AN313" s="1" t="s">
        <v>706</v>
      </c>
    </row>
    <row r="314">
      <c r="A314" s="1" t="s">
        <v>695</v>
      </c>
      <c r="B314">
        <f>'Лист1'!A315</f>
        <v>314</v>
      </c>
      <c r="C314" s="1" t="s">
        <v>696</v>
      </c>
      <c r="D314" s="24"/>
      <c r="E314" s="1" t="s">
        <v>697</v>
      </c>
      <c r="F314" t="str">
        <f>'Лист1'!B315</f>
        <v>Заведение</v>
      </c>
      <c r="G314" s="1" t="s">
        <v>698</v>
      </c>
      <c r="H314" s="24"/>
      <c r="I314" s="1" t="s">
        <v>699</v>
      </c>
      <c r="J314" t="str">
        <f>'Лист1'!C315</f>
        <v>Schüttinger Gasthausbrauerei</v>
      </c>
      <c r="K314" s="1" t="s">
        <v>698</v>
      </c>
      <c r="L314" s="24"/>
      <c r="M314" s="1" t="s">
        <v>700</v>
      </c>
      <c r="N314" t="str">
        <f>'Лист1'!D315</f>
        <v>Ресторан-пивоварня</v>
      </c>
      <c r="O314" s="1" t="s">
        <v>698</v>
      </c>
      <c r="P314" s="24"/>
      <c r="Q314" s="1" t="s">
        <v>701</v>
      </c>
      <c r="R314" t="str">
        <f>'Лист1'!E315</f>
        <v>Германия</v>
      </c>
      <c r="S314" s="1" t="s">
        <v>698</v>
      </c>
      <c r="T314" s="25"/>
      <c r="U314" s="1" t="s">
        <v>702</v>
      </c>
      <c r="V314" t="str">
        <f>'Лист1'!F315</f>
        <v>Круг</v>
      </c>
      <c r="W314" s="1" t="s">
        <v>698</v>
      </c>
      <c r="X314" s="25"/>
      <c r="Y314" s="1" t="s">
        <v>703</v>
      </c>
      <c r="Z314" t="str">
        <f>'Лист1'!G315</f>
        <v>Нет</v>
      </c>
      <c r="AA314" s="1" t="s">
        <v>698</v>
      </c>
      <c r="AB314" s="25"/>
      <c r="AC314" s="1" t="s">
        <v>704</v>
      </c>
      <c r="AD314" s="26" t="s">
        <v>707</v>
      </c>
      <c r="AE314" s="25"/>
      <c r="AF314" t="str">
        <f t="shared" si="1"/>
        <v>"id": 314,</v>
      </c>
      <c r="AG314" t="str">
        <f t="shared" si="2"/>
        <v>"type": "Заведение",</v>
      </c>
      <c r="AH314" t="str">
        <f t="shared" si="3"/>
        <v>"mark": "Schüttinger Gasthausbrauerei",</v>
      </c>
      <c r="AI314" t="str">
        <f t="shared" si="4"/>
        <v>"view": "Ресторан-пивоварня",</v>
      </c>
      <c r="AJ314" t="str">
        <f t="shared" si="5"/>
        <v>"country": "Германия",</v>
      </c>
      <c r="AK314" t="str">
        <f t="shared" si="6"/>
        <v>"shape": "Круг",</v>
      </c>
      <c r="AL314" t="str">
        <f t="shared" si="7"/>
        <v>"turn": "Нет",</v>
      </c>
      <c r="AM314" t="str">
        <f t="shared" si="8"/>
        <v>"backImg": false</v>
      </c>
      <c r="AN314" s="1" t="s">
        <v>706</v>
      </c>
    </row>
    <row r="315">
      <c r="A315" s="1" t="s">
        <v>695</v>
      </c>
      <c r="B315">
        <f>'Лист1'!A316</f>
        <v>315</v>
      </c>
      <c r="C315" s="1" t="s">
        <v>696</v>
      </c>
      <c r="D315" s="24"/>
      <c r="E315" s="1" t="s">
        <v>697</v>
      </c>
      <c r="F315" t="str">
        <f>'Лист1'!B316</f>
        <v>Пиво</v>
      </c>
      <c r="G315" s="1" t="s">
        <v>698</v>
      </c>
      <c r="H315" s="24"/>
      <c r="I315" s="1" t="s">
        <v>699</v>
      </c>
      <c r="J315" t="str">
        <f>'Лист1'!C316</f>
        <v>Heineken</v>
      </c>
      <c r="K315" s="1" t="s">
        <v>698</v>
      </c>
      <c r="L315" s="24"/>
      <c r="M315" s="1" t="s">
        <v>700</v>
      </c>
      <c r="N315" t="str">
        <f>'Лист1'!D316</f>
        <v>Lager</v>
      </c>
      <c r="O315" s="1" t="s">
        <v>698</v>
      </c>
      <c r="P315" s="24"/>
      <c r="Q315" s="1" t="s">
        <v>701</v>
      </c>
      <c r="R315" t="str">
        <f>'Лист1'!E316</f>
        <v>Голландия</v>
      </c>
      <c r="S315" s="1" t="s">
        <v>698</v>
      </c>
      <c r="T315" s="25"/>
      <c r="U315" s="1" t="s">
        <v>702</v>
      </c>
      <c r="V315" t="str">
        <f>'Лист1'!F316</f>
        <v>Круг</v>
      </c>
      <c r="W315" s="1" t="s">
        <v>698</v>
      </c>
      <c r="X315" s="25"/>
      <c r="Y315" s="1" t="s">
        <v>703</v>
      </c>
      <c r="Z315" t="str">
        <f>'Лист1'!G316</f>
        <v>Нет</v>
      </c>
      <c r="AA315" s="1" t="s">
        <v>698</v>
      </c>
      <c r="AB315" s="25"/>
      <c r="AC315" s="1" t="s">
        <v>704</v>
      </c>
      <c r="AD315" s="26" t="s">
        <v>707</v>
      </c>
      <c r="AE315" s="25"/>
      <c r="AF315" t="str">
        <f t="shared" si="1"/>
        <v>"id": 315,</v>
      </c>
      <c r="AG315" t="str">
        <f t="shared" si="2"/>
        <v>"type": "Пиво",</v>
      </c>
      <c r="AH315" t="str">
        <f t="shared" si="3"/>
        <v>"mark": "Heineken",</v>
      </c>
      <c r="AI315" t="str">
        <f t="shared" si="4"/>
        <v>"view": "Lager",</v>
      </c>
      <c r="AJ315" t="str">
        <f t="shared" si="5"/>
        <v>"country": "Голландия",</v>
      </c>
      <c r="AK315" t="str">
        <f t="shared" si="6"/>
        <v>"shape": "Круг",</v>
      </c>
      <c r="AL315" t="str">
        <f t="shared" si="7"/>
        <v>"turn": "Нет",</v>
      </c>
      <c r="AM315" t="str">
        <f t="shared" si="8"/>
        <v>"backImg": false</v>
      </c>
      <c r="AN315" s="1" t="s">
        <v>706</v>
      </c>
    </row>
    <row r="316">
      <c r="A316" s="1" t="s">
        <v>695</v>
      </c>
      <c r="B316">
        <f>'Лист1'!A317</f>
        <v>316</v>
      </c>
      <c r="C316" s="1" t="s">
        <v>696</v>
      </c>
      <c r="D316" s="24"/>
      <c r="E316" s="1" t="s">
        <v>697</v>
      </c>
      <c r="F316" t="str">
        <f>'Лист1'!B317</f>
        <v>Пиво</v>
      </c>
      <c r="G316" s="1" t="s">
        <v>698</v>
      </c>
      <c r="H316" s="24"/>
      <c r="I316" s="1" t="s">
        <v>699</v>
      </c>
      <c r="J316" t="str">
        <f>'Лист1'!C317</f>
        <v>Heineken</v>
      </c>
      <c r="K316" s="1" t="s">
        <v>698</v>
      </c>
      <c r="L316" s="24"/>
      <c r="M316" s="1" t="s">
        <v>700</v>
      </c>
      <c r="N316" t="str">
        <f>'Лист1'!D317</f>
        <v>Lager</v>
      </c>
      <c r="O316" s="1" t="s">
        <v>698</v>
      </c>
      <c r="P316" s="24"/>
      <c r="Q316" s="1" t="s">
        <v>701</v>
      </c>
      <c r="R316" t="str">
        <f>'Лист1'!E317</f>
        <v>Голландия</v>
      </c>
      <c r="S316" s="1" t="s">
        <v>698</v>
      </c>
      <c r="T316" s="25"/>
      <c r="U316" s="1" t="s">
        <v>702</v>
      </c>
      <c r="V316" t="str">
        <f>'Лист1'!F317</f>
        <v>Круг</v>
      </c>
      <c r="W316" s="1" t="s">
        <v>698</v>
      </c>
      <c r="X316" s="25"/>
      <c r="Y316" s="1" t="s">
        <v>703</v>
      </c>
      <c r="Z316" t="str">
        <f>'Лист1'!G317</f>
        <v>Нет</v>
      </c>
      <c r="AA316" s="1" t="s">
        <v>698</v>
      </c>
      <c r="AB316" s="25"/>
      <c r="AC316" s="1" t="s">
        <v>704</v>
      </c>
      <c r="AD316" s="26" t="s">
        <v>707</v>
      </c>
      <c r="AE316" s="25"/>
      <c r="AF316" t="str">
        <f t="shared" si="1"/>
        <v>"id": 316,</v>
      </c>
      <c r="AG316" t="str">
        <f t="shared" si="2"/>
        <v>"type": "Пиво",</v>
      </c>
      <c r="AH316" t="str">
        <f t="shared" si="3"/>
        <v>"mark": "Heineken",</v>
      </c>
      <c r="AI316" t="str">
        <f t="shared" si="4"/>
        <v>"view": "Lager",</v>
      </c>
      <c r="AJ316" t="str">
        <f t="shared" si="5"/>
        <v>"country": "Голландия",</v>
      </c>
      <c r="AK316" t="str">
        <f t="shared" si="6"/>
        <v>"shape": "Круг",</v>
      </c>
      <c r="AL316" t="str">
        <f t="shared" si="7"/>
        <v>"turn": "Нет",</v>
      </c>
      <c r="AM316" t="str">
        <f t="shared" si="8"/>
        <v>"backImg": false</v>
      </c>
      <c r="AN316" s="1" t="s">
        <v>706</v>
      </c>
    </row>
    <row r="317">
      <c r="A317" s="1" t="s">
        <v>695</v>
      </c>
      <c r="B317">
        <f>'Лист1'!A318</f>
        <v>317</v>
      </c>
      <c r="C317" s="1" t="s">
        <v>696</v>
      </c>
      <c r="D317" s="24"/>
      <c r="E317" s="1" t="s">
        <v>697</v>
      </c>
      <c r="F317" t="str">
        <f>'Лист1'!B318</f>
        <v>Пиво</v>
      </c>
      <c r="G317" s="1" t="s">
        <v>698</v>
      </c>
      <c r="H317" s="24"/>
      <c r="I317" s="1" t="s">
        <v>699</v>
      </c>
      <c r="J317" t="str">
        <f>'Лист1'!C318</f>
        <v>KEO</v>
      </c>
      <c r="K317" s="1" t="s">
        <v>698</v>
      </c>
      <c r="L317" s="24"/>
      <c r="M317" s="1" t="s">
        <v>700</v>
      </c>
      <c r="N317" t="str">
        <f>'Лист1'!D318</f>
        <v>Lager</v>
      </c>
      <c r="O317" s="1" t="s">
        <v>698</v>
      </c>
      <c r="P317" s="24"/>
      <c r="Q317" s="1" t="s">
        <v>701</v>
      </c>
      <c r="R317" t="str">
        <f>'Лист1'!E318</f>
        <v>Греция</v>
      </c>
      <c r="S317" s="1" t="s">
        <v>698</v>
      </c>
      <c r="T317" s="25"/>
      <c r="U317" s="1" t="s">
        <v>702</v>
      </c>
      <c r="V317" t="str">
        <f>'Лист1'!F318</f>
        <v>Круг</v>
      </c>
      <c r="W317" s="1" t="s">
        <v>698</v>
      </c>
      <c r="X317" s="25"/>
      <c r="Y317" s="1" t="s">
        <v>703</v>
      </c>
      <c r="Z317" t="str">
        <f>'Лист1'!G318</f>
        <v>Нет</v>
      </c>
      <c r="AA317" s="1" t="s">
        <v>698</v>
      </c>
      <c r="AB317" s="25"/>
      <c r="AC317" s="1" t="s">
        <v>704</v>
      </c>
      <c r="AD317" s="26" t="s">
        <v>707</v>
      </c>
      <c r="AE317" s="25"/>
      <c r="AF317" t="str">
        <f t="shared" si="1"/>
        <v>"id": 317,</v>
      </c>
      <c r="AG317" t="str">
        <f t="shared" si="2"/>
        <v>"type": "Пиво",</v>
      </c>
      <c r="AH317" t="str">
        <f t="shared" si="3"/>
        <v>"mark": "KEO",</v>
      </c>
      <c r="AI317" t="str">
        <f t="shared" si="4"/>
        <v>"view": "Lager",</v>
      </c>
      <c r="AJ317" t="str">
        <f t="shared" si="5"/>
        <v>"country": "Греция",</v>
      </c>
      <c r="AK317" t="str">
        <f t="shared" si="6"/>
        <v>"shape": "Круг",</v>
      </c>
      <c r="AL317" t="str">
        <f t="shared" si="7"/>
        <v>"turn": "Нет",</v>
      </c>
      <c r="AM317" t="str">
        <f t="shared" si="8"/>
        <v>"backImg": false</v>
      </c>
      <c r="AN317" s="1" t="s">
        <v>706</v>
      </c>
    </row>
    <row r="318">
      <c r="A318" s="1" t="s">
        <v>695</v>
      </c>
      <c r="B318">
        <f>'Лист1'!A319</f>
        <v>318</v>
      </c>
      <c r="C318" s="1" t="s">
        <v>696</v>
      </c>
      <c r="D318" s="24"/>
      <c r="E318" s="1" t="s">
        <v>697</v>
      </c>
      <c r="F318" t="str">
        <f>'Лист1'!B319</f>
        <v>Пиво</v>
      </c>
      <c r="G318" s="1" t="s">
        <v>698</v>
      </c>
      <c r="H318" s="24"/>
      <c r="I318" s="1" t="s">
        <v>699</v>
      </c>
      <c r="J318" t="str">
        <f>'Лист1'!C319</f>
        <v>Young's Double Chocolate Stout</v>
      </c>
      <c r="K318" s="1" t="s">
        <v>698</v>
      </c>
      <c r="L318" s="24"/>
      <c r="M318" s="1" t="s">
        <v>700</v>
      </c>
      <c r="N318" t="str">
        <f>'Лист1'!D319</f>
        <v>Stout</v>
      </c>
      <c r="O318" s="1" t="s">
        <v>698</v>
      </c>
      <c r="P318" s="24"/>
      <c r="Q318" s="1" t="s">
        <v>701</v>
      </c>
      <c r="R318" t="str">
        <f>'Лист1'!E319</f>
        <v>Англия</v>
      </c>
      <c r="S318" s="1" t="s">
        <v>698</v>
      </c>
      <c r="T318" s="25"/>
      <c r="U318" s="1" t="s">
        <v>702</v>
      </c>
      <c r="V318" t="str">
        <f>'Лист1'!F319</f>
        <v>Круг</v>
      </c>
      <c r="W318" s="1" t="s">
        <v>698</v>
      </c>
      <c r="X318" s="25"/>
      <c r="Y318" s="1" t="s">
        <v>703</v>
      </c>
      <c r="Z318" t="str">
        <f>'Лист1'!G319</f>
        <v>Нет</v>
      </c>
      <c r="AA318" s="1" t="s">
        <v>698</v>
      </c>
      <c r="AB318" s="25"/>
      <c r="AC318" s="1" t="s">
        <v>704</v>
      </c>
      <c r="AD318" s="26" t="s">
        <v>707</v>
      </c>
      <c r="AE318" s="25"/>
      <c r="AF318" t="str">
        <f t="shared" si="1"/>
        <v>"id": 318,</v>
      </c>
      <c r="AG318" t="str">
        <f t="shared" si="2"/>
        <v>"type": "Пиво",</v>
      </c>
      <c r="AH318" t="str">
        <f t="shared" si="3"/>
        <v>"mark": "Young's Double Chocolate Stout",</v>
      </c>
      <c r="AI318" t="str">
        <f t="shared" si="4"/>
        <v>"view": "Stout",</v>
      </c>
      <c r="AJ318" t="str">
        <f t="shared" si="5"/>
        <v>"country": "Англия",</v>
      </c>
      <c r="AK318" t="str">
        <f t="shared" si="6"/>
        <v>"shape": "Круг",</v>
      </c>
      <c r="AL318" t="str">
        <f t="shared" si="7"/>
        <v>"turn": "Нет",</v>
      </c>
      <c r="AM318" t="str">
        <f t="shared" si="8"/>
        <v>"backImg": false</v>
      </c>
      <c r="AN318" s="1" t="s">
        <v>706</v>
      </c>
    </row>
    <row r="319">
      <c r="A319" s="1" t="s">
        <v>695</v>
      </c>
      <c r="B319">
        <f>'Лист1'!A320</f>
        <v>319</v>
      </c>
      <c r="C319" s="1" t="s">
        <v>696</v>
      </c>
      <c r="D319" s="24"/>
      <c r="E319" s="1" t="s">
        <v>697</v>
      </c>
      <c r="F319" t="str">
        <f>'Лист1'!B320</f>
        <v>Пиво</v>
      </c>
      <c r="G319" s="1" t="s">
        <v>698</v>
      </c>
      <c r="H319" s="24"/>
      <c r="I319" s="1" t="s">
        <v>699</v>
      </c>
      <c r="J319" t="str">
        <f>'Лист1'!C320</f>
        <v>Kirschbier</v>
      </c>
      <c r="K319" s="1" t="s">
        <v>698</v>
      </c>
      <c r="L319" s="24"/>
      <c r="M319" s="1" t="s">
        <v>700</v>
      </c>
      <c r="N319" t="str">
        <f>'Лист1'!D320</f>
        <v>Fruit Beer</v>
      </c>
      <c r="O319" s="1" t="s">
        <v>698</v>
      </c>
      <c r="P319" s="24"/>
      <c r="Q319" s="1" t="s">
        <v>701</v>
      </c>
      <c r="R319" t="str">
        <f>'Лист1'!E320</f>
        <v>Россия</v>
      </c>
      <c r="S319" s="1" t="s">
        <v>698</v>
      </c>
      <c r="T319" s="25"/>
      <c r="U319" s="1" t="s">
        <v>702</v>
      </c>
      <c r="V319" t="str">
        <f>'Лист1'!F320</f>
        <v>Круг</v>
      </c>
      <c r="W319" s="1" t="s">
        <v>698</v>
      </c>
      <c r="X319" s="25"/>
      <c r="Y319" s="1" t="s">
        <v>703</v>
      </c>
      <c r="Z319" t="str">
        <f>'Лист1'!G320</f>
        <v>Нет</v>
      </c>
      <c r="AA319" s="1" t="s">
        <v>698</v>
      </c>
      <c r="AB319" s="25"/>
      <c r="AC319" s="1" t="s">
        <v>704</v>
      </c>
      <c r="AD319" s="26" t="s">
        <v>707</v>
      </c>
      <c r="AE319" s="25"/>
      <c r="AF319" t="str">
        <f t="shared" si="1"/>
        <v>"id": 319,</v>
      </c>
      <c r="AG319" t="str">
        <f t="shared" si="2"/>
        <v>"type": "Пиво",</v>
      </c>
      <c r="AH319" t="str">
        <f t="shared" si="3"/>
        <v>"mark": "Kirschbier",</v>
      </c>
      <c r="AI319" t="str">
        <f t="shared" si="4"/>
        <v>"view": "Fruit Beer",</v>
      </c>
      <c r="AJ319" t="str">
        <f t="shared" si="5"/>
        <v>"country": "Россия",</v>
      </c>
      <c r="AK319" t="str">
        <f t="shared" si="6"/>
        <v>"shape": "Круг",</v>
      </c>
      <c r="AL319" t="str">
        <f t="shared" si="7"/>
        <v>"turn": "Нет",</v>
      </c>
      <c r="AM319" t="str">
        <f t="shared" si="8"/>
        <v>"backImg": false</v>
      </c>
      <c r="AN319" s="1" t="s">
        <v>706</v>
      </c>
    </row>
    <row r="320">
      <c r="A320" s="1" t="s">
        <v>695</v>
      </c>
      <c r="B320">
        <f>'Лист1'!A321</f>
        <v>320</v>
      </c>
      <c r="C320" s="1" t="s">
        <v>696</v>
      </c>
      <c r="D320" s="24"/>
      <c r="E320" s="1" t="s">
        <v>697</v>
      </c>
      <c r="F320" t="str">
        <f>'Лист1'!B321</f>
        <v>Пиво</v>
      </c>
      <c r="G320" s="1" t="s">
        <v>698</v>
      </c>
      <c r="H320" s="24"/>
      <c r="I320" s="1" t="s">
        <v>699</v>
      </c>
      <c r="J320" t="str">
        <f>'Лист1'!C321</f>
        <v>Сибирская корона</v>
      </c>
      <c r="K320" s="1" t="s">
        <v>698</v>
      </c>
      <c r="L320" s="24"/>
      <c r="M320" s="1" t="s">
        <v>700</v>
      </c>
      <c r="N320" t="str">
        <f>'Лист1'!D321</f>
        <v>Lager</v>
      </c>
      <c r="O320" s="1" t="s">
        <v>698</v>
      </c>
      <c r="P320" s="24"/>
      <c r="Q320" s="1" t="s">
        <v>701</v>
      </c>
      <c r="R320" t="str">
        <f>'Лист1'!E321</f>
        <v>Россия</v>
      </c>
      <c r="S320" s="1" t="s">
        <v>698</v>
      </c>
      <c r="T320" s="25"/>
      <c r="U320" s="1" t="s">
        <v>702</v>
      </c>
      <c r="V320" t="str">
        <f>'Лист1'!F321</f>
        <v>Круг</v>
      </c>
      <c r="W320" s="1" t="s">
        <v>698</v>
      </c>
      <c r="X320" s="25"/>
      <c r="Y320" s="1" t="s">
        <v>703</v>
      </c>
      <c r="Z320" t="str">
        <f>'Лист1'!G321</f>
        <v>Нет</v>
      </c>
      <c r="AA320" s="1" t="s">
        <v>698</v>
      </c>
      <c r="AB320" s="25"/>
      <c r="AC320" s="1" t="s">
        <v>704</v>
      </c>
      <c r="AD320" s="26" t="s">
        <v>707</v>
      </c>
      <c r="AE320" s="25"/>
      <c r="AF320" t="str">
        <f t="shared" si="1"/>
        <v>"id": 320,</v>
      </c>
      <c r="AG320" t="str">
        <f t="shared" si="2"/>
        <v>"type": "Пиво",</v>
      </c>
      <c r="AH320" t="str">
        <f t="shared" si="3"/>
        <v>"mark": "Сибирская корона",</v>
      </c>
      <c r="AI320" t="str">
        <f t="shared" si="4"/>
        <v>"view": "Lager",</v>
      </c>
      <c r="AJ320" t="str">
        <f t="shared" si="5"/>
        <v>"country": "Россия",</v>
      </c>
      <c r="AK320" t="str">
        <f t="shared" si="6"/>
        <v>"shape": "Круг",</v>
      </c>
      <c r="AL320" t="str">
        <f t="shared" si="7"/>
        <v>"turn": "Нет",</v>
      </c>
      <c r="AM320" t="str">
        <f t="shared" si="8"/>
        <v>"backImg": false</v>
      </c>
      <c r="AN320" s="1" t="s">
        <v>706</v>
      </c>
    </row>
    <row r="321">
      <c r="A321" s="1" t="s">
        <v>695</v>
      </c>
      <c r="B321">
        <f>'Лист1'!A322</f>
        <v>321</v>
      </c>
      <c r="C321" s="1" t="s">
        <v>696</v>
      </c>
      <c r="D321" s="24"/>
      <c r="E321" s="1" t="s">
        <v>697</v>
      </c>
      <c r="F321" t="str">
        <f>'Лист1'!B322</f>
        <v>Чай</v>
      </c>
      <c r="G321" s="1" t="s">
        <v>698</v>
      </c>
      <c r="H321" s="24"/>
      <c r="I321" s="1" t="s">
        <v>699</v>
      </c>
      <c r="J321" t="str">
        <f>'Лист1'!C322</f>
        <v>Enerwood dream</v>
      </c>
      <c r="K321" s="1" t="s">
        <v>698</v>
      </c>
      <c r="L321" s="24"/>
      <c r="M321" s="1" t="s">
        <v>700</v>
      </c>
      <c r="N321" t="str">
        <f>'Лист1'!D322</f>
        <v>-</v>
      </c>
      <c r="O321" s="1" t="s">
        <v>698</v>
      </c>
      <c r="P321" s="24"/>
      <c r="Q321" s="1" t="s">
        <v>701</v>
      </c>
      <c r="R321" t="str">
        <f>'Лист1'!E322</f>
        <v>Россия</v>
      </c>
      <c r="S321" s="1" t="s">
        <v>698</v>
      </c>
      <c r="T321" s="25"/>
      <c r="U321" s="1" t="s">
        <v>702</v>
      </c>
      <c r="V321" t="str">
        <f>'Лист1'!F322</f>
        <v>Круг</v>
      </c>
      <c r="W321" s="1" t="s">
        <v>698</v>
      </c>
      <c r="X321" s="25"/>
      <c r="Y321" s="1" t="s">
        <v>703</v>
      </c>
      <c r="Z321" t="str">
        <f>'Лист1'!G322</f>
        <v>Нет</v>
      </c>
      <c r="AA321" s="1" t="s">
        <v>698</v>
      </c>
      <c r="AB321" s="25"/>
      <c r="AC321" s="1" t="s">
        <v>704</v>
      </c>
      <c r="AD321" s="26" t="s">
        <v>707</v>
      </c>
      <c r="AE321" s="25"/>
      <c r="AF321" t="str">
        <f t="shared" si="1"/>
        <v>"id": 321,</v>
      </c>
      <c r="AG321" t="str">
        <f t="shared" si="2"/>
        <v>"type": "Чай",</v>
      </c>
      <c r="AH321" t="str">
        <f t="shared" si="3"/>
        <v>"mark": "Enerwood dream",</v>
      </c>
      <c r="AI321" t="str">
        <f t="shared" si="4"/>
        <v>"view": "-",</v>
      </c>
      <c r="AJ321" t="str">
        <f t="shared" si="5"/>
        <v>"country": "Россия",</v>
      </c>
      <c r="AK321" t="str">
        <f t="shared" si="6"/>
        <v>"shape": "Круг",</v>
      </c>
      <c r="AL321" t="str">
        <f t="shared" si="7"/>
        <v>"turn": "Нет",</v>
      </c>
      <c r="AM321" t="str">
        <f t="shared" si="8"/>
        <v>"backImg": false</v>
      </c>
      <c r="AN321" s="1" t="s">
        <v>706</v>
      </c>
    </row>
    <row r="322">
      <c r="A322" s="1" t="s">
        <v>695</v>
      </c>
      <c r="B322">
        <f>'Лист1'!A323</f>
        <v>322</v>
      </c>
      <c r="C322" s="1" t="s">
        <v>696</v>
      </c>
      <c r="D322" s="24"/>
      <c r="E322" s="1" t="s">
        <v>697</v>
      </c>
      <c r="F322" t="str">
        <f>'Лист1'!B323</f>
        <v>Заведение</v>
      </c>
      <c r="G322" s="1" t="s">
        <v>698</v>
      </c>
      <c r="H322" s="24"/>
      <c r="I322" s="1" t="s">
        <v>699</v>
      </c>
      <c r="J322" t="str">
        <f>'Лист1'!C323</f>
        <v>Korston</v>
      </c>
      <c r="K322" s="1" t="s">
        <v>698</v>
      </c>
      <c r="L322" s="24"/>
      <c r="M322" s="1" t="s">
        <v>700</v>
      </c>
      <c r="N322" t="str">
        <f>'Лист1'!D323</f>
        <v>Отель</v>
      </c>
      <c r="O322" s="1" t="s">
        <v>698</v>
      </c>
      <c r="P322" s="24"/>
      <c r="Q322" s="1" t="s">
        <v>701</v>
      </c>
      <c r="R322" t="str">
        <f>'Лист1'!E323</f>
        <v>Россия</v>
      </c>
      <c r="S322" s="1" t="s">
        <v>698</v>
      </c>
      <c r="T322" s="25"/>
      <c r="U322" s="1" t="s">
        <v>702</v>
      </c>
      <c r="V322" t="str">
        <f>'Лист1'!F323</f>
        <v>Круг</v>
      </c>
      <c r="W322" s="1" t="s">
        <v>698</v>
      </c>
      <c r="X322" s="25"/>
      <c r="Y322" s="1" t="s">
        <v>703</v>
      </c>
      <c r="Z322" t="str">
        <f>'Лист1'!G323</f>
        <v>Нет</v>
      </c>
      <c r="AA322" s="1" t="s">
        <v>698</v>
      </c>
      <c r="AB322" s="25"/>
      <c r="AC322" s="1" t="s">
        <v>704</v>
      </c>
      <c r="AD322" s="26" t="s">
        <v>707</v>
      </c>
      <c r="AE322" s="25"/>
      <c r="AF322" t="str">
        <f t="shared" si="1"/>
        <v>"id": 322,</v>
      </c>
      <c r="AG322" t="str">
        <f t="shared" si="2"/>
        <v>"type": "Заведение",</v>
      </c>
      <c r="AH322" t="str">
        <f t="shared" si="3"/>
        <v>"mark": "Korston",</v>
      </c>
      <c r="AI322" t="str">
        <f t="shared" si="4"/>
        <v>"view": "Отель",</v>
      </c>
      <c r="AJ322" t="str">
        <f t="shared" si="5"/>
        <v>"country": "Россия",</v>
      </c>
      <c r="AK322" t="str">
        <f t="shared" si="6"/>
        <v>"shape": "Круг",</v>
      </c>
      <c r="AL322" t="str">
        <f t="shared" si="7"/>
        <v>"turn": "Нет",</v>
      </c>
      <c r="AM322" t="str">
        <f t="shared" si="8"/>
        <v>"backImg": false</v>
      </c>
      <c r="AN322" s="1" t="s">
        <v>706</v>
      </c>
    </row>
    <row r="323">
      <c r="A323" s="1" t="s">
        <v>695</v>
      </c>
      <c r="B323">
        <f>'Лист1'!A324</f>
        <v>323</v>
      </c>
      <c r="C323" s="1" t="s">
        <v>696</v>
      </c>
      <c r="D323" s="24"/>
      <c r="E323" s="1" t="s">
        <v>697</v>
      </c>
      <c r="F323" t="str">
        <f>'Лист1'!B324</f>
        <v>Заведение</v>
      </c>
      <c r="G323" s="1" t="s">
        <v>698</v>
      </c>
      <c r="H323" s="24"/>
      <c r="I323" s="1" t="s">
        <v>699</v>
      </c>
      <c r="J323" t="str">
        <f>'Лист1'!C324</f>
        <v>Августин</v>
      </c>
      <c r="K323" s="1" t="s">
        <v>698</v>
      </c>
      <c r="L323" s="24"/>
      <c r="M323" s="1" t="s">
        <v>700</v>
      </c>
      <c r="N323" t="str">
        <f>'Лист1'!D324</f>
        <v>Ресторан-пивоварня</v>
      </c>
      <c r="O323" s="1" t="s">
        <v>698</v>
      </c>
      <c r="P323" s="24"/>
      <c r="Q323" s="1" t="s">
        <v>701</v>
      </c>
      <c r="R323" t="str">
        <f>'Лист1'!E324</f>
        <v>Россия</v>
      </c>
      <c r="S323" s="1" t="s">
        <v>698</v>
      </c>
      <c r="T323" s="25"/>
      <c r="U323" s="1" t="s">
        <v>702</v>
      </c>
      <c r="V323" t="str">
        <f>'Лист1'!F324</f>
        <v>Круг</v>
      </c>
      <c r="W323" s="1" t="s">
        <v>698</v>
      </c>
      <c r="X323" s="25"/>
      <c r="Y323" s="1" t="s">
        <v>703</v>
      </c>
      <c r="Z323" t="str">
        <f>'Лист1'!G324</f>
        <v>Нет</v>
      </c>
      <c r="AA323" s="1" t="s">
        <v>698</v>
      </c>
      <c r="AB323" s="25"/>
      <c r="AC323" s="1" t="s">
        <v>704</v>
      </c>
      <c r="AD323" s="26" t="s">
        <v>707</v>
      </c>
      <c r="AE323" s="25"/>
      <c r="AF323" t="str">
        <f t="shared" si="1"/>
        <v>"id": 323,</v>
      </c>
      <c r="AG323" t="str">
        <f t="shared" si="2"/>
        <v>"type": "Заведение",</v>
      </c>
      <c r="AH323" t="str">
        <f t="shared" si="3"/>
        <v>"mark": "Августин",</v>
      </c>
      <c r="AI323" t="str">
        <f t="shared" si="4"/>
        <v>"view": "Ресторан-пивоварня",</v>
      </c>
      <c r="AJ323" t="str">
        <f t="shared" si="5"/>
        <v>"country": "Россия",</v>
      </c>
      <c r="AK323" t="str">
        <f t="shared" si="6"/>
        <v>"shape": "Круг",</v>
      </c>
      <c r="AL323" t="str">
        <f t="shared" si="7"/>
        <v>"turn": "Нет",</v>
      </c>
      <c r="AM323" t="str">
        <f t="shared" si="8"/>
        <v>"backImg": false</v>
      </c>
      <c r="AN323" s="1" t="s">
        <v>706</v>
      </c>
    </row>
    <row r="324">
      <c r="A324" s="1" t="s">
        <v>695</v>
      </c>
      <c r="B324">
        <f>'Лист1'!A325</f>
        <v>324</v>
      </c>
      <c r="C324" s="1" t="s">
        <v>696</v>
      </c>
      <c r="D324" s="24"/>
      <c r="E324" s="1" t="s">
        <v>697</v>
      </c>
      <c r="F324" t="str">
        <f>'Лист1'!B325</f>
        <v>Заведение</v>
      </c>
      <c r="G324" s="1" t="s">
        <v>698</v>
      </c>
      <c r="H324" s="24"/>
      <c r="I324" s="1" t="s">
        <v>699</v>
      </c>
      <c r="J324" t="str">
        <f>'Лист1'!C325</f>
        <v>Августин</v>
      </c>
      <c r="K324" s="1" t="s">
        <v>698</v>
      </c>
      <c r="L324" s="24"/>
      <c r="M324" s="1" t="s">
        <v>700</v>
      </c>
      <c r="N324" t="str">
        <f>'Лист1'!D325</f>
        <v>Ресторан-пивоварня</v>
      </c>
      <c r="O324" s="1" t="s">
        <v>698</v>
      </c>
      <c r="P324" s="24"/>
      <c r="Q324" s="1" t="s">
        <v>701</v>
      </c>
      <c r="R324" t="str">
        <f>'Лист1'!E325</f>
        <v>Россия</v>
      </c>
      <c r="S324" s="1" t="s">
        <v>698</v>
      </c>
      <c r="T324" s="25"/>
      <c r="U324" s="1" t="s">
        <v>702</v>
      </c>
      <c r="V324" t="str">
        <f>'Лист1'!F325</f>
        <v>Круг</v>
      </c>
      <c r="W324" s="1" t="s">
        <v>698</v>
      </c>
      <c r="X324" s="25"/>
      <c r="Y324" s="1" t="s">
        <v>703</v>
      </c>
      <c r="Z324" t="str">
        <f>'Лист1'!G325</f>
        <v>Нет</v>
      </c>
      <c r="AA324" s="1" t="s">
        <v>698</v>
      </c>
      <c r="AB324" s="25"/>
      <c r="AC324" s="1" t="s">
        <v>704</v>
      </c>
      <c r="AD324" s="26" t="s">
        <v>707</v>
      </c>
      <c r="AE324" s="25"/>
      <c r="AF324" t="str">
        <f t="shared" si="1"/>
        <v>"id": 324,</v>
      </c>
      <c r="AG324" t="str">
        <f t="shared" si="2"/>
        <v>"type": "Заведение",</v>
      </c>
      <c r="AH324" t="str">
        <f t="shared" si="3"/>
        <v>"mark": "Августин",</v>
      </c>
      <c r="AI324" t="str">
        <f t="shared" si="4"/>
        <v>"view": "Ресторан-пивоварня",</v>
      </c>
      <c r="AJ324" t="str">
        <f t="shared" si="5"/>
        <v>"country": "Россия",</v>
      </c>
      <c r="AK324" t="str">
        <f t="shared" si="6"/>
        <v>"shape": "Круг",</v>
      </c>
      <c r="AL324" t="str">
        <f t="shared" si="7"/>
        <v>"turn": "Нет",</v>
      </c>
      <c r="AM324" t="str">
        <f t="shared" si="8"/>
        <v>"backImg": false</v>
      </c>
      <c r="AN324" s="1" t="s">
        <v>706</v>
      </c>
    </row>
    <row r="325">
      <c r="A325" s="1" t="s">
        <v>695</v>
      </c>
      <c r="B325">
        <f>'Лист1'!A326</f>
        <v>325</v>
      </c>
      <c r="C325" s="1" t="s">
        <v>696</v>
      </c>
      <c r="D325" s="24"/>
      <c r="E325" s="1" t="s">
        <v>697</v>
      </c>
      <c r="F325" t="str">
        <f>'Лист1'!B326</f>
        <v>Заведение</v>
      </c>
      <c r="G325" s="1" t="s">
        <v>698</v>
      </c>
      <c r="H325" s="24"/>
      <c r="I325" s="1" t="s">
        <v>699</v>
      </c>
      <c r="J325" t="str">
        <f>'Лист1'!C326</f>
        <v>Брянскпиво</v>
      </c>
      <c r="K325" s="1" t="s">
        <v>698</v>
      </c>
      <c r="L325" s="24"/>
      <c r="M325" s="1" t="s">
        <v>700</v>
      </c>
      <c r="N325" t="str">
        <f>'Лист1'!D326</f>
        <v>Пивоварня</v>
      </c>
      <c r="O325" s="1" t="s">
        <v>698</v>
      </c>
      <c r="P325" s="24"/>
      <c r="Q325" s="1" t="s">
        <v>701</v>
      </c>
      <c r="R325" t="str">
        <f>'Лист1'!E326</f>
        <v>Россия</v>
      </c>
      <c r="S325" s="1" t="s">
        <v>698</v>
      </c>
      <c r="T325" s="25"/>
      <c r="U325" s="1" t="s">
        <v>702</v>
      </c>
      <c r="V325" t="str">
        <f>'Лист1'!F326</f>
        <v>Круг</v>
      </c>
      <c r="W325" s="1" t="s">
        <v>698</v>
      </c>
      <c r="X325" s="25"/>
      <c r="Y325" s="1" t="s">
        <v>703</v>
      </c>
      <c r="Z325" t="str">
        <f>'Лист1'!G326</f>
        <v>Нет</v>
      </c>
      <c r="AA325" s="1" t="s">
        <v>698</v>
      </c>
      <c r="AB325" s="25"/>
      <c r="AC325" s="1" t="s">
        <v>704</v>
      </c>
      <c r="AD325" s="26" t="s">
        <v>707</v>
      </c>
      <c r="AE325" s="25"/>
      <c r="AF325" t="str">
        <f t="shared" si="1"/>
        <v>"id": 325,</v>
      </c>
      <c r="AG325" t="str">
        <f t="shared" si="2"/>
        <v>"type": "Заведение",</v>
      </c>
      <c r="AH325" t="str">
        <f t="shared" si="3"/>
        <v>"mark": "Брянскпиво",</v>
      </c>
      <c r="AI325" t="str">
        <f t="shared" si="4"/>
        <v>"view": "Пивоварня",</v>
      </c>
      <c r="AJ325" t="str">
        <f t="shared" si="5"/>
        <v>"country": "Россия",</v>
      </c>
      <c r="AK325" t="str">
        <f t="shared" si="6"/>
        <v>"shape": "Круг",</v>
      </c>
      <c r="AL325" t="str">
        <f t="shared" si="7"/>
        <v>"turn": "Нет",</v>
      </c>
      <c r="AM325" t="str">
        <f t="shared" si="8"/>
        <v>"backImg": false</v>
      </c>
      <c r="AN325" s="1" t="s">
        <v>706</v>
      </c>
    </row>
    <row r="326">
      <c r="A326" s="1" t="s">
        <v>695</v>
      </c>
      <c r="B326">
        <f>'Лист1'!A327</f>
        <v>326</v>
      </c>
      <c r="C326" s="1" t="s">
        <v>696</v>
      </c>
      <c r="D326" s="24"/>
      <c r="E326" s="1" t="s">
        <v>697</v>
      </c>
      <c r="F326" t="str">
        <f>'Лист1'!B327</f>
        <v>Пиво</v>
      </c>
      <c r="G326" s="1" t="s">
        <v>698</v>
      </c>
      <c r="H326" s="24"/>
      <c r="I326" s="1" t="s">
        <v>699</v>
      </c>
      <c r="J326" t="str">
        <f>'Лист1'!C327</f>
        <v>Sion Kölsch</v>
      </c>
      <c r="K326" s="1" t="s">
        <v>698</v>
      </c>
      <c r="L326" s="24"/>
      <c r="M326" s="1" t="s">
        <v>700</v>
      </c>
      <c r="N326" t="str">
        <f>'Лист1'!D327</f>
        <v>Kölsch</v>
      </c>
      <c r="O326" s="1" t="s">
        <v>698</v>
      </c>
      <c r="P326" s="24"/>
      <c r="Q326" s="1" t="s">
        <v>701</v>
      </c>
      <c r="R326" t="str">
        <f>'Лист1'!E327</f>
        <v>Германия</v>
      </c>
      <c r="S326" s="1" t="s">
        <v>698</v>
      </c>
      <c r="T326" s="25"/>
      <c r="U326" s="1" t="s">
        <v>702</v>
      </c>
      <c r="V326" t="str">
        <f>'Лист1'!F327</f>
        <v>Квадрат</v>
      </c>
      <c r="W326" s="1" t="s">
        <v>698</v>
      </c>
      <c r="X326" s="25"/>
      <c r="Y326" s="1" t="s">
        <v>703</v>
      </c>
      <c r="Z326" t="str">
        <f>'Лист1'!G327</f>
        <v>Да</v>
      </c>
      <c r="AA326" s="1" t="s">
        <v>698</v>
      </c>
      <c r="AB326" s="25"/>
      <c r="AC326" s="1" t="s">
        <v>704</v>
      </c>
      <c r="AD326" s="26" t="s">
        <v>705</v>
      </c>
      <c r="AE326" s="25"/>
      <c r="AF326" t="str">
        <f t="shared" si="1"/>
        <v>"id": 326,</v>
      </c>
      <c r="AG326" t="str">
        <f t="shared" si="2"/>
        <v>"type": "Пиво",</v>
      </c>
      <c r="AH326" t="str">
        <f t="shared" si="3"/>
        <v>"mark": "Sion Kölsch",</v>
      </c>
      <c r="AI326" t="str">
        <f t="shared" si="4"/>
        <v>"view": "Kölsch",</v>
      </c>
      <c r="AJ326" t="str">
        <f t="shared" si="5"/>
        <v>"country": "Германия",</v>
      </c>
      <c r="AK326" t="str">
        <f t="shared" si="6"/>
        <v>"shape": "Квадрат",</v>
      </c>
      <c r="AL326" t="str">
        <f t="shared" si="7"/>
        <v>"turn": "Да",</v>
      </c>
      <c r="AM326" t="str">
        <f t="shared" si="8"/>
        <v>"backImg": true</v>
      </c>
      <c r="AN326" s="1" t="s">
        <v>706</v>
      </c>
    </row>
    <row r="327">
      <c r="A327" s="1" t="s">
        <v>695</v>
      </c>
      <c r="B327">
        <f>'Лист1'!A328</f>
        <v>327</v>
      </c>
      <c r="C327" s="1" t="s">
        <v>696</v>
      </c>
      <c r="D327" s="24"/>
      <c r="E327" s="1" t="s">
        <v>697</v>
      </c>
      <c r="F327" t="str">
        <f>'Лист1'!B328</f>
        <v>Пиво</v>
      </c>
      <c r="G327" s="1" t="s">
        <v>698</v>
      </c>
      <c r="H327" s="24"/>
      <c r="I327" s="1" t="s">
        <v>699</v>
      </c>
      <c r="J327" t="str">
        <f>'Лист1'!C328</f>
        <v>Rouge de Bruxelles</v>
      </c>
      <c r="K327" s="1" t="s">
        <v>698</v>
      </c>
      <c r="L327" s="24"/>
      <c r="M327" s="1" t="s">
        <v>700</v>
      </c>
      <c r="N327" t="str">
        <f>'Лист1'!D328</f>
        <v>Fruit Beer</v>
      </c>
      <c r="O327" s="1" t="s">
        <v>698</v>
      </c>
      <c r="P327" s="24"/>
      <c r="Q327" s="1" t="s">
        <v>701</v>
      </c>
      <c r="R327" t="str">
        <f>'Лист1'!E328</f>
        <v>Бельгия</v>
      </c>
      <c r="S327" s="1" t="s">
        <v>698</v>
      </c>
      <c r="T327" s="25"/>
      <c r="U327" s="1" t="s">
        <v>702</v>
      </c>
      <c r="V327" t="str">
        <f>'Лист1'!F328</f>
        <v>Круг</v>
      </c>
      <c r="W327" s="1" t="s">
        <v>698</v>
      </c>
      <c r="X327" s="25"/>
      <c r="Y327" s="1" t="s">
        <v>703</v>
      </c>
      <c r="Z327" t="str">
        <f>'Лист1'!G328</f>
        <v>Нет</v>
      </c>
      <c r="AA327" s="1" t="s">
        <v>698</v>
      </c>
      <c r="AB327" s="25"/>
      <c r="AC327" s="1" t="s">
        <v>704</v>
      </c>
      <c r="AD327" s="26" t="s">
        <v>707</v>
      </c>
      <c r="AE327" s="25"/>
      <c r="AF327" t="str">
        <f t="shared" si="1"/>
        <v>"id": 327,</v>
      </c>
      <c r="AG327" t="str">
        <f t="shared" si="2"/>
        <v>"type": "Пиво",</v>
      </c>
      <c r="AH327" t="str">
        <f t="shared" si="3"/>
        <v>"mark": "Rouge de Bruxelles",</v>
      </c>
      <c r="AI327" t="str">
        <f t="shared" si="4"/>
        <v>"view": "Fruit Beer",</v>
      </c>
      <c r="AJ327" t="str">
        <f t="shared" si="5"/>
        <v>"country": "Бельгия",</v>
      </c>
      <c r="AK327" t="str">
        <f t="shared" si="6"/>
        <v>"shape": "Круг",</v>
      </c>
      <c r="AL327" t="str">
        <f t="shared" si="7"/>
        <v>"turn": "Нет",</v>
      </c>
      <c r="AM327" t="str">
        <f t="shared" si="8"/>
        <v>"backImg": false</v>
      </c>
      <c r="AN327" s="1" t="s">
        <v>706</v>
      </c>
    </row>
    <row r="328">
      <c r="A328" s="1" t="s">
        <v>695</v>
      </c>
      <c r="B328">
        <f>'Лист1'!A329</f>
        <v>328</v>
      </c>
      <c r="C328" s="1" t="s">
        <v>696</v>
      </c>
      <c r="D328" s="24"/>
      <c r="E328" s="1" t="s">
        <v>697</v>
      </c>
      <c r="F328" t="str">
        <f>'Лист1'!B329</f>
        <v>Заведение</v>
      </c>
      <c r="G328" s="1" t="s">
        <v>698</v>
      </c>
      <c r="H328" s="24"/>
      <c r="I328" s="1" t="s">
        <v>699</v>
      </c>
      <c r="J328" t="str">
        <f>'Лист1'!C329</f>
        <v>AF Brew</v>
      </c>
      <c r="K328" s="1" t="s">
        <v>698</v>
      </c>
      <c r="L328" s="24"/>
      <c r="M328" s="1" t="s">
        <v>700</v>
      </c>
      <c r="N328" t="str">
        <f>'Лист1'!D329</f>
        <v>Пивоварня</v>
      </c>
      <c r="O328" s="1" t="s">
        <v>698</v>
      </c>
      <c r="P328" s="24"/>
      <c r="Q328" s="1" t="s">
        <v>701</v>
      </c>
      <c r="R328" t="str">
        <f>'Лист1'!E329</f>
        <v>Россия</v>
      </c>
      <c r="S328" s="1" t="s">
        <v>698</v>
      </c>
      <c r="T328" s="25"/>
      <c r="U328" s="1" t="s">
        <v>702</v>
      </c>
      <c r="V328" t="str">
        <f>'Лист1'!F329</f>
        <v>Круг</v>
      </c>
      <c r="W328" s="1" t="s">
        <v>698</v>
      </c>
      <c r="X328" s="25"/>
      <c r="Y328" s="1" t="s">
        <v>703</v>
      </c>
      <c r="Z328" t="str">
        <f>'Лист1'!G329</f>
        <v>Нет</v>
      </c>
      <c r="AA328" s="1" t="s">
        <v>698</v>
      </c>
      <c r="AB328" s="25"/>
      <c r="AC328" s="1" t="s">
        <v>704</v>
      </c>
      <c r="AD328" s="26" t="s">
        <v>707</v>
      </c>
      <c r="AE328" s="25"/>
      <c r="AF328" t="str">
        <f t="shared" si="1"/>
        <v>"id": 328,</v>
      </c>
      <c r="AG328" t="str">
        <f t="shared" si="2"/>
        <v>"type": "Заведение",</v>
      </c>
      <c r="AH328" t="str">
        <f t="shared" si="3"/>
        <v>"mark": "AF Brew",</v>
      </c>
      <c r="AI328" t="str">
        <f t="shared" si="4"/>
        <v>"view": "Пивоварня",</v>
      </c>
      <c r="AJ328" t="str">
        <f t="shared" si="5"/>
        <v>"country": "Россия",</v>
      </c>
      <c r="AK328" t="str">
        <f t="shared" si="6"/>
        <v>"shape": "Круг",</v>
      </c>
      <c r="AL328" t="str">
        <f t="shared" si="7"/>
        <v>"turn": "Нет",</v>
      </c>
      <c r="AM328" t="str">
        <f t="shared" si="8"/>
        <v>"backImg": false</v>
      </c>
      <c r="AN328" s="1" t="s">
        <v>706</v>
      </c>
    </row>
    <row r="329">
      <c r="A329" s="1" t="s">
        <v>695</v>
      </c>
      <c r="B329">
        <f>'Лист1'!A330</f>
        <v>329</v>
      </c>
      <c r="C329" s="1" t="s">
        <v>696</v>
      </c>
      <c r="D329" s="24"/>
      <c r="E329" s="1" t="s">
        <v>697</v>
      </c>
      <c r="F329" t="str">
        <f>'Лист1'!B330</f>
        <v>Заведение</v>
      </c>
      <c r="G329" s="1" t="s">
        <v>698</v>
      </c>
      <c r="H329" s="24"/>
      <c r="I329" s="1" t="s">
        <v>699</v>
      </c>
      <c r="J329" t="str">
        <f>'Лист1'!C330</f>
        <v>AF Brew</v>
      </c>
      <c r="K329" s="1" t="s">
        <v>698</v>
      </c>
      <c r="L329" s="24"/>
      <c r="M329" s="1" t="s">
        <v>700</v>
      </c>
      <c r="N329" t="str">
        <f>'Лист1'!D330</f>
        <v>Пивоварня</v>
      </c>
      <c r="O329" s="1" t="s">
        <v>698</v>
      </c>
      <c r="P329" s="24"/>
      <c r="Q329" s="1" t="s">
        <v>701</v>
      </c>
      <c r="R329" t="str">
        <f>'Лист1'!E330</f>
        <v>Россия</v>
      </c>
      <c r="S329" s="1" t="s">
        <v>698</v>
      </c>
      <c r="T329" s="25"/>
      <c r="U329" s="1" t="s">
        <v>702</v>
      </c>
      <c r="V329" t="str">
        <f>'Лист1'!F330</f>
        <v>Круг</v>
      </c>
      <c r="W329" s="1" t="s">
        <v>698</v>
      </c>
      <c r="X329" s="25"/>
      <c r="Y329" s="1" t="s">
        <v>703</v>
      </c>
      <c r="Z329" t="str">
        <f>'Лист1'!G330</f>
        <v>Нет</v>
      </c>
      <c r="AA329" s="1" t="s">
        <v>698</v>
      </c>
      <c r="AB329" s="25"/>
      <c r="AC329" s="1" t="s">
        <v>704</v>
      </c>
      <c r="AD329" s="26" t="s">
        <v>707</v>
      </c>
      <c r="AE329" s="25"/>
      <c r="AF329" t="str">
        <f t="shared" si="1"/>
        <v>"id": 329,</v>
      </c>
      <c r="AG329" t="str">
        <f t="shared" si="2"/>
        <v>"type": "Заведение",</v>
      </c>
      <c r="AH329" t="str">
        <f t="shared" si="3"/>
        <v>"mark": "AF Brew",</v>
      </c>
      <c r="AI329" t="str">
        <f t="shared" si="4"/>
        <v>"view": "Пивоварня",</v>
      </c>
      <c r="AJ329" t="str">
        <f t="shared" si="5"/>
        <v>"country": "Россия",</v>
      </c>
      <c r="AK329" t="str">
        <f t="shared" si="6"/>
        <v>"shape": "Круг",</v>
      </c>
      <c r="AL329" t="str">
        <f t="shared" si="7"/>
        <v>"turn": "Нет",</v>
      </c>
      <c r="AM329" t="str">
        <f t="shared" si="8"/>
        <v>"backImg": false</v>
      </c>
      <c r="AN329" s="1" t="s">
        <v>706</v>
      </c>
    </row>
    <row r="330">
      <c r="A330" s="1" t="s">
        <v>695</v>
      </c>
      <c r="B330">
        <f>'Лист1'!A331</f>
        <v>330</v>
      </c>
      <c r="C330" s="1" t="s">
        <v>696</v>
      </c>
      <c r="D330" s="24"/>
      <c r="E330" s="1" t="s">
        <v>697</v>
      </c>
      <c r="F330" t="str">
        <f>'Лист1'!B331</f>
        <v>Заведение</v>
      </c>
      <c r="G330" s="1" t="s">
        <v>698</v>
      </c>
      <c r="H330" s="24"/>
      <c r="I330" s="1" t="s">
        <v>699</v>
      </c>
      <c r="J330" t="str">
        <f>'Лист1'!C331</f>
        <v>Бакунин</v>
      </c>
      <c r="K330" s="1" t="s">
        <v>698</v>
      </c>
      <c r="L330" s="24"/>
      <c r="M330" s="1" t="s">
        <v>700</v>
      </c>
      <c r="N330" t="str">
        <f>'Лист1'!D331</f>
        <v>Пивоварня</v>
      </c>
      <c r="O330" s="1" t="s">
        <v>698</v>
      </c>
      <c r="P330" s="24"/>
      <c r="Q330" s="1" t="s">
        <v>701</v>
      </c>
      <c r="R330" t="str">
        <f>'Лист1'!E331</f>
        <v>Россия</v>
      </c>
      <c r="S330" s="1" t="s">
        <v>698</v>
      </c>
      <c r="T330" s="25"/>
      <c r="U330" s="1" t="s">
        <v>702</v>
      </c>
      <c r="V330" t="str">
        <f>'Лист1'!F331</f>
        <v>Круг</v>
      </c>
      <c r="W330" s="1" t="s">
        <v>698</v>
      </c>
      <c r="X330" s="25"/>
      <c r="Y330" s="1" t="s">
        <v>703</v>
      </c>
      <c r="Z330" t="str">
        <f>'Лист1'!G331</f>
        <v>Нет</v>
      </c>
      <c r="AA330" s="1" t="s">
        <v>698</v>
      </c>
      <c r="AB330" s="25"/>
      <c r="AC330" s="1" t="s">
        <v>704</v>
      </c>
      <c r="AD330" s="26" t="s">
        <v>707</v>
      </c>
      <c r="AE330" s="25"/>
      <c r="AF330" t="str">
        <f t="shared" si="1"/>
        <v>"id": 330,</v>
      </c>
      <c r="AG330" t="str">
        <f t="shared" si="2"/>
        <v>"type": "Заведение",</v>
      </c>
      <c r="AH330" t="str">
        <f t="shared" si="3"/>
        <v>"mark": "Бакунин",</v>
      </c>
      <c r="AI330" t="str">
        <f t="shared" si="4"/>
        <v>"view": "Пивоварня",</v>
      </c>
      <c r="AJ330" t="str">
        <f t="shared" si="5"/>
        <v>"country": "Россия",</v>
      </c>
      <c r="AK330" t="str">
        <f t="shared" si="6"/>
        <v>"shape": "Круг",</v>
      </c>
      <c r="AL330" t="str">
        <f t="shared" si="7"/>
        <v>"turn": "Нет",</v>
      </c>
      <c r="AM330" t="str">
        <f t="shared" si="8"/>
        <v>"backImg": false</v>
      </c>
      <c r="AN330" s="1" t="s">
        <v>706</v>
      </c>
    </row>
    <row r="331">
      <c r="A331" s="1" t="s">
        <v>695</v>
      </c>
      <c r="B331">
        <f>'Лист1'!A332</f>
        <v>331</v>
      </c>
      <c r="C331" s="1" t="s">
        <v>696</v>
      </c>
      <c r="D331" s="24"/>
      <c r="E331" s="1" t="s">
        <v>697</v>
      </c>
      <c r="F331" t="str">
        <f>'Лист1'!B332</f>
        <v>Заведение</v>
      </c>
      <c r="G331" s="1" t="s">
        <v>698</v>
      </c>
      <c r="H331" s="24"/>
      <c r="I331" s="1" t="s">
        <v>699</v>
      </c>
      <c r="J331" t="str">
        <f>'Лист1'!C332</f>
        <v>Счастье</v>
      </c>
      <c r="K331" s="1" t="s">
        <v>698</v>
      </c>
      <c r="L331" s="24"/>
      <c r="M331" s="1" t="s">
        <v>700</v>
      </c>
      <c r="N331" t="str">
        <f>'Лист1'!D332</f>
        <v>Ресторан</v>
      </c>
      <c r="O331" s="1" t="s">
        <v>698</v>
      </c>
      <c r="P331" s="24"/>
      <c r="Q331" s="1" t="s">
        <v>701</v>
      </c>
      <c r="R331" t="str">
        <f>'Лист1'!E332</f>
        <v>Россия</v>
      </c>
      <c r="S331" s="1" t="s">
        <v>698</v>
      </c>
      <c r="T331" s="25"/>
      <c r="U331" s="1" t="s">
        <v>702</v>
      </c>
      <c r="V331" t="str">
        <f>'Лист1'!F332</f>
        <v>Круг</v>
      </c>
      <c r="W331" s="1" t="s">
        <v>698</v>
      </c>
      <c r="X331" s="25"/>
      <c r="Y331" s="1" t="s">
        <v>703</v>
      </c>
      <c r="Z331" t="str">
        <f>'Лист1'!G332</f>
        <v>Нет</v>
      </c>
      <c r="AA331" s="1" t="s">
        <v>698</v>
      </c>
      <c r="AB331" s="25"/>
      <c r="AC331" s="1" t="s">
        <v>704</v>
      </c>
      <c r="AD331" s="26" t="s">
        <v>707</v>
      </c>
      <c r="AE331" s="25"/>
      <c r="AF331" t="str">
        <f t="shared" si="1"/>
        <v>"id": 331,</v>
      </c>
      <c r="AG331" t="str">
        <f t="shared" si="2"/>
        <v>"type": "Заведение",</v>
      </c>
      <c r="AH331" t="str">
        <f t="shared" si="3"/>
        <v>"mark": "Счастье",</v>
      </c>
      <c r="AI331" t="str">
        <f t="shared" si="4"/>
        <v>"view": "Ресторан",</v>
      </c>
      <c r="AJ331" t="str">
        <f t="shared" si="5"/>
        <v>"country": "Россия",</v>
      </c>
      <c r="AK331" t="str">
        <f t="shared" si="6"/>
        <v>"shape": "Круг",</v>
      </c>
      <c r="AL331" t="str">
        <f t="shared" si="7"/>
        <v>"turn": "Нет",</v>
      </c>
      <c r="AM331" t="str">
        <f t="shared" si="8"/>
        <v>"backImg": false</v>
      </c>
      <c r="AN331" s="1" t="s">
        <v>706</v>
      </c>
    </row>
    <row r="332">
      <c r="A332" s="1" t="s">
        <v>695</v>
      </c>
      <c r="B332">
        <f>'Лист1'!A333</f>
        <v>332</v>
      </c>
      <c r="C332" s="1" t="s">
        <v>696</v>
      </c>
      <c r="D332" s="24"/>
      <c r="E332" s="1" t="s">
        <v>697</v>
      </c>
      <c r="F332" t="str">
        <f>'Лист1'!B333</f>
        <v>Пиво</v>
      </c>
      <c r="G332" s="1" t="s">
        <v>698</v>
      </c>
      <c r="H332" s="24"/>
      <c r="I332" s="1" t="s">
        <v>699</v>
      </c>
      <c r="J332" t="str">
        <f>'Лист1'!C333</f>
        <v>Holsten </v>
      </c>
      <c r="K332" s="1" t="s">
        <v>698</v>
      </c>
      <c r="L332" s="24"/>
      <c r="M332" s="1" t="s">
        <v>700</v>
      </c>
      <c r="N332" t="str">
        <f>'Лист1'!D333</f>
        <v>Pilsner</v>
      </c>
      <c r="O332" s="1" t="s">
        <v>698</v>
      </c>
      <c r="P332" s="24"/>
      <c r="Q332" s="1" t="s">
        <v>701</v>
      </c>
      <c r="R332" t="str">
        <f>'Лист1'!E333</f>
        <v>Германия</v>
      </c>
      <c r="S332" s="1" t="s">
        <v>698</v>
      </c>
      <c r="T332" s="25"/>
      <c r="U332" s="1" t="s">
        <v>702</v>
      </c>
      <c r="V332" t="str">
        <f>'Лист1'!F333</f>
        <v>Овал</v>
      </c>
      <c r="W332" s="1" t="s">
        <v>698</v>
      </c>
      <c r="X332" s="25"/>
      <c r="Y332" s="1" t="s">
        <v>703</v>
      </c>
      <c r="Z332" t="str">
        <f>'Лист1'!G333</f>
        <v>Нет</v>
      </c>
      <c r="AA332" s="1" t="s">
        <v>698</v>
      </c>
      <c r="AB332" s="25"/>
      <c r="AC332" s="1" t="s">
        <v>704</v>
      </c>
      <c r="AD332" s="26" t="s">
        <v>707</v>
      </c>
      <c r="AE332" s="25"/>
      <c r="AF332" t="str">
        <f t="shared" si="1"/>
        <v>"id": 332,</v>
      </c>
      <c r="AG332" t="str">
        <f t="shared" si="2"/>
        <v>"type": "Пиво",</v>
      </c>
      <c r="AH332" t="str">
        <f t="shared" si="3"/>
        <v>"mark": "Holsten ",</v>
      </c>
      <c r="AI332" t="str">
        <f t="shared" si="4"/>
        <v>"view": "Pilsner",</v>
      </c>
      <c r="AJ332" t="str">
        <f t="shared" si="5"/>
        <v>"country": "Германия",</v>
      </c>
      <c r="AK332" t="str">
        <f t="shared" si="6"/>
        <v>"shape": "Овал",</v>
      </c>
      <c r="AL332" t="str">
        <f t="shared" si="7"/>
        <v>"turn": "Нет",</v>
      </c>
      <c r="AM332" t="str">
        <f t="shared" si="8"/>
        <v>"backImg": false</v>
      </c>
      <c r="AN332" s="1" t="s">
        <v>706</v>
      </c>
    </row>
    <row r="333">
      <c r="A333" s="1" t="s">
        <v>695</v>
      </c>
      <c r="B333">
        <f>'Лист1'!A334</f>
        <v>333</v>
      </c>
      <c r="C333" s="1" t="s">
        <v>696</v>
      </c>
      <c r="D333" s="24"/>
      <c r="E333" s="1" t="s">
        <v>697</v>
      </c>
      <c r="F333" t="str">
        <f>'Лист1'!B334</f>
        <v>Заведение</v>
      </c>
      <c r="G333" s="1" t="s">
        <v>698</v>
      </c>
      <c r="H333" s="24"/>
      <c r="I333" s="1" t="s">
        <v>699</v>
      </c>
      <c r="J333" t="str">
        <f>'Лист1'!C334</f>
        <v>Бакунин</v>
      </c>
      <c r="K333" s="1" t="s">
        <v>698</v>
      </c>
      <c r="L333" s="24"/>
      <c r="M333" s="1" t="s">
        <v>700</v>
      </c>
      <c r="N333" t="str">
        <f>'Лист1'!D334</f>
        <v>Пивоварня</v>
      </c>
      <c r="O333" s="1" t="s">
        <v>698</v>
      </c>
      <c r="P333" s="24"/>
      <c r="Q333" s="1" t="s">
        <v>701</v>
      </c>
      <c r="R333" t="str">
        <f>'Лист1'!E334</f>
        <v>Россия</v>
      </c>
      <c r="S333" s="1" t="s">
        <v>698</v>
      </c>
      <c r="T333" s="25"/>
      <c r="U333" s="1" t="s">
        <v>702</v>
      </c>
      <c r="V333" t="str">
        <f>'Лист1'!F334</f>
        <v>Круг</v>
      </c>
      <c r="W333" s="1" t="s">
        <v>698</v>
      </c>
      <c r="X333" s="25"/>
      <c r="Y333" s="1" t="s">
        <v>703</v>
      </c>
      <c r="Z333" t="str">
        <f>'Лист1'!G334</f>
        <v>Нет</v>
      </c>
      <c r="AA333" s="1" t="s">
        <v>698</v>
      </c>
      <c r="AB333" s="25"/>
      <c r="AC333" s="1" t="s">
        <v>704</v>
      </c>
      <c r="AD333" s="26" t="s">
        <v>707</v>
      </c>
      <c r="AE333" s="25"/>
      <c r="AF333" t="str">
        <f t="shared" si="1"/>
        <v>"id": 333,</v>
      </c>
      <c r="AG333" t="str">
        <f t="shared" si="2"/>
        <v>"type": "Заведение",</v>
      </c>
      <c r="AH333" t="str">
        <f t="shared" si="3"/>
        <v>"mark": "Бакунин",</v>
      </c>
      <c r="AI333" t="str">
        <f t="shared" si="4"/>
        <v>"view": "Пивоварня",</v>
      </c>
      <c r="AJ333" t="str">
        <f t="shared" si="5"/>
        <v>"country": "Россия",</v>
      </c>
      <c r="AK333" t="str">
        <f t="shared" si="6"/>
        <v>"shape": "Круг",</v>
      </c>
      <c r="AL333" t="str">
        <f t="shared" si="7"/>
        <v>"turn": "Нет",</v>
      </c>
      <c r="AM333" t="str">
        <f t="shared" si="8"/>
        <v>"backImg": false</v>
      </c>
      <c r="AN333" s="1" t="s">
        <v>706</v>
      </c>
    </row>
    <row r="334">
      <c r="A334" s="1" t="s">
        <v>695</v>
      </c>
      <c r="B334">
        <f>'Лист1'!A335</f>
        <v>334</v>
      </c>
      <c r="C334" s="1" t="s">
        <v>696</v>
      </c>
      <c r="D334" s="24"/>
      <c r="E334" s="1" t="s">
        <v>697</v>
      </c>
      <c r="F334" t="str">
        <f>'Лист1'!B335</f>
        <v>Пиво</v>
      </c>
      <c r="G334" s="1" t="s">
        <v>698</v>
      </c>
      <c r="H334" s="24"/>
      <c r="I334" s="1" t="s">
        <v>699</v>
      </c>
      <c r="J334" t="str">
        <f>'Лист1'!C335</f>
        <v>Der Nussknacker </v>
      </c>
      <c r="K334" s="1" t="s">
        <v>698</v>
      </c>
      <c r="L334" s="24"/>
      <c r="M334" s="1" t="s">
        <v>700</v>
      </c>
      <c r="N334" t="str">
        <f>'Лист1'!D335</f>
        <v>Stout</v>
      </c>
      <c r="O334" s="1" t="s">
        <v>698</v>
      </c>
      <c r="P334" s="24"/>
      <c r="Q334" s="1" t="s">
        <v>701</v>
      </c>
      <c r="R334" t="str">
        <f>'Лист1'!E335</f>
        <v>Россия</v>
      </c>
      <c r="S334" s="1" t="s">
        <v>698</v>
      </c>
      <c r="T334" s="25"/>
      <c r="U334" s="1" t="s">
        <v>702</v>
      </c>
      <c r="V334" t="str">
        <f>'Лист1'!F335</f>
        <v>Круг</v>
      </c>
      <c r="W334" s="1" t="s">
        <v>698</v>
      </c>
      <c r="X334" s="25"/>
      <c r="Y334" s="1" t="s">
        <v>703</v>
      </c>
      <c r="Z334" t="str">
        <f>'Лист1'!G335</f>
        <v>Нет</v>
      </c>
      <c r="AA334" s="1" t="s">
        <v>698</v>
      </c>
      <c r="AB334" s="25"/>
      <c r="AC334" s="1" t="s">
        <v>704</v>
      </c>
      <c r="AD334" s="26" t="s">
        <v>707</v>
      </c>
      <c r="AE334" s="25"/>
      <c r="AF334" t="str">
        <f t="shared" si="1"/>
        <v>"id": 334,</v>
      </c>
      <c r="AG334" t="str">
        <f t="shared" si="2"/>
        <v>"type": "Пиво",</v>
      </c>
      <c r="AH334" t="str">
        <f t="shared" si="3"/>
        <v>"mark": "Der Nussknacker ",</v>
      </c>
      <c r="AI334" t="str">
        <f t="shared" si="4"/>
        <v>"view": "Stout",</v>
      </c>
      <c r="AJ334" t="str">
        <f t="shared" si="5"/>
        <v>"country": "Россия",</v>
      </c>
      <c r="AK334" t="str">
        <f t="shared" si="6"/>
        <v>"shape": "Круг",</v>
      </c>
      <c r="AL334" t="str">
        <f t="shared" si="7"/>
        <v>"turn": "Нет",</v>
      </c>
      <c r="AM334" t="str">
        <f t="shared" si="8"/>
        <v>"backImg": false</v>
      </c>
      <c r="AN334" s="1" t="s">
        <v>706</v>
      </c>
    </row>
    <row r="335">
      <c r="A335" s="1" t="s">
        <v>695</v>
      </c>
      <c r="B335">
        <f>'Лист1'!A336</f>
        <v>335</v>
      </c>
      <c r="C335" s="1" t="s">
        <v>696</v>
      </c>
      <c r="D335" s="24"/>
      <c r="E335" s="1" t="s">
        <v>697</v>
      </c>
      <c r="F335" t="str">
        <f>'Лист1'!B336</f>
        <v>Пиво</v>
      </c>
      <c r="G335" s="1" t="s">
        <v>698</v>
      </c>
      <c r="H335" s="24"/>
      <c r="I335" s="1" t="s">
        <v>699</v>
      </c>
      <c r="J335" t="str">
        <f>'Лист1'!C336</f>
        <v>Alpen Bier</v>
      </c>
      <c r="K335" s="1" t="s">
        <v>698</v>
      </c>
      <c r="L335" s="24"/>
      <c r="M335" s="1" t="s">
        <v>700</v>
      </c>
      <c r="N335" t="str">
        <f>'Лист1'!D336</f>
        <v>Witbier</v>
      </c>
      <c r="O335" s="1" t="s">
        <v>698</v>
      </c>
      <c r="P335" s="24"/>
      <c r="Q335" s="1" t="s">
        <v>701</v>
      </c>
      <c r="R335" t="str">
        <f>'Лист1'!E336</f>
        <v>Россия</v>
      </c>
      <c r="S335" s="1" t="s">
        <v>698</v>
      </c>
      <c r="T335" s="25"/>
      <c r="U335" s="1" t="s">
        <v>702</v>
      </c>
      <c r="V335" t="str">
        <f>'Лист1'!F336</f>
        <v>Круг</v>
      </c>
      <c r="W335" s="1" t="s">
        <v>698</v>
      </c>
      <c r="X335" s="25"/>
      <c r="Y335" s="1" t="s">
        <v>703</v>
      </c>
      <c r="Z335" t="str">
        <f>'Лист1'!G336</f>
        <v>Нет</v>
      </c>
      <c r="AA335" s="1" t="s">
        <v>698</v>
      </c>
      <c r="AB335" s="25"/>
      <c r="AC335" s="1" t="s">
        <v>704</v>
      </c>
      <c r="AD335" s="26" t="s">
        <v>707</v>
      </c>
      <c r="AE335" s="25"/>
      <c r="AF335" t="str">
        <f t="shared" si="1"/>
        <v>"id": 335,</v>
      </c>
      <c r="AG335" t="str">
        <f t="shared" si="2"/>
        <v>"type": "Пиво",</v>
      </c>
      <c r="AH335" t="str">
        <f t="shared" si="3"/>
        <v>"mark": "Alpen Bier",</v>
      </c>
      <c r="AI335" t="str">
        <f t="shared" si="4"/>
        <v>"view": "Witbier",</v>
      </c>
      <c r="AJ335" t="str">
        <f t="shared" si="5"/>
        <v>"country": "Россия",</v>
      </c>
      <c r="AK335" t="str">
        <f t="shared" si="6"/>
        <v>"shape": "Круг",</v>
      </c>
      <c r="AL335" t="str">
        <f t="shared" si="7"/>
        <v>"turn": "Нет",</v>
      </c>
      <c r="AM335" t="str">
        <f t="shared" si="8"/>
        <v>"backImg": false</v>
      </c>
      <c r="AN335" s="1" t="s">
        <v>706</v>
      </c>
    </row>
    <row r="336">
      <c r="A336" s="1" t="s">
        <v>695</v>
      </c>
      <c r="B336">
        <f>'Лист1'!A337</f>
        <v>336</v>
      </c>
      <c r="C336" s="1" t="s">
        <v>696</v>
      </c>
      <c r="D336" s="24"/>
      <c r="E336" s="1" t="s">
        <v>697</v>
      </c>
      <c r="F336" t="str">
        <f>'Лист1'!B337</f>
        <v>Заведение</v>
      </c>
      <c r="G336" s="1" t="s">
        <v>698</v>
      </c>
      <c r="H336" s="24"/>
      <c r="I336" s="1" t="s">
        <v>699</v>
      </c>
      <c r="J336" t="str">
        <f>'Лист1'!C337</f>
        <v>Hacker-Pschorr</v>
      </c>
      <c r="K336" s="1" t="s">
        <v>698</v>
      </c>
      <c r="L336" s="24"/>
      <c r="M336" s="1" t="s">
        <v>700</v>
      </c>
      <c r="N336" t="str">
        <f>'Лист1'!D337</f>
        <v>Пивоварня</v>
      </c>
      <c r="O336" s="1" t="s">
        <v>698</v>
      </c>
      <c r="P336" s="24"/>
      <c r="Q336" s="1" t="s">
        <v>701</v>
      </c>
      <c r="R336" t="str">
        <f>'Лист1'!E337</f>
        <v>Германия</v>
      </c>
      <c r="S336" s="1" t="s">
        <v>698</v>
      </c>
      <c r="T336" s="25"/>
      <c r="U336" s="1" t="s">
        <v>702</v>
      </c>
      <c r="V336" t="str">
        <f>'Лист1'!F337</f>
        <v>Круг</v>
      </c>
      <c r="W336" s="1" t="s">
        <v>698</v>
      </c>
      <c r="X336" s="25"/>
      <c r="Y336" s="1" t="s">
        <v>703</v>
      </c>
      <c r="Z336" t="str">
        <f>'Лист1'!G337</f>
        <v>Нет</v>
      </c>
      <c r="AA336" s="1" t="s">
        <v>698</v>
      </c>
      <c r="AB336" s="25"/>
      <c r="AC336" s="1" t="s">
        <v>704</v>
      </c>
      <c r="AD336" s="26" t="s">
        <v>707</v>
      </c>
      <c r="AE336" s="25"/>
      <c r="AF336" t="str">
        <f t="shared" si="1"/>
        <v>"id": 336,</v>
      </c>
      <c r="AG336" t="str">
        <f t="shared" si="2"/>
        <v>"type": "Заведение",</v>
      </c>
      <c r="AH336" t="str">
        <f t="shared" si="3"/>
        <v>"mark": "Hacker-Pschorr",</v>
      </c>
      <c r="AI336" t="str">
        <f t="shared" si="4"/>
        <v>"view": "Пивоварня",</v>
      </c>
      <c r="AJ336" t="str">
        <f t="shared" si="5"/>
        <v>"country": "Германия",</v>
      </c>
      <c r="AK336" t="str">
        <f t="shared" si="6"/>
        <v>"shape": "Круг",</v>
      </c>
      <c r="AL336" t="str">
        <f t="shared" si="7"/>
        <v>"turn": "Нет",</v>
      </c>
      <c r="AM336" t="str">
        <f t="shared" si="8"/>
        <v>"backImg": false</v>
      </c>
      <c r="AN336" s="1" t="s">
        <v>706</v>
      </c>
    </row>
    <row r="337">
      <c r="A337" s="1" t="s">
        <v>695</v>
      </c>
      <c r="B337">
        <f>'Лист1'!A338</f>
        <v>337</v>
      </c>
      <c r="C337" s="1" t="s">
        <v>696</v>
      </c>
      <c r="D337" s="24"/>
      <c r="E337" s="1" t="s">
        <v>697</v>
      </c>
      <c r="F337" t="str">
        <f>'Лист1'!B338</f>
        <v>Пиво</v>
      </c>
      <c r="G337" s="1" t="s">
        <v>698</v>
      </c>
      <c r="H337" s="24"/>
      <c r="I337" s="1" t="s">
        <v>699</v>
      </c>
      <c r="J337" t="str">
        <f>'Лист1'!C338</f>
        <v>АЛФА</v>
      </c>
      <c r="K337" s="1" t="s">
        <v>698</v>
      </c>
      <c r="L337" s="24"/>
      <c r="M337" s="1" t="s">
        <v>700</v>
      </c>
      <c r="N337" t="str">
        <f>'Лист1'!D338</f>
        <v>Lager</v>
      </c>
      <c r="O337" s="1" t="s">
        <v>698</v>
      </c>
      <c r="P337" s="24"/>
      <c r="Q337" s="1" t="s">
        <v>701</v>
      </c>
      <c r="R337" t="str">
        <f>'Лист1'!E338</f>
        <v>Греция</v>
      </c>
      <c r="S337" s="1" t="s">
        <v>698</v>
      </c>
      <c r="T337" s="25"/>
      <c r="U337" s="1" t="s">
        <v>702</v>
      </c>
      <c r="V337" t="str">
        <f>'Лист1'!F338</f>
        <v>Круг</v>
      </c>
      <c r="W337" s="1" t="s">
        <v>698</v>
      </c>
      <c r="X337" s="25"/>
      <c r="Y337" s="1" t="s">
        <v>703</v>
      </c>
      <c r="Z337" t="str">
        <f>'Лист1'!G338</f>
        <v>Нет</v>
      </c>
      <c r="AA337" s="1" t="s">
        <v>698</v>
      </c>
      <c r="AB337" s="25"/>
      <c r="AC337" s="1" t="s">
        <v>704</v>
      </c>
      <c r="AD337" s="26" t="s">
        <v>707</v>
      </c>
      <c r="AE337" s="25"/>
      <c r="AF337" t="str">
        <f t="shared" si="1"/>
        <v>"id": 337,</v>
      </c>
      <c r="AG337" t="str">
        <f t="shared" si="2"/>
        <v>"type": "Пиво",</v>
      </c>
      <c r="AH337" t="str">
        <f t="shared" si="3"/>
        <v>"mark": "АЛФА",</v>
      </c>
      <c r="AI337" t="str">
        <f t="shared" si="4"/>
        <v>"view": "Lager",</v>
      </c>
      <c r="AJ337" t="str">
        <f t="shared" si="5"/>
        <v>"country": "Греция",</v>
      </c>
      <c r="AK337" t="str">
        <f t="shared" si="6"/>
        <v>"shape": "Круг",</v>
      </c>
      <c r="AL337" t="str">
        <f t="shared" si="7"/>
        <v>"turn": "Нет",</v>
      </c>
      <c r="AM337" t="str">
        <f t="shared" si="8"/>
        <v>"backImg": false</v>
      </c>
      <c r="AN337" s="1" t="s">
        <v>706</v>
      </c>
    </row>
    <row r="338">
      <c r="A338" s="1" t="s">
        <v>695</v>
      </c>
      <c r="B338">
        <f>'Лист1'!A339</f>
        <v>338</v>
      </c>
      <c r="C338" s="1" t="s">
        <v>696</v>
      </c>
      <c r="D338" s="24"/>
      <c r="E338" s="1" t="s">
        <v>697</v>
      </c>
      <c r="F338" t="str">
        <f>'Лист1'!B339</f>
        <v>Пиво</v>
      </c>
      <c r="G338" s="1" t="s">
        <v>698</v>
      </c>
      <c r="H338" s="24"/>
      <c r="I338" s="1" t="s">
        <v>699</v>
      </c>
      <c r="J338" t="str">
        <f>'Лист1'!C339</f>
        <v>Löwenbräu</v>
      </c>
      <c r="K338" s="1" t="s">
        <v>698</v>
      </c>
      <c r="L338" s="24"/>
      <c r="M338" s="1" t="s">
        <v>700</v>
      </c>
      <c r="N338" t="str">
        <f>'Лист1'!D339</f>
        <v>Lager</v>
      </c>
      <c r="O338" s="1" t="s">
        <v>698</v>
      </c>
      <c r="P338" s="24"/>
      <c r="Q338" s="1" t="s">
        <v>701</v>
      </c>
      <c r="R338" t="str">
        <f>'Лист1'!E339</f>
        <v>Германия</v>
      </c>
      <c r="S338" s="1" t="s">
        <v>698</v>
      </c>
      <c r="T338" s="25"/>
      <c r="U338" s="1" t="s">
        <v>702</v>
      </c>
      <c r="V338" t="str">
        <f>'Лист1'!F339</f>
        <v>Другое</v>
      </c>
      <c r="W338" s="1" t="s">
        <v>698</v>
      </c>
      <c r="X338" s="25"/>
      <c r="Y338" s="1" t="s">
        <v>703</v>
      </c>
      <c r="Z338" t="str">
        <f>'Лист1'!G339</f>
        <v>Нет</v>
      </c>
      <c r="AA338" s="1" t="s">
        <v>698</v>
      </c>
      <c r="AB338" s="25"/>
      <c r="AC338" s="1" t="s">
        <v>704</v>
      </c>
      <c r="AD338" s="26" t="s">
        <v>707</v>
      </c>
      <c r="AE338" s="25"/>
      <c r="AF338" t="str">
        <f t="shared" si="1"/>
        <v>"id": 338,</v>
      </c>
      <c r="AG338" t="str">
        <f t="shared" si="2"/>
        <v>"type": "Пиво",</v>
      </c>
      <c r="AH338" t="str">
        <f t="shared" si="3"/>
        <v>"mark": "Löwenbräu",</v>
      </c>
      <c r="AI338" t="str">
        <f t="shared" si="4"/>
        <v>"view": "Lager",</v>
      </c>
      <c r="AJ338" t="str">
        <f t="shared" si="5"/>
        <v>"country": "Германия",</v>
      </c>
      <c r="AK338" t="str">
        <f t="shared" si="6"/>
        <v>"shape": "Другое",</v>
      </c>
      <c r="AL338" t="str">
        <f t="shared" si="7"/>
        <v>"turn": "Нет",</v>
      </c>
      <c r="AM338" t="str">
        <f t="shared" si="8"/>
        <v>"backImg": false</v>
      </c>
      <c r="AN338" s="1" t="s">
        <v>706</v>
      </c>
    </row>
    <row r="339">
      <c r="A339" s="1" t="s">
        <v>695</v>
      </c>
      <c r="B339">
        <f>'Лист1'!A340</f>
        <v>339</v>
      </c>
      <c r="C339" s="1" t="s">
        <v>696</v>
      </c>
      <c r="D339" s="24"/>
      <c r="E339" s="1" t="s">
        <v>697</v>
      </c>
      <c r="F339" t="str">
        <f>'Лист1'!B340</f>
        <v>Пиво</v>
      </c>
      <c r="G339" s="1" t="s">
        <v>698</v>
      </c>
      <c r="H339" s="24"/>
      <c r="I339" s="1" t="s">
        <v>699</v>
      </c>
      <c r="J339" t="str">
        <f>'Лист1'!C340</f>
        <v>Gaffels Fassbrause Zitrone</v>
      </c>
      <c r="K339" s="1" t="s">
        <v>698</v>
      </c>
      <c r="L339" s="24"/>
      <c r="M339" s="1" t="s">
        <v>700</v>
      </c>
      <c r="N339" t="str">
        <f>'Лист1'!D340</f>
        <v>Non-Alcoholic</v>
      </c>
      <c r="O339" s="1" t="s">
        <v>698</v>
      </c>
      <c r="P339" s="24"/>
      <c r="Q339" s="1" t="s">
        <v>701</v>
      </c>
      <c r="R339" t="str">
        <f>'Лист1'!E340</f>
        <v>Германия</v>
      </c>
      <c r="S339" s="1" t="s">
        <v>698</v>
      </c>
      <c r="T339" s="25"/>
      <c r="U339" s="1" t="s">
        <v>702</v>
      </c>
      <c r="V339" t="str">
        <f>'Лист1'!F340</f>
        <v>Квадрат</v>
      </c>
      <c r="W339" s="1" t="s">
        <v>698</v>
      </c>
      <c r="X339" s="25"/>
      <c r="Y339" s="1" t="s">
        <v>703</v>
      </c>
      <c r="Z339" t="str">
        <f>'Лист1'!G340</f>
        <v>Да</v>
      </c>
      <c r="AA339" s="1" t="s">
        <v>698</v>
      </c>
      <c r="AB339" s="25"/>
      <c r="AC339" s="1" t="s">
        <v>704</v>
      </c>
      <c r="AD339" s="26" t="s">
        <v>705</v>
      </c>
      <c r="AE339" s="25"/>
      <c r="AF339" t="str">
        <f t="shared" si="1"/>
        <v>"id": 339,</v>
      </c>
      <c r="AG339" t="str">
        <f t="shared" si="2"/>
        <v>"type": "Пиво",</v>
      </c>
      <c r="AH339" t="str">
        <f t="shared" si="3"/>
        <v>"mark": "Gaffels Fassbrause Zitrone",</v>
      </c>
      <c r="AI339" t="str">
        <f t="shared" si="4"/>
        <v>"view": "Non-Alcoholic",</v>
      </c>
      <c r="AJ339" t="str">
        <f t="shared" si="5"/>
        <v>"country": "Германия",</v>
      </c>
      <c r="AK339" t="str">
        <f t="shared" si="6"/>
        <v>"shape": "Квадрат",</v>
      </c>
      <c r="AL339" t="str">
        <f t="shared" si="7"/>
        <v>"turn": "Да",</v>
      </c>
      <c r="AM339" t="str">
        <f t="shared" si="8"/>
        <v>"backImg": true</v>
      </c>
      <c r="AN339" s="1" t="s">
        <v>706</v>
      </c>
    </row>
    <row r="340">
      <c r="A340" s="1" t="s">
        <v>695</v>
      </c>
      <c r="B340">
        <f>'Лист1'!A341</f>
        <v>340</v>
      </c>
      <c r="C340" s="1" t="s">
        <v>696</v>
      </c>
      <c r="D340" s="24"/>
      <c r="E340" s="1" t="s">
        <v>697</v>
      </c>
      <c r="F340" t="str">
        <f>'Лист1'!B341</f>
        <v>Заведение</v>
      </c>
      <c r="G340" s="1" t="s">
        <v>698</v>
      </c>
      <c r="H340" s="24"/>
      <c r="I340" s="1" t="s">
        <v>699</v>
      </c>
      <c r="J340" t="str">
        <f>'Лист1'!C341</f>
        <v>Dunaparti matroz kocsma</v>
      </c>
      <c r="K340" s="1" t="s">
        <v>698</v>
      </c>
      <c r="L340" s="24"/>
      <c r="M340" s="1" t="s">
        <v>700</v>
      </c>
      <c r="N340" t="str">
        <f>'Лист1'!D341</f>
        <v>Ресторан</v>
      </c>
      <c r="O340" s="1" t="s">
        <v>698</v>
      </c>
      <c r="P340" s="24"/>
      <c r="Q340" s="1" t="s">
        <v>701</v>
      </c>
      <c r="R340" t="str">
        <f>'Лист1'!E341</f>
        <v>Венгрия</v>
      </c>
      <c r="S340" s="1" t="s">
        <v>698</v>
      </c>
      <c r="T340" s="25"/>
      <c r="U340" s="1" t="s">
        <v>702</v>
      </c>
      <c r="V340" t="str">
        <f>'Лист1'!F341</f>
        <v>Круг</v>
      </c>
      <c r="W340" s="1" t="s">
        <v>698</v>
      </c>
      <c r="X340" s="25"/>
      <c r="Y340" s="1" t="s">
        <v>703</v>
      </c>
      <c r="Z340" t="str">
        <f>'Лист1'!G341</f>
        <v>Нет</v>
      </c>
      <c r="AA340" s="1" t="s">
        <v>698</v>
      </c>
      <c r="AB340" s="25"/>
      <c r="AC340" s="1" t="s">
        <v>704</v>
      </c>
      <c r="AD340" s="26" t="s">
        <v>707</v>
      </c>
      <c r="AE340" s="25"/>
      <c r="AF340" t="str">
        <f t="shared" si="1"/>
        <v>"id": 340,</v>
      </c>
      <c r="AG340" t="str">
        <f t="shared" si="2"/>
        <v>"type": "Заведение",</v>
      </c>
      <c r="AH340" t="str">
        <f t="shared" si="3"/>
        <v>"mark": "Dunaparti matroz kocsma",</v>
      </c>
      <c r="AI340" t="str">
        <f t="shared" si="4"/>
        <v>"view": "Ресторан",</v>
      </c>
      <c r="AJ340" t="str">
        <f t="shared" si="5"/>
        <v>"country": "Венгрия",</v>
      </c>
      <c r="AK340" t="str">
        <f t="shared" si="6"/>
        <v>"shape": "Круг",</v>
      </c>
      <c r="AL340" t="str">
        <f t="shared" si="7"/>
        <v>"turn": "Нет",</v>
      </c>
      <c r="AM340" t="str">
        <f t="shared" si="8"/>
        <v>"backImg": false</v>
      </c>
      <c r="AN340" s="1" t="s">
        <v>706</v>
      </c>
    </row>
    <row r="341">
      <c r="A341" s="1" t="s">
        <v>695</v>
      </c>
      <c r="B341">
        <f>'Лист1'!A342</f>
        <v>341</v>
      </c>
      <c r="C341" s="1" t="s">
        <v>696</v>
      </c>
      <c r="D341" s="24"/>
      <c r="E341" s="1" t="s">
        <v>697</v>
      </c>
      <c r="F341" t="str">
        <f>'Лист1'!B342</f>
        <v>Пиво</v>
      </c>
      <c r="G341" s="1" t="s">
        <v>698</v>
      </c>
      <c r="H341" s="24"/>
      <c r="I341" s="1" t="s">
        <v>699</v>
      </c>
      <c r="J341" t="str">
        <f>'Лист1'!C342</f>
        <v>Stella Artois</v>
      </c>
      <c r="K341" s="1" t="s">
        <v>698</v>
      </c>
      <c r="L341" s="24"/>
      <c r="M341" s="1" t="s">
        <v>700</v>
      </c>
      <c r="N341" t="str">
        <f>'Лист1'!D342</f>
        <v>Lager</v>
      </c>
      <c r="O341" s="1" t="s">
        <v>698</v>
      </c>
      <c r="P341" s="24"/>
      <c r="Q341" s="1" t="s">
        <v>701</v>
      </c>
      <c r="R341" t="str">
        <f>'Лист1'!E342</f>
        <v>Бельгия</v>
      </c>
      <c r="S341" s="1" t="s">
        <v>698</v>
      </c>
      <c r="T341" s="25"/>
      <c r="U341" s="1" t="s">
        <v>702</v>
      </c>
      <c r="V341" t="str">
        <f>'Лист1'!F342</f>
        <v>Овал</v>
      </c>
      <c r="W341" s="1" t="s">
        <v>698</v>
      </c>
      <c r="X341" s="25"/>
      <c r="Y341" s="1" t="s">
        <v>703</v>
      </c>
      <c r="Z341" t="str">
        <f>'Лист1'!G342</f>
        <v>Нет</v>
      </c>
      <c r="AA341" s="1" t="s">
        <v>698</v>
      </c>
      <c r="AB341" s="25"/>
      <c r="AC341" s="1" t="s">
        <v>704</v>
      </c>
      <c r="AD341" s="26" t="s">
        <v>707</v>
      </c>
      <c r="AE341" s="25"/>
      <c r="AF341" t="str">
        <f t="shared" si="1"/>
        <v>"id": 341,</v>
      </c>
      <c r="AG341" t="str">
        <f t="shared" si="2"/>
        <v>"type": "Пиво",</v>
      </c>
      <c r="AH341" t="str">
        <f t="shared" si="3"/>
        <v>"mark": "Stella Artois",</v>
      </c>
      <c r="AI341" t="str">
        <f t="shared" si="4"/>
        <v>"view": "Lager",</v>
      </c>
      <c r="AJ341" t="str">
        <f t="shared" si="5"/>
        <v>"country": "Бельгия",</v>
      </c>
      <c r="AK341" t="str">
        <f t="shared" si="6"/>
        <v>"shape": "Овал",</v>
      </c>
      <c r="AL341" t="str">
        <f t="shared" si="7"/>
        <v>"turn": "Нет",</v>
      </c>
      <c r="AM341" t="str">
        <f t="shared" si="8"/>
        <v>"backImg": false</v>
      </c>
      <c r="AN341" s="1" t="s">
        <v>706</v>
      </c>
    </row>
    <row r="342">
      <c r="A342" s="1" t="s">
        <v>695</v>
      </c>
      <c r="B342">
        <f>'Лист1'!A343</f>
        <v>342</v>
      </c>
      <c r="C342" s="1" t="s">
        <v>696</v>
      </c>
      <c r="D342" s="24"/>
      <c r="E342" s="1" t="s">
        <v>697</v>
      </c>
      <c r="F342" t="str">
        <f>'Лист1'!B343</f>
        <v>Пиво</v>
      </c>
      <c r="G342" s="1" t="s">
        <v>698</v>
      </c>
      <c r="H342" s="24"/>
      <c r="I342" s="1" t="s">
        <v>699</v>
      </c>
      <c r="J342" t="str">
        <f>'Лист1'!C343</f>
        <v>Bishops Finger</v>
      </c>
      <c r="K342" s="1" t="s">
        <v>698</v>
      </c>
      <c r="L342" s="24"/>
      <c r="M342" s="1" t="s">
        <v>700</v>
      </c>
      <c r="N342" t="str">
        <f>'Лист1'!D343</f>
        <v>Extra Special</v>
      </c>
      <c r="O342" s="1" t="s">
        <v>698</v>
      </c>
      <c r="P342" s="24"/>
      <c r="Q342" s="1" t="s">
        <v>701</v>
      </c>
      <c r="R342" t="str">
        <f>'Лист1'!E343</f>
        <v>Англия</v>
      </c>
      <c r="S342" s="1" t="s">
        <v>698</v>
      </c>
      <c r="T342" s="25"/>
      <c r="U342" s="1" t="s">
        <v>702</v>
      </c>
      <c r="V342" t="str">
        <f>'Лист1'!F343</f>
        <v>Овал</v>
      </c>
      <c r="W342" s="1" t="s">
        <v>698</v>
      </c>
      <c r="X342" s="25"/>
      <c r="Y342" s="1" t="s">
        <v>703</v>
      </c>
      <c r="Z342" t="str">
        <f>'Лист1'!G343</f>
        <v>Нет</v>
      </c>
      <c r="AA342" s="1" t="s">
        <v>698</v>
      </c>
      <c r="AB342" s="25"/>
      <c r="AC342" s="1" t="s">
        <v>704</v>
      </c>
      <c r="AD342" s="26" t="s">
        <v>707</v>
      </c>
      <c r="AE342" s="25"/>
      <c r="AF342" t="str">
        <f t="shared" si="1"/>
        <v>"id": 342,</v>
      </c>
      <c r="AG342" t="str">
        <f t="shared" si="2"/>
        <v>"type": "Пиво",</v>
      </c>
      <c r="AH342" t="str">
        <f t="shared" si="3"/>
        <v>"mark": "Bishops Finger",</v>
      </c>
      <c r="AI342" t="str">
        <f t="shared" si="4"/>
        <v>"view": "Extra Special",</v>
      </c>
      <c r="AJ342" t="str">
        <f t="shared" si="5"/>
        <v>"country": "Англия",</v>
      </c>
      <c r="AK342" t="str">
        <f t="shared" si="6"/>
        <v>"shape": "Овал",</v>
      </c>
      <c r="AL342" t="str">
        <f t="shared" si="7"/>
        <v>"turn": "Нет",</v>
      </c>
      <c r="AM342" t="str">
        <f t="shared" si="8"/>
        <v>"backImg": false</v>
      </c>
      <c r="AN342" s="1" t="s">
        <v>706</v>
      </c>
    </row>
    <row r="343">
      <c r="A343" s="1" t="s">
        <v>695</v>
      </c>
      <c r="B343">
        <f>'Лист1'!A344</f>
        <v>343</v>
      </c>
      <c r="C343" s="1" t="s">
        <v>696</v>
      </c>
      <c r="D343" s="24"/>
      <c r="E343" s="1" t="s">
        <v>697</v>
      </c>
      <c r="F343" t="str">
        <f>'Лист1'!B344</f>
        <v>Заведение</v>
      </c>
      <c r="G343" s="1" t="s">
        <v>698</v>
      </c>
      <c r="H343" s="24"/>
      <c r="I343" s="1" t="s">
        <v>699</v>
      </c>
      <c r="J343" t="str">
        <f>'Лист1'!C344</f>
        <v>Victory Art Brew</v>
      </c>
      <c r="K343" s="1" t="s">
        <v>698</v>
      </c>
      <c r="L343" s="24"/>
      <c r="M343" s="1" t="s">
        <v>700</v>
      </c>
      <c r="N343" t="str">
        <f>'Лист1'!D344</f>
        <v>Пивоварня</v>
      </c>
      <c r="O343" s="1" t="s">
        <v>698</v>
      </c>
      <c r="P343" s="24"/>
      <c r="Q343" s="1" t="s">
        <v>701</v>
      </c>
      <c r="R343" t="str">
        <f>'Лист1'!E344</f>
        <v>Россия</v>
      </c>
      <c r="S343" s="1" t="s">
        <v>698</v>
      </c>
      <c r="T343" s="25"/>
      <c r="U343" s="1" t="s">
        <v>702</v>
      </c>
      <c r="V343" t="str">
        <f>'Лист1'!F344</f>
        <v>Другое</v>
      </c>
      <c r="W343" s="1" t="s">
        <v>698</v>
      </c>
      <c r="X343" s="25"/>
      <c r="Y343" s="1" t="s">
        <v>703</v>
      </c>
      <c r="Z343" t="str">
        <f>'Лист1'!G344</f>
        <v>Нет</v>
      </c>
      <c r="AA343" s="1" t="s">
        <v>698</v>
      </c>
      <c r="AB343" s="25"/>
      <c r="AC343" s="1" t="s">
        <v>704</v>
      </c>
      <c r="AD343" s="26" t="s">
        <v>707</v>
      </c>
      <c r="AE343" s="25"/>
      <c r="AF343" t="str">
        <f t="shared" si="1"/>
        <v>"id": 343,</v>
      </c>
      <c r="AG343" t="str">
        <f t="shared" si="2"/>
        <v>"type": "Заведение",</v>
      </c>
      <c r="AH343" t="str">
        <f t="shared" si="3"/>
        <v>"mark": "Victory Art Brew",</v>
      </c>
      <c r="AI343" t="str">
        <f t="shared" si="4"/>
        <v>"view": "Пивоварня",</v>
      </c>
      <c r="AJ343" t="str">
        <f t="shared" si="5"/>
        <v>"country": "Россия",</v>
      </c>
      <c r="AK343" t="str">
        <f t="shared" si="6"/>
        <v>"shape": "Другое",</v>
      </c>
      <c r="AL343" t="str">
        <f t="shared" si="7"/>
        <v>"turn": "Нет",</v>
      </c>
      <c r="AM343" t="str">
        <f t="shared" si="8"/>
        <v>"backImg": false</v>
      </c>
      <c r="AN343" s="1" t="s">
        <v>706</v>
      </c>
    </row>
    <row r="344">
      <c r="A344" s="1" t="s">
        <v>695</v>
      </c>
      <c r="B344">
        <f>'Лист1'!A345</f>
        <v>344</v>
      </c>
      <c r="C344" s="1" t="s">
        <v>696</v>
      </c>
      <c r="D344" s="24"/>
      <c r="E344" s="1" t="s">
        <v>697</v>
      </c>
      <c r="F344" t="str">
        <f>'Лист1'!B345</f>
        <v>Пиво</v>
      </c>
      <c r="G344" s="1" t="s">
        <v>698</v>
      </c>
      <c r="H344" s="24"/>
      <c r="I344" s="1" t="s">
        <v>699</v>
      </c>
      <c r="J344" t="str">
        <f>'Лист1'!C345</f>
        <v>Titanic Royal Stout</v>
      </c>
      <c r="K344" s="1" t="s">
        <v>698</v>
      </c>
      <c r="L344" s="24"/>
      <c r="M344" s="1" t="s">
        <v>700</v>
      </c>
      <c r="N344" t="str">
        <f>'Лист1'!D345</f>
        <v>Stout</v>
      </c>
      <c r="O344" s="1" t="s">
        <v>698</v>
      </c>
      <c r="P344" s="24"/>
      <c r="Q344" s="1" t="s">
        <v>701</v>
      </c>
      <c r="R344" t="str">
        <f>'Лист1'!E345</f>
        <v>Англия</v>
      </c>
      <c r="S344" s="1" t="s">
        <v>698</v>
      </c>
      <c r="T344" s="25"/>
      <c r="U344" s="1" t="s">
        <v>702</v>
      </c>
      <c r="V344" t="str">
        <f>'Лист1'!F345</f>
        <v>Круг</v>
      </c>
      <c r="W344" s="1" t="s">
        <v>698</v>
      </c>
      <c r="X344" s="25"/>
      <c r="Y344" s="1" t="s">
        <v>703</v>
      </c>
      <c r="Z344" t="str">
        <f>'Лист1'!G345</f>
        <v>Нет</v>
      </c>
      <c r="AA344" s="1" t="s">
        <v>698</v>
      </c>
      <c r="AB344" s="25"/>
      <c r="AC344" s="1" t="s">
        <v>704</v>
      </c>
      <c r="AD344" s="26" t="s">
        <v>707</v>
      </c>
      <c r="AE344" s="25"/>
      <c r="AF344" t="str">
        <f t="shared" si="1"/>
        <v>"id": 344,</v>
      </c>
      <c r="AG344" t="str">
        <f t="shared" si="2"/>
        <v>"type": "Пиво",</v>
      </c>
      <c r="AH344" t="str">
        <f t="shared" si="3"/>
        <v>"mark": "Titanic Royal Stout",</v>
      </c>
      <c r="AI344" t="str">
        <f t="shared" si="4"/>
        <v>"view": "Stout",</v>
      </c>
      <c r="AJ344" t="str">
        <f t="shared" si="5"/>
        <v>"country": "Англия",</v>
      </c>
      <c r="AK344" t="str">
        <f t="shared" si="6"/>
        <v>"shape": "Круг",</v>
      </c>
      <c r="AL344" t="str">
        <f t="shared" si="7"/>
        <v>"turn": "Нет",</v>
      </c>
      <c r="AM344" t="str">
        <f t="shared" si="8"/>
        <v>"backImg": false</v>
      </c>
      <c r="AN344" s="1" t="s">
        <v>706</v>
      </c>
    </row>
    <row r="345">
      <c r="A345" s="1" t="s">
        <v>695</v>
      </c>
      <c r="B345">
        <f>'Лист1'!A346</f>
        <v>345</v>
      </c>
      <c r="C345" s="1" t="s">
        <v>696</v>
      </c>
      <c r="D345" s="24"/>
      <c r="E345" s="1" t="s">
        <v>697</v>
      </c>
      <c r="F345" t="str">
        <f>'Лист1'!B346</f>
        <v>Пиво</v>
      </c>
      <c r="G345" s="1" t="s">
        <v>698</v>
      </c>
      <c r="H345" s="24"/>
      <c r="I345" s="1" t="s">
        <v>699</v>
      </c>
      <c r="J345" t="str">
        <f>'Лист1'!C346</f>
        <v>Leffe</v>
      </c>
      <c r="K345" s="1" t="s">
        <v>698</v>
      </c>
      <c r="L345" s="24"/>
      <c r="M345" s="1" t="s">
        <v>700</v>
      </c>
      <c r="N345" t="str">
        <f>'Лист1'!D346</f>
        <v>Много</v>
      </c>
      <c r="O345" s="1" t="s">
        <v>698</v>
      </c>
      <c r="P345" s="24"/>
      <c r="Q345" s="1" t="s">
        <v>701</v>
      </c>
      <c r="R345" t="str">
        <f>'Лист1'!E346</f>
        <v>Бельгия</v>
      </c>
      <c r="S345" s="1" t="s">
        <v>698</v>
      </c>
      <c r="T345" s="25"/>
      <c r="U345" s="1" t="s">
        <v>702</v>
      </c>
      <c r="V345" t="str">
        <f>'Лист1'!F346</f>
        <v>Круг</v>
      </c>
      <c r="W345" s="1" t="s">
        <v>698</v>
      </c>
      <c r="X345" s="25"/>
      <c r="Y345" s="1" t="s">
        <v>703</v>
      </c>
      <c r="Z345" t="str">
        <f>'Лист1'!G346</f>
        <v>Нет</v>
      </c>
      <c r="AA345" s="1" t="s">
        <v>698</v>
      </c>
      <c r="AB345" s="25"/>
      <c r="AC345" s="1" t="s">
        <v>704</v>
      </c>
      <c r="AD345" s="26" t="s">
        <v>707</v>
      </c>
      <c r="AE345" s="25"/>
      <c r="AF345" t="str">
        <f t="shared" si="1"/>
        <v>"id": 345,</v>
      </c>
      <c r="AG345" t="str">
        <f t="shared" si="2"/>
        <v>"type": "Пиво",</v>
      </c>
      <c r="AH345" t="str">
        <f t="shared" si="3"/>
        <v>"mark": "Leffe",</v>
      </c>
      <c r="AI345" t="str">
        <f t="shared" si="4"/>
        <v>"view": "Много",</v>
      </c>
      <c r="AJ345" t="str">
        <f t="shared" si="5"/>
        <v>"country": "Бельгия",</v>
      </c>
      <c r="AK345" t="str">
        <f t="shared" si="6"/>
        <v>"shape": "Круг",</v>
      </c>
      <c r="AL345" t="str">
        <f t="shared" si="7"/>
        <v>"turn": "Нет",</v>
      </c>
      <c r="AM345" t="str">
        <f t="shared" si="8"/>
        <v>"backImg": false</v>
      </c>
      <c r="AN345" s="1" t="s">
        <v>706</v>
      </c>
    </row>
    <row r="346">
      <c r="A346" s="1" t="s">
        <v>695</v>
      </c>
      <c r="B346">
        <f>'Лист1'!A347</f>
        <v>346</v>
      </c>
      <c r="C346" s="1" t="s">
        <v>696</v>
      </c>
      <c r="D346" s="24"/>
      <c r="E346" s="1" t="s">
        <v>697</v>
      </c>
      <c r="F346" t="str">
        <f>'Лист1'!B347</f>
        <v>Пиво</v>
      </c>
      <c r="G346" s="1" t="s">
        <v>698</v>
      </c>
      <c r="H346" s="24"/>
      <c r="I346" s="1" t="s">
        <v>699</v>
      </c>
      <c r="J346" t="str">
        <f>'Лист1'!C347</f>
        <v>Tennent's Super</v>
      </c>
      <c r="K346" s="1" t="s">
        <v>698</v>
      </c>
      <c r="L346" s="24"/>
      <c r="M346" s="1" t="s">
        <v>700</v>
      </c>
      <c r="N346" t="str">
        <f>'Лист1'!D347</f>
        <v>Lager</v>
      </c>
      <c r="O346" s="1" t="s">
        <v>698</v>
      </c>
      <c r="P346" s="24"/>
      <c r="Q346" s="1" t="s">
        <v>701</v>
      </c>
      <c r="R346" t="str">
        <f>'Лист1'!E347</f>
        <v>Шотландия</v>
      </c>
      <c r="S346" s="1" t="s">
        <v>698</v>
      </c>
      <c r="T346" s="25"/>
      <c r="U346" s="1" t="s">
        <v>702</v>
      </c>
      <c r="V346" t="str">
        <f>'Лист1'!F347</f>
        <v>Круг</v>
      </c>
      <c r="W346" s="1" t="s">
        <v>698</v>
      </c>
      <c r="X346" s="25"/>
      <c r="Y346" s="1" t="s">
        <v>703</v>
      </c>
      <c r="Z346" t="str">
        <f>'Лист1'!G347</f>
        <v>Нет</v>
      </c>
      <c r="AA346" s="1" t="s">
        <v>698</v>
      </c>
      <c r="AB346" s="25"/>
      <c r="AC346" s="1" t="s">
        <v>704</v>
      </c>
      <c r="AD346" s="26" t="s">
        <v>707</v>
      </c>
      <c r="AE346" s="25"/>
      <c r="AF346" t="str">
        <f t="shared" si="1"/>
        <v>"id": 346,</v>
      </c>
      <c r="AG346" t="str">
        <f t="shared" si="2"/>
        <v>"type": "Пиво",</v>
      </c>
      <c r="AH346" t="str">
        <f t="shared" si="3"/>
        <v>"mark": "Tennent's Super",</v>
      </c>
      <c r="AI346" t="str">
        <f t="shared" si="4"/>
        <v>"view": "Lager",</v>
      </c>
      <c r="AJ346" t="str">
        <f t="shared" si="5"/>
        <v>"country": "Шотландия",</v>
      </c>
      <c r="AK346" t="str">
        <f t="shared" si="6"/>
        <v>"shape": "Круг",</v>
      </c>
      <c r="AL346" t="str">
        <f t="shared" si="7"/>
        <v>"turn": "Нет",</v>
      </c>
      <c r="AM346" t="str">
        <f t="shared" si="8"/>
        <v>"backImg": false</v>
      </c>
      <c r="AN346" s="1" t="s">
        <v>706</v>
      </c>
    </row>
    <row r="347">
      <c r="A347" s="1" t="s">
        <v>695</v>
      </c>
      <c r="B347">
        <f>'Лист1'!A348</f>
        <v>347</v>
      </c>
      <c r="C347" s="1" t="s">
        <v>696</v>
      </c>
      <c r="D347" s="24"/>
      <c r="E347" s="1" t="s">
        <v>697</v>
      </c>
      <c r="F347" t="str">
        <f>'Лист1'!B348</f>
        <v>Пиво</v>
      </c>
      <c r="G347" s="1" t="s">
        <v>698</v>
      </c>
      <c r="H347" s="24"/>
      <c r="I347" s="1" t="s">
        <v>699</v>
      </c>
      <c r="J347" t="str">
        <f>'Лист1'!C348</f>
        <v>Ячменный колос</v>
      </c>
      <c r="K347" s="1" t="s">
        <v>698</v>
      </c>
      <c r="L347" s="24"/>
      <c r="M347" s="1" t="s">
        <v>700</v>
      </c>
      <c r="N347" t="str">
        <f>'Лист1'!D348</f>
        <v>Lager</v>
      </c>
      <c r="O347" s="1" t="s">
        <v>698</v>
      </c>
      <c r="P347" s="24"/>
      <c r="Q347" s="1" t="s">
        <v>701</v>
      </c>
      <c r="R347" t="str">
        <f>'Лист1'!E348</f>
        <v>Россия</v>
      </c>
      <c r="S347" s="1" t="s">
        <v>698</v>
      </c>
      <c r="T347" s="25"/>
      <c r="U347" s="1" t="s">
        <v>702</v>
      </c>
      <c r="V347" t="str">
        <f>'Лист1'!F348</f>
        <v>Круг</v>
      </c>
      <c r="W347" s="1" t="s">
        <v>698</v>
      </c>
      <c r="X347" s="25"/>
      <c r="Y347" s="1" t="s">
        <v>703</v>
      </c>
      <c r="Z347" t="str">
        <f>'Лист1'!G348</f>
        <v>Нет</v>
      </c>
      <c r="AA347" s="1" t="s">
        <v>698</v>
      </c>
      <c r="AB347" s="25"/>
      <c r="AC347" s="1" t="s">
        <v>704</v>
      </c>
      <c r="AD347" s="26" t="s">
        <v>707</v>
      </c>
      <c r="AE347" s="25"/>
      <c r="AF347" t="str">
        <f t="shared" si="1"/>
        <v>"id": 347,</v>
      </c>
      <c r="AG347" t="str">
        <f t="shared" si="2"/>
        <v>"type": "Пиво",</v>
      </c>
      <c r="AH347" t="str">
        <f t="shared" si="3"/>
        <v>"mark": "Ячменный колос",</v>
      </c>
      <c r="AI347" t="str">
        <f t="shared" si="4"/>
        <v>"view": "Lager",</v>
      </c>
      <c r="AJ347" t="str">
        <f t="shared" si="5"/>
        <v>"country": "Россия",</v>
      </c>
      <c r="AK347" t="str">
        <f t="shared" si="6"/>
        <v>"shape": "Круг",</v>
      </c>
      <c r="AL347" t="str">
        <f t="shared" si="7"/>
        <v>"turn": "Нет",</v>
      </c>
      <c r="AM347" t="str">
        <f t="shared" si="8"/>
        <v>"backImg": false</v>
      </c>
      <c r="AN347" s="1" t="s">
        <v>706</v>
      </c>
    </row>
    <row r="348">
      <c r="A348" s="1" t="s">
        <v>695</v>
      </c>
      <c r="B348">
        <f>'Лист1'!A349</f>
        <v>348</v>
      </c>
      <c r="C348" s="1" t="s">
        <v>696</v>
      </c>
      <c r="D348" s="24"/>
      <c r="E348" s="1" t="s">
        <v>697</v>
      </c>
      <c r="F348" t="str">
        <f>'Лист1'!B349</f>
        <v>Пиво</v>
      </c>
      <c r="G348" s="1" t="s">
        <v>698</v>
      </c>
      <c r="H348" s="24"/>
      <c r="I348" s="1" t="s">
        <v>699</v>
      </c>
      <c r="J348" t="str">
        <f>'Лист1'!C349</f>
        <v>Warsteiner Premium Verum</v>
      </c>
      <c r="K348" s="1" t="s">
        <v>698</v>
      </c>
      <c r="L348" s="24"/>
      <c r="M348" s="1" t="s">
        <v>700</v>
      </c>
      <c r="N348" t="str">
        <f>'Лист1'!D349</f>
        <v>Pilsner</v>
      </c>
      <c r="O348" s="1" t="s">
        <v>698</v>
      </c>
      <c r="P348" s="24"/>
      <c r="Q348" s="1" t="s">
        <v>701</v>
      </c>
      <c r="R348" t="str">
        <f>'Лист1'!E349</f>
        <v>Германия</v>
      </c>
      <c r="S348" s="1" t="s">
        <v>698</v>
      </c>
      <c r="T348" s="25"/>
      <c r="U348" s="1" t="s">
        <v>702</v>
      </c>
      <c r="V348" t="str">
        <f>'Лист1'!F349</f>
        <v>Круг</v>
      </c>
      <c r="W348" s="1" t="s">
        <v>698</v>
      </c>
      <c r="X348" s="25"/>
      <c r="Y348" s="1" t="s">
        <v>703</v>
      </c>
      <c r="Z348" t="str">
        <f>'Лист1'!G349</f>
        <v>Нет</v>
      </c>
      <c r="AA348" s="1" t="s">
        <v>698</v>
      </c>
      <c r="AB348" s="25"/>
      <c r="AC348" s="1" t="s">
        <v>704</v>
      </c>
      <c r="AD348" s="26" t="s">
        <v>707</v>
      </c>
      <c r="AE348" s="25"/>
      <c r="AF348" t="str">
        <f t="shared" si="1"/>
        <v>"id": 348,</v>
      </c>
      <c r="AG348" t="str">
        <f t="shared" si="2"/>
        <v>"type": "Пиво",</v>
      </c>
      <c r="AH348" t="str">
        <f t="shared" si="3"/>
        <v>"mark": "Warsteiner Premium Verum",</v>
      </c>
      <c r="AI348" t="str">
        <f t="shared" si="4"/>
        <v>"view": "Pilsner",</v>
      </c>
      <c r="AJ348" t="str">
        <f t="shared" si="5"/>
        <v>"country": "Германия",</v>
      </c>
      <c r="AK348" t="str">
        <f t="shared" si="6"/>
        <v>"shape": "Круг",</v>
      </c>
      <c r="AL348" t="str">
        <f t="shared" si="7"/>
        <v>"turn": "Нет",</v>
      </c>
      <c r="AM348" t="str">
        <f t="shared" si="8"/>
        <v>"backImg": false</v>
      </c>
      <c r="AN348" s="1" t="s">
        <v>706</v>
      </c>
    </row>
    <row r="349">
      <c r="A349" s="1" t="s">
        <v>695</v>
      </c>
      <c r="B349">
        <f>'Лист1'!A350</f>
        <v>349</v>
      </c>
      <c r="C349" s="1" t="s">
        <v>696</v>
      </c>
      <c r="D349" s="24"/>
      <c r="E349" s="1" t="s">
        <v>697</v>
      </c>
      <c r="F349" t="str">
        <f>'Лист1'!B350</f>
        <v>Пиво</v>
      </c>
      <c r="G349" s="1" t="s">
        <v>698</v>
      </c>
      <c r="H349" s="24"/>
      <c r="I349" s="1" t="s">
        <v>699</v>
      </c>
      <c r="J349" t="str">
        <f>'Лист1'!C350</f>
        <v>Fort Ross APA</v>
      </c>
      <c r="K349" s="1" t="s">
        <v>698</v>
      </c>
      <c r="L349" s="24"/>
      <c r="M349" s="1" t="s">
        <v>700</v>
      </c>
      <c r="N349" t="str">
        <f>'Лист1'!D350</f>
        <v>Pale Ale</v>
      </c>
      <c r="O349" s="1" t="s">
        <v>698</v>
      </c>
      <c r="P349" s="24"/>
      <c r="Q349" s="1" t="s">
        <v>701</v>
      </c>
      <c r="R349" t="str">
        <f>'Лист1'!E350</f>
        <v>Россия</v>
      </c>
      <c r="S349" s="1" t="s">
        <v>698</v>
      </c>
      <c r="T349" s="25"/>
      <c r="U349" s="1" t="s">
        <v>702</v>
      </c>
      <c r="V349" t="str">
        <f>'Лист1'!F350</f>
        <v>Круг</v>
      </c>
      <c r="W349" s="1" t="s">
        <v>698</v>
      </c>
      <c r="X349" s="25"/>
      <c r="Y349" s="1" t="s">
        <v>703</v>
      </c>
      <c r="Z349" t="str">
        <f>'Лист1'!G350</f>
        <v>Нет</v>
      </c>
      <c r="AA349" s="1" t="s">
        <v>698</v>
      </c>
      <c r="AB349" s="25"/>
      <c r="AC349" s="1" t="s">
        <v>704</v>
      </c>
      <c r="AD349" s="26" t="s">
        <v>707</v>
      </c>
      <c r="AE349" s="25"/>
      <c r="AF349" t="str">
        <f t="shared" si="1"/>
        <v>"id": 349,</v>
      </c>
      <c r="AG349" t="str">
        <f t="shared" si="2"/>
        <v>"type": "Пиво",</v>
      </c>
      <c r="AH349" t="str">
        <f t="shared" si="3"/>
        <v>"mark": "Fort Ross APA",</v>
      </c>
      <c r="AI349" t="str">
        <f t="shared" si="4"/>
        <v>"view": "Pale Ale",</v>
      </c>
      <c r="AJ349" t="str">
        <f t="shared" si="5"/>
        <v>"country": "Россия",</v>
      </c>
      <c r="AK349" t="str">
        <f t="shared" si="6"/>
        <v>"shape": "Круг",</v>
      </c>
      <c r="AL349" t="str">
        <f t="shared" si="7"/>
        <v>"turn": "Нет",</v>
      </c>
      <c r="AM349" t="str">
        <f t="shared" si="8"/>
        <v>"backImg": false</v>
      </c>
      <c r="AN349" s="1" t="s">
        <v>706</v>
      </c>
    </row>
    <row r="350">
      <c r="A350" s="1" t="s">
        <v>695</v>
      </c>
      <c r="B350">
        <f>'Лист1'!A351</f>
        <v>350</v>
      </c>
      <c r="C350" s="1" t="s">
        <v>696</v>
      </c>
      <c r="D350" s="24"/>
      <c r="E350" s="1" t="s">
        <v>697</v>
      </c>
      <c r="F350" t="str">
        <f>'Лист1'!B351</f>
        <v>Пиво</v>
      </c>
      <c r="G350" s="1" t="s">
        <v>698</v>
      </c>
      <c r="H350" s="24"/>
      <c r="I350" s="1" t="s">
        <v>699</v>
      </c>
      <c r="J350" t="str">
        <f>'Лист1'!C351</f>
        <v>Kozel </v>
      </c>
      <c r="K350" s="1" t="s">
        <v>698</v>
      </c>
      <c r="L350" s="24"/>
      <c r="M350" s="1" t="s">
        <v>700</v>
      </c>
      <c r="N350" t="str">
        <f>'Лист1'!D351</f>
        <v>Много</v>
      </c>
      <c r="O350" s="1" t="s">
        <v>698</v>
      </c>
      <c r="P350" s="24"/>
      <c r="Q350" s="1" t="s">
        <v>701</v>
      </c>
      <c r="R350" t="str">
        <f>'Лист1'!E351</f>
        <v>Чехия</v>
      </c>
      <c r="S350" s="1" t="s">
        <v>698</v>
      </c>
      <c r="T350" s="25"/>
      <c r="U350" s="1" t="s">
        <v>702</v>
      </c>
      <c r="V350" t="str">
        <f>'Лист1'!F351</f>
        <v>Овал</v>
      </c>
      <c r="W350" s="1" t="s">
        <v>698</v>
      </c>
      <c r="X350" s="25"/>
      <c r="Y350" s="1" t="s">
        <v>703</v>
      </c>
      <c r="Z350" t="str">
        <f>'Лист1'!G351</f>
        <v>Да</v>
      </c>
      <c r="AA350" s="1" t="s">
        <v>698</v>
      </c>
      <c r="AB350" s="25"/>
      <c r="AC350" s="1" t="s">
        <v>704</v>
      </c>
      <c r="AD350" s="26" t="s">
        <v>705</v>
      </c>
      <c r="AE350" s="25"/>
      <c r="AF350" t="str">
        <f t="shared" si="1"/>
        <v>"id": 350,</v>
      </c>
      <c r="AG350" t="str">
        <f t="shared" si="2"/>
        <v>"type": "Пиво",</v>
      </c>
      <c r="AH350" t="str">
        <f t="shared" si="3"/>
        <v>"mark": "Kozel ",</v>
      </c>
      <c r="AI350" t="str">
        <f t="shared" si="4"/>
        <v>"view": "Много",</v>
      </c>
      <c r="AJ350" t="str">
        <f t="shared" si="5"/>
        <v>"country": "Чехия",</v>
      </c>
      <c r="AK350" t="str">
        <f t="shared" si="6"/>
        <v>"shape": "Овал",</v>
      </c>
      <c r="AL350" t="str">
        <f t="shared" si="7"/>
        <v>"turn": "Да",</v>
      </c>
      <c r="AM350" t="str">
        <f t="shared" si="8"/>
        <v>"backImg": true</v>
      </c>
      <c r="AN350" s="1" t="s">
        <v>706</v>
      </c>
    </row>
    <row r="351">
      <c r="A351" s="1" t="s">
        <v>695</v>
      </c>
      <c r="B351">
        <f>'Лист1'!A352</f>
        <v>351</v>
      </c>
      <c r="C351" s="1" t="s">
        <v>696</v>
      </c>
      <c r="D351" s="24"/>
      <c r="E351" s="1" t="s">
        <v>697</v>
      </c>
      <c r="F351" t="str">
        <f>'Лист1'!B352</f>
        <v>Пиво</v>
      </c>
      <c r="G351" s="1" t="s">
        <v>698</v>
      </c>
      <c r="H351" s="24"/>
      <c r="I351" s="1" t="s">
        <v>699</v>
      </c>
      <c r="J351" t="str">
        <f>'Лист1'!C352</f>
        <v>Hagen</v>
      </c>
      <c r="K351" s="1" t="s">
        <v>698</v>
      </c>
      <c r="L351" s="24"/>
      <c r="M351" s="1" t="s">
        <v>700</v>
      </c>
      <c r="N351" t="str">
        <f>'Лист1'!D352</f>
        <v>Lager</v>
      </c>
      <c r="O351" s="1" t="s">
        <v>698</v>
      </c>
      <c r="P351" s="24"/>
      <c r="Q351" s="1" t="s">
        <v>701</v>
      </c>
      <c r="R351" t="str">
        <f>'Лист1'!E352</f>
        <v>Россия</v>
      </c>
      <c r="S351" s="1" t="s">
        <v>698</v>
      </c>
      <c r="T351" s="25"/>
      <c r="U351" s="1" t="s">
        <v>702</v>
      </c>
      <c r="V351" t="str">
        <f>'Лист1'!F352</f>
        <v>Круг</v>
      </c>
      <c r="W351" s="1" t="s">
        <v>698</v>
      </c>
      <c r="X351" s="25"/>
      <c r="Y351" s="1" t="s">
        <v>703</v>
      </c>
      <c r="Z351" t="str">
        <f>'Лист1'!G352</f>
        <v>Да</v>
      </c>
      <c r="AA351" s="1" t="s">
        <v>698</v>
      </c>
      <c r="AB351" s="25"/>
      <c r="AC351" s="1" t="s">
        <v>704</v>
      </c>
      <c r="AD351" s="26" t="s">
        <v>705</v>
      </c>
      <c r="AE351" s="25"/>
      <c r="AF351" t="str">
        <f t="shared" si="1"/>
        <v>"id": 351,</v>
      </c>
      <c r="AG351" t="str">
        <f t="shared" si="2"/>
        <v>"type": "Пиво",</v>
      </c>
      <c r="AH351" t="str">
        <f t="shared" si="3"/>
        <v>"mark": "Hagen",</v>
      </c>
      <c r="AI351" t="str">
        <f t="shared" si="4"/>
        <v>"view": "Lager",</v>
      </c>
      <c r="AJ351" t="str">
        <f t="shared" si="5"/>
        <v>"country": "Россия",</v>
      </c>
      <c r="AK351" t="str">
        <f t="shared" si="6"/>
        <v>"shape": "Круг",</v>
      </c>
      <c r="AL351" t="str">
        <f t="shared" si="7"/>
        <v>"turn": "Да",</v>
      </c>
      <c r="AM351" t="str">
        <f t="shared" si="8"/>
        <v>"backImg": true</v>
      </c>
      <c r="AN351" s="1" t="s">
        <v>706</v>
      </c>
    </row>
    <row r="352">
      <c r="A352" s="1" t="s">
        <v>695</v>
      </c>
      <c r="B352">
        <f>'Лист1'!A353</f>
        <v>352</v>
      </c>
      <c r="C352" s="1" t="s">
        <v>696</v>
      </c>
      <c r="D352" s="24"/>
      <c r="E352" s="1" t="s">
        <v>697</v>
      </c>
      <c r="F352" t="str">
        <f>'Лист1'!B353</f>
        <v>Заведение</v>
      </c>
      <c r="G352" s="1" t="s">
        <v>698</v>
      </c>
      <c r="H352" s="24"/>
      <c r="I352" s="1" t="s">
        <v>699</v>
      </c>
      <c r="J352" t="str">
        <f>'Лист1'!C353</f>
        <v>Timmermans</v>
      </c>
      <c r="K352" s="1" t="s">
        <v>698</v>
      </c>
      <c r="L352" s="24"/>
      <c r="M352" s="1" t="s">
        <v>700</v>
      </c>
      <c r="N352" t="str">
        <f>'Лист1'!D353</f>
        <v>Пивоварня</v>
      </c>
      <c r="O352" s="1" t="s">
        <v>698</v>
      </c>
      <c r="P352" s="24"/>
      <c r="Q352" s="1" t="s">
        <v>701</v>
      </c>
      <c r="R352" t="str">
        <f>'Лист1'!E353</f>
        <v>Бельгия</v>
      </c>
      <c r="S352" s="1" t="s">
        <v>698</v>
      </c>
      <c r="T352" s="25"/>
      <c r="U352" s="1" t="s">
        <v>702</v>
      </c>
      <c r="V352" t="str">
        <f>'Лист1'!F353</f>
        <v>Круг</v>
      </c>
      <c r="W352" s="1" t="s">
        <v>698</v>
      </c>
      <c r="X352" s="25"/>
      <c r="Y352" s="1" t="s">
        <v>703</v>
      </c>
      <c r="Z352" t="str">
        <f>'Лист1'!G353</f>
        <v>Да</v>
      </c>
      <c r="AA352" s="1" t="s">
        <v>698</v>
      </c>
      <c r="AB352" s="25"/>
      <c r="AC352" s="1" t="s">
        <v>704</v>
      </c>
      <c r="AD352" s="26" t="s">
        <v>705</v>
      </c>
      <c r="AE352" s="25"/>
      <c r="AF352" t="str">
        <f t="shared" si="1"/>
        <v>"id": 352,</v>
      </c>
      <c r="AG352" t="str">
        <f t="shared" si="2"/>
        <v>"type": "Заведение",</v>
      </c>
      <c r="AH352" t="str">
        <f t="shared" si="3"/>
        <v>"mark": "Timmermans",</v>
      </c>
      <c r="AI352" t="str">
        <f t="shared" si="4"/>
        <v>"view": "Пивоварня",</v>
      </c>
      <c r="AJ352" t="str">
        <f t="shared" si="5"/>
        <v>"country": "Бельгия",</v>
      </c>
      <c r="AK352" t="str">
        <f t="shared" si="6"/>
        <v>"shape": "Круг",</v>
      </c>
      <c r="AL352" t="str">
        <f t="shared" si="7"/>
        <v>"turn": "Да",</v>
      </c>
      <c r="AM352" t="str">
        <f t="shared" si="8"/>
        <v>"backImg": true</v>
      </c>
      <c r="AN352" s="1" t="s">
        <v>706</v>
      </c>
    </row>
    <row r="353">
      <c r="A353" s="1" t="s">
        <v>695</v>
      </c>
      <c r="B353">
        <f>'Лист1'!A354</f>
        <v>353</v>
      </c>
      <c r="C353" s="1" t="s">
        <v>696</v>
      </c>
      <c r="D353" s="24"/>
      <c r="E353" s="1" t="s">
        <v>697</v>
      </c>
      <c r="F353" t="str">
        <f>'Лист1'!B354</f>
        <v>Виски</v>
      </c>
      <c r="G353" s="1" t="s">
        <v>698</v>
      </c>
      <c r="H353" s="24"/>
      <c r="I353" s="1" t="s">
        <v>699</v>
      </c>
      <c r="J353" t="str">
        <f>'Лист1'!C354</f>
        <v>Ballantine's</v>
      </c>
      <c r="K353" s="1" t="s">
        <v>698</v>
      </c>
      <c r="L353" s="24"/>
      <c r="M353" s="1" t="s">
        <v>700</v>
      </c>
      <c r="N353" t="str">
        <f>'Лист1'!D354</f>
        <v>-</v>
      </c>
      <c r="O353" s="1" t="s">
        <v>698</v>
      </c>
      <c r="P353" s="24"/>
      <c r="Q353" s="1" t="s">
        <v>701</v>
      </c>
      <c r="R353" t="str">
        <f>'Лист1'!E354</f>
        <v>Шотландия</v>
      </c>
      <c r="S353" s="1" t="s">
        <v>698</v>
      </c>
      <c r="T353" s="25"/>
      <c r="U353" s="1" t="s">
        <v>702</v>
      </c>
      <c r="V353" t="str">
        <f>'Лист1'!F354</f>
        <v>Круг</v>
      </c>
      <c r="W353" s="1" t="s">
        <v>698</v>
      </c>
      <c r="X353" s="25"/>
      <c r="Y353" s="1" t="s">
        <v>703</v>
      </c>
      <c r="Z353" t="str">
        <f>'Лист1'!G354</f>
        <v>Да</v>
      </c>
      <c r="AA353" s="1" t="s">
        <v>698</v>
      </c>
      <c r="AB353" s="25"/>
      <c r="AC353" s="1" t="s">
        <v>704</v>
      </c>
      <c r="AD353" s="26" t="s">
        <v>705</v>
      </c>
      <c r="AE353" s="25"/>
      <c r="AF353" t="str">
        <f t="shared" si="1"/>
        <v>"id": 353,</v>
      </c>
      <c r="AG353" t="str">
        <f t="shared" si="2"/>
        <v>"type": "Виски",</v>
      </c>
      <c r="AH353" t="str">
        <f t="shared" si="3"/>
        <v>"mark": "Ballantine's",</v>
      </c>
      <c r="AI353" t="str">
        <f t="shared" si="4"/>
        <v>"view": "-",</v>
      </c>
      <c r="AJ353" t="str">
        <f t="shared" si="5"/>
        <v>"country": "Шотландия",</v>
      </c>
      <c r="AK353" t="str">
        <f t="shared" si="6"/>
        <v>"shape": "Круг",</v>
      </c>
      <c r="AL353" t="str">
        <f t="shared" si="7"/>
        <v>"turn": "Да",</v>
      </c>
      <c r="AM353" t="str">
        <f t="shared" si="8"/>
        <v>"backImg": true</v>
      </c>
      <c r="AN353" s="1" t="s">
        <v>706</v>
      </c>
    </row>
    <row r="354">
      <c r="A354" s="1" t="s">
        <v>695</v>
      </c>
      <c r="B354">
        <f>'Лист1'!A355</f>
        <v>354</v>
      </c>
      <c r="C354" s="1" t="s">
        <v>696</v>
      </c>
      <c r="D354" s="24"/>
      <c r="E354" s="1" t="s">
        <v>697</v>
      </c>
      <c r="F354" t="str">
        <f>'Лист1'!B355</f>
        <v>Пиво</v>
      </c>
      <c r="G354" s="1" t="s">
        <v>698</v>
      </c>
      <c r="H354" s="24"/>
      <c r="I354" s="1" t="s">
        <v>699</v>
      </c>
      <c r="J354" t="str">
        <f>'Лист1'!C355</f>
        <v>Amstel</v>
      </c>
      <c r="K354" s="1" t="s">
        <v>698</v>
      </c>
      <c r="L354" s="24"/>
      <c r="M354" s="1" t="s">
        <v>700</v>
      </c>
      <c r="N354" t="str">
        <f>'Лист1'!D355</f>
        <v>Lager</v>
      </c>
      <c r="O354" s="1" t="s">
        <v>698</v>
      </c>
      <c r="P354" s="24"/>
      <c r="Q354" s="1" t="s">
        <v>701</v>
      </c>
      <c r="R354" t="str">
        <f>'Лист1'!E355</f>
        <v>Голландия</v>
      </c>
      <c r="S354" s="1" t="s">
        <v>698</v>
      </c>
      <c r="T354" s="25"/>
      <c r="U354" s="1" t="s">
        <v>702</v>
      </c>
      <c r="V354" t="str">
        <f>'Лист1'!F355</f>
        <v>Круг</v>
      </c>
      <c r="W354" s="1" t="s">
        <v>698</v>
      </c>
      <c r="X354" s="25"/>
      <c r="Y354" s="1" t="s">
        <v>703</v>
      </c>
      <c r="Z354" t="str">
        <f>'Лист1'!G355</f>
        <v>Да</v>
      </c>
      <c r="AA354" s="1" t="s">
        <v>698</v>
      </c>
      <c r="AB354" s="25"/>
      <c r="AC354" s="1" t="s">
        <v>704</v>
      </c>
      <c r="AD354" s="26" t="s">
        <v>705</v>
      </c>
      <c r="AE354" s="25"/>
      <c r="AF354" t="str">
        <f t="shared" si="1"/>
        <v>"id": 354,</v>
      </c>
      <c r="AG354" t="str">
        <f t="shared" si="2"/>
        <v>"type": "Пиво",</v>
      </c>
      <c r="AH354" t="str">
        <f t="shared" si="3"/>
        <v>"mark": "Amstel",</v>
      </c>
      <c r="AI354" t="str">
        <f t="shared" si="4"/>
        <v>"view": "Lager",</v>
      </c>
      <c r="AJ354" t="str">
        <f t="shared" si="5"/>
        <v>"country": "Голландия",</v>
      </c>
      <c r="AK354" t="str">
        <f t="shared" si="6"/>
        <v>"shape": "Круг",</v>
      </c>
      <c r="AL354" t="str">
        <f t="shared" si="7"/>
        <v>"turn": "Да",</v>
      </c>
      <c r="AM354" t="str">
        <f t="shared" si="8"/>
        <v>"backImg": true</v>
      </c>
      <c r="AN354" s="1" t="s">
        <v>706</v>
      </c>
    </row>
    <row r="355">
      <c r="A355" s="1" t="s">
        <v>695</v>
      </c>
      <c r="B355">
        <f>'Лист1'!A356</f>
        <v>355</v>
      </c>
      <c r="C355" s="1" t="s">
        <v>696</v>
      </c>
      <c r="D355" s="24"/>
      <c r="E355" s="1" t="s">
        <v>697</v>
      </c>
      <c r="F355" t="str">
        <f>'Лист1'!B356</f>
        <v>Пиво</v>
      </c>
      <c r="G355" s="1" t="s">
        <v>698</v>
      </c>
      <c r="H355" s="24"/>
      <c r="I355" s="1" t="s">
        <v>699</v>
      </c>
      <c r="J355" t="str">
        <f>'Лист1'!C356</f>
        <v>Paulaner</v>
      </c>
      <c r="K355" s="1" t="s">
        <v>698</v>
      </c>
      <c r="L355" s="24"/>
      <c r="M355" s="1" t="s">
        <v>700</v>
      </c>
      <c r="N355" t="str">
        <f>'Лист1'!D356</f>
        <v>Hefeweizen</v>
      </c>
      <c r="O355" s="1" t="s">
        <v>698</v>
      </c>
      <c r="P355" s="24"/>
      <c r="Q355" s="1" t="s">
        <v>701</v>
      </c>
      <c r="R355" t="str">
        <f>'Лист1'!E356</f>
        <v>Германия</v>
      </c>
      <c r="S355" s="1" t="s">
        <v>698</v>
      </c>
      <c r="T355" s="25"/>
      <c r="U355" s="1" t="s">
        <v>702</v>
      </c>
      <c r="V355" t="str">
        <f>'Лист1'!F356</f>
        <v>Круг</v>
      </c>
      <c r="W355" s="1" t="s">
        <v>698</v>
      </c>
      <c r="X355" s="25"/>
      <c r="Y355" s="1" t="s">
        <v>703</v>
      </c>
      <c r="Z355" t="str">
        <f>'Лист1'!G356</f>
        <v>Да</v>
      </c>
      <c r="AA355" s="1" t="s">
        <v>698</v>
      </c>
      <c r="AB355" s="25"/>
      <c r="AC355" s="1" t="s">
        <v>704</v>
      </c>
      <c r="AD355" s="26" t="s">
        <v>705</v>
      </c>
      <c r="AE355" s="25"/>
      <c r="AF355" t="str">
        <f t="shared" si="1"/>
        <v>"id": 355,</v>
      </c>
      <c r="AG355" t="str">
        <f t="shared" si="2"/>
        <v>"type": "Пиво",</v>
      </c>
      <c r="AH355" t="str">
        <f t="shared" si="3"/>
        <v>"mark": "Paulaner",</v>
      </c>
      <c r="AI355" t="str">
        <f t="shared" si="4"/>
        <v>"view": "Hefeweizen",</v>
      </c>
      <c r="AJ355" t="str">
        <f t="shared" si="5"/>
        <v>"country": "Германия",</v>
      </c>
      <c r="AK355" t="str">
        <f t="shared" si="6"/>
        <v>"shape": "Круг",</v>
      </c>
      <c r="AL355" t="str">
        <f t="shared" si="7"/>
        <v>"turn": "Да",</v>
      </c>
      <c r="AM355" t="str">
        <f t="shared" si="8"/>
        <v>"backImg": true</v>
      </c>
      <c r="AN355" s="1" t="s">
        <v>706</v>
      </c>
    </row>
    <row r="356">
      <c r="A356" s="1" t="s">
        <v>695</v>
      </c>
      <c r="B356">
        <f>'Лист1'!A357</f>
        <v>356</v>
      </c>
      <c r="C356" s="1" t="s">
        <v>696</v>
      </c>
      <c r="D356" s="24"/>
      <c r="E356" s="1" t="s">
        <v>697</v>
      </c>
      <c r="F356" t="str">
        <f>'Лист1'!B357</f>
        <v>Пиво</v>
      </c>
      <c r="G356" s="1" t="s">
        <v>698</v>
      </c>
      <c r="H356" s="24"/>
      <c r="I356" s="1" t="s">
        <v>699</v>
      </c>
      <c r="J356" t="str">
        <f>'Лист1'!C357</f>
        <v>Dooliner</v>
      </c>
      <c r="K356" s="1" t="s">
        <v>698</v>
      </c>
      <c r="L356" s="24"/>
      <c r="M356" s="1" t="s">
        <v>700</v>
      </c>
      <c r="N356" t="str">
        <f>'Лист1'!D357</f>
        <v>Red Ale</v>
      </c>
      <c r="O356" s="1" t="s">
        <v>698</v>
      </c>
      <c r="P356" s="24"/>
      <c r="Q356" s="1" t="s">
        <v>701</v>
      </c>
      <c r="R356" t="str">
        <f>'Лист1'!E357</f>
        <v>Ирландия</v>
      </c>
      <c r="S356" s="1" t="s">
        <v>698</v>
      </c>
      <c r="T356" s="25"/>
      <c r="U356" s="1" t="s">
        <v>702</v>
      </c>
      <c r="V356" t="str">
        <f>'Лист1'!F357</f>
        <v>Круг</v>
      </c>
      <c r="W356" s="1" t="s">
        <v>698</v>
      </c>
      <c r="X356" s="25"/>
      <c r="Y356" s="1" t="s">
        <v>703</v>
      </c>
      <c r="Z356" t="str">
        <f>'Лист1'!G357</f>
        <v>Да</v>
      </c>
      <c r="AA356" s="1" t="s">
        <v>698</v>
      </c>
      <c r="AB356" s="25"/>
      <c r="AC356" s="1" t="s">
        <v>704</v>
      </c>
      <c r="AD356" s="26" t="s">
        <v>705</v>
      </c>
      <c r="AE356" s="25"/>
      <c r="AF356" t="str">
        <f t="shared" si="1"/>
        <v>"id": 356,</v>
      </c>
      <c r="AG356" t="str">
        <f t="shared" si="2"/>
        <v>"type": "Пиво",</v>
      </c>
      <c r="AH356" t="str">
        <f t="shared" si="3"/>
        <v>"mark": "Dooliner",</v>
      </c>
      <c r="AI356" t="str">
        <f t="shared" si="4"/>
        <v>"view": "Red Ale",</v>
      </c>
      <c r="AJ356" t="str">
        <f t="shared" si="5"/>
        <v>"country": "Ирландия",</v>
      </c>
      <c r="AK356" t="str">
        <f t="shared" si="6"/>
        <v>"shape": "Круг",</v>
      </c>
      <c r="AL356" t="str">
        <f t="shared" si="7"/>
        <v>"turn": "Да",</v>
      </c>
      <c r="AM356" t="str">
        <f t="shared" si="8"/>
        <v>"backImg": true</v>
      </c>
      <c r="AN356" s="1" t="s">
        <v>706</v>
      </c>
    </row>
    <row r="357">
      <c r="A357" s="1" t="s">
        <v>695</v>
      </c>
      <c r="B357">
        <f>'Лист1'!A358</f>
        <v>357</v>
      </c>
      <c r="C357" s="1" t="s">
        <v>696</v>
      </c>
      <c r="D357" s="24"/>
      <c r="E357" s="1" t="s">
        <v>697</v>
      </c>
      <c r="F357" t="str">
        <f>'Лист1'!B358</f>
        <v>Пиво</v>
      </c>
      <c r="G357" s="1" t="s">
        <v>698</v>
      </c>
      <c r="H357" s="24"/>
      <c r="I357" s="1" t="s">
        <v>699</v>
      </c>
      <c r="J357" t="str">
        <f>'Лист1'!C358</f>
        <v>Friday Avenue American Lager</v>
      </c>
      <c r="K357" s="1" t="s">
        <v>698</v>
      </c>
      <c r="L357" s="24"/>
      <c r="M357" s="1" t="s">
        <v>700</v>
      </c>
      <c r="N357" t="str">
        <f>'Лист1'!D358</f>
        <v>Lager</v>
      </c>
      <c r="O357" s="1" t="s">
        <v>698</v>
      </c>
      <c r="P357" s="24"/>
      <c r="Q357" s="1" t="s">
        <v>701</v>
      </c>
      <c r="R357" t="str">
        <f>'Лист1'!E358</f>
        <v>Россия</v>
      </c>
      <c r="S357" s="1" t="s">
        <v>698</v>
      </c>
      <c r="T357" s="25"/>
      <c r="U357" s="1" t="s">
        <v>702</v>
      </c>
      <c r="V357" t="str">
        <f>'Лист1'!F358</f>
        <v>Круг</v>
      </c>
      <c r="W357" s="1" t="s">
        <v>698</v>
      </c>
      <c r="X357" s="25"/>
      <c r="Y357" s="1" t="s">
        <v>703</v>
      </c>
      <c r="Z357" t="str">
        <f>'Лист1'!G358</f>
        <v>Да</v>
      </c>
      <c r="AA357" s="1" t="s">
        <v>698</v>
      </c>
      <c r="AB357" s="25"/>
      <c r="AC357" s="1" t="s">
        <v>704</v>
      </c>
      <c r="AD357" s="26" t="s">
        <v>705</v>
      </c>
      <c r="AE357" s="25"/>
      <c r="AF357" t="str">
        <f t="shared" si="1"/>
        <v>"id": 357,</v>
      </c>
      <c r="AG357" t="str">
        <f t="shared" si="2"/>
        <v>"type": "Пиво",</v>
      </c>
      <c r="AH357" t="str">
        <f t="shared" si="3"/>
        <v>"mark": "Friday Avenue American Lager",</v>
      </c>
      <c r="AI357" t="str">
        <f t="shared" si="4"/>
        <v>"view": "Lager",</v>
      </c>
      <c r="AJ357" t="str">
        <f t="shared" si="5"/>
        <v>"country": "Россия",</v>
      </c>
      <c r="AK357" t="str">
        <f t="shared" si="6"/>
        <v>"shape": "Круг",</v>
      </c>
      <c r="AL357" t="str">
        <f t="shared" si="7"/>
        <v>"turn": "Да",</v>
      </c>
      <c r="AM357" t="str">
        <f t="shared" si="8"/>
        <v>"backImg": true</v>
      </c>
      <c r="AN357" s="1" t="s">
        <v>706</v>
      </c>
    </row>
    <row r="358">
      <c r="A358" s="1" t="s">
        <v>695</v>
      </c>
      <c r="B358">
        <f>'Лист1'!A359</f>
        <v>358</v>
      </c>
      <c r="C358" s="1" t="s">
        <v>696</v>
      </c>
      <c r="D358" s="24"/>
      <c r="E358" s="1" t="s">
        <v>697</v>
      </c>
      <c r="F358" t="str">
        <f>'Лист1'!B359</f>
        <v>Заведение</v>
      </c>
      <c r="G358" s="1" t="s">
        <v>698</v>
      </c>
      <c r="H358" s="24"/>
      <c r="I358" s="1" t="s">
        <v>699</v>
      </c>
      <c r="J358" t="str">
        <f>'Лист1'!C359</f>
        <v>Country bar</v>
      </c>
      <c r="K358" s="1" t="s">
        <v>698</v>
      </c>
      <c r="L358" s="24"/>
      <c r="M358" s="1" t="s">
        <v>700</v>
      </c>
      <c r="N358" t="str">
        <f>'Лист1'!D359</f>
        <v>Ресторан-пивоварня</v>
      </c>
      <c r="O358" s="1" t="s">
        <v>698</v>
      </c>
      <c r="P358" s="24"/>
      <c r="Q358" s="1" t="s">
        <v>701</v>
      </c>
      <c r="R358" t="str">
        <f>'Лист1'!E359</f>
        <v>Россия</v>
      </c>
      <c r="S358" s="1" t="s">
        <v>698</v>
      </c>
      <c r="T358" s="25"/>
      <c r="U358" s="1" t="s">
        <v>702</v>
      </c>
      <c r="V358" t="str">
        <f>'Лист1'!F359</f>
        <v>Круг</v>
      </c>
      <c r="W358" s="1" t="s">
        <v>698</v>
      </c>
      <c r="X358" s="25"/>
      <c r="Y358" s="1" t="s">
        <v>703</v>
      </c>
      <c r="Z358" t="str">
        <f>'Лист1'!G359</f>
        <v>Да</v>
      </c>
      <c r="AA358" s="1" t="s">
        <v>698</v>
      </c>
      <c r="AB358" s="25"/>
      <c r="AC358" s="1" t="s">
        <v>704</v>
      </c>
      <c r="AD358" s="26" t="s">
        <v>705</v>
      </c>
      <c r="AE358" s="25"/>
      <c r="AF358" t="str">
        <f t="shared" si="1"/>
        <v>"id": 358,</v>
      </c>
      <c r="AG358" t="str">
        <f t="shared" si="2"/>
        <v>"type": "Заведение",</v>
      </c>
      <c r="AH358" t="str">
        <f t="shared" si="3"/>
        <v>"mark": "Country bar",</v>
      </c>
      <c r="AI358" t="str">
        <f t="shared" si="4"/>
        <v>"view": "Ресторан-пивоварня",</v>
      </c>
      <c r="AJ358" t="str">
        <f t="shared" si="5"/>
        <v>"country": "Россия",</v>
      </c>
      <c r="AK358" t="str">
        <f t="shared" si="6"/>
        <v>"shape": "Круг",</v>
      </c>
      <c r="AL358" t="str">
        <f t="shared" si="7"/>
        <v>"turn": "Да",</v>
      </c>
      <c r="AM358" t="str">
        <f t="shared" si="8"/>
        <v>"backImg": true</v>
      </c>
      <c r="AN358" s="1" t="s">
        <v>706</v>
      </c>
    </row>
    <row r="359">
      <c r="A359" s="1" t="s">
        <v>695</v>
      </c>
      <c r="B359">
        <f>'Лист1'!A360</f>
        <v>359</v>
      </c>
      <c r="C359" s="1" t="s">
        <v>696</v>
      </c>
      <c r="D359" s="24"/>
      <c r="E359" s="1" t="s">
        <v>697</v>
      </c>
      <c r="F359" t="str">
        <f>'Лист1'!B360</f>
        <v>Пиво</v>
      </c>
      <c r="G359" s="1" t="s">
        <v>698</v>
      </c>
      <c r="H359" s="24"/>
      <c r="I359" s="1" t="s">
        <v>699</v>
      </c>
      <c r="J359" t="str">
        <f>'Лист1'!C360</f>
        <v>Liebenweiss </v>
      </c>
      <c r="K359" s="1" t="s">
        <v>698</v>
      </c>
      <c r="L359" s="24"/>
      <c r="M359" s="1" t="s">
        <v>700</v>
      </c>
      <c r="N359" t="str">
        <f>'Лист1'!D360</f>
        <v>Hefeweizen</v>
      </c>
      <c r="O359" s="1" t="s">
        <v>698</v>
      </c>
      <c r="P359" s="24"/>
      <c r="Q359" s="1" t="s">
        <v>701</v>
      </c>
      <c r="R359" t="str">
        <f>'Лист1'!E360</f>
        <v>Германия</v>
      </c>
      <c r="S359" s="1" t="s">
        <v>698</v>
      </c>
      <c r="T359" s="25"/>
      <c r="U359" s="1" t="s">
        <v>702</v>
      </c>
      <c r="V359" t="str">
        <f>'Лист1'!F360</f>
        <v>Круг</v>
      </c>
      <c r="W359" s="1" t="s">
        <v>698</v>
      </c>
      <c r="X359" s="25"/>
      <c r="Y359" s="1" t="s">
        <v>703</v>
      </c>
      <c r="Z359" t="str">
        <f>'Лист1'!G360</f>
        <v>Да</v>
      </c>
      <c r="AA359" s="1" t="s">
        <v>698</v>
      </c>
      <c r="AB359" s="25"/>
      <c r="AC359" s="1" t="s">
        <v>704</v>
      </c>
      <c r="AD359" s="26" t="s">
        <v>705</v>
      </c>
      <c r="AE359" s="25"/>
      <c r="AF359" t="str">
        <f t="shared" si="1"/>
        <v>"id": 359,</v>
      </c>
      <c r="AG359" t="str">
        <f t="shared" si="2"/>
        <v>"type": "Пиво",</v>
      </c>
      <c r="AH359" t="str">
        <f t="shared" si="3"/>
        <v>"mark": "Liebenweiss ",</v>
      </c>
      <c r="AI359" t="str">
        <f t="shared" si="4"/>
        <v>"view": "Hefeweizen",</v>
      </c>
      <c r="AJ359" t="str">
        <f t="shared" si="5"/>
        <v>"country": "Германия",</v>
      </c>
      <c r="AK359" t="str">
        <f t="shared" si="6"/>
        <v>"shape": "Круг",</v>
      </c>
      <c r="AL359" t="str">
        <f t="shared" si="7"/>
        <v>"turn": "Да",</v>
      </c>
      <c r="AM359" t="str">
        <f t="shared" si="8"/>
        <v>"backImg": true</v>
      </c>
      <c r="AN359" s="1" t="s">
        <v>706</v>
      </c>
    </row>
    <row r="360">
      <c r="A360" s="1" t="s">
        <v>695</v>
      </c>
      <c r="B360">
        <f>'Лист1'!A361</f>
        <v>360</v>
      </c>
      <c r="C360" s="1" t="s">
        <v>696</v>
      </c>
      <c r="D360" s="24"/>
      <c r="E360" s="1" t="s">
        <v>697</v>
      </c>
      <c r="F360" t="str">
        <f>'Лист1'!B361</f>
        <v>Пиво</v>
      </c>
      <c r="G360" s="1" t="s">
        <v>698</v>
      </c>
      <c r="H360" s="24"/>
      <c r="I360" s="1" t="s">
        <v>699</v>
      </c>
      <c r="J360" t="str">
        <f>'Лист1'!C361</f>
        <v>Erdinger Urweisse</v>
      </c>
      <c r="K360" s="1" t="s">
        <v>698</v>
      </c>
      <c r="L360" s="24"/>
      <c r="M360" s="1" t="s">
        <v>700</v>
      </c>
      <c r="N360" t="str">
        <f>'Лист1'!D361</f>
        <v>Hefeweizen</v>
      </c>
      <c r="O360" s="1" t="s">
        <v>698</v>
      </c>
      <c r="P360" s="24"/>
      <c r="Q360" s="1" t="s">
        <v>701</v>
      </c>
      <c r="R360" t="str">
        <f>'Лист1'!E361</f>
        <v>Германия</v>
      </c>
      <c r="S360" s="1" t="s">
        <v>698</v>
      </c>
      <c r="T360" s="25"/>
      <c r="U360" s="1" t="s">
        <v>702</v>
      </c>
      <c r="V360" t="str">
        <f>'Лист1'!F361</f>
        <v>Круг</v>
      </c>
      <c r="W360" s="1" t="s">
        <v>698</v>
      </c>
      <c r="X360" s="25"/>
      <c r="Y360" s="1" t="s">
        <v>703</v>
      </c>
      <c r="Z360" t="str">
        <f>'Лист1'!G361</f>
        <v>Да</v>
      </c>
      <c r="AA360" s="1" t="s">
        <v>698</v>
      </c>
      <c r="AB360" s="25"/>
      <c r="AC360" s="1" t="s">
        <v>704</v>
      </c>
      <c r="AD360" s="26" t="s">
        <v>705</v>
      </c>
      <c r="AE360" s="25"/>
      <c r="AF360" t="str">
        <f t="shared" si="1"/>
        <v>"id": 360,</v>
      </c>
      <c r="AG360" t="str">
        <f t="shared" si="2"/>
        <v>"type": "Пиво",</v>
      </c>
      <c r="AH360" t="str">
        <f t="shared" si="3"/>
        <v>"mark": "Erdinger Urweisse",</v>
      </c>
      <c r="AI360" t="str">
        <f t="shared" si="4"/>
        <v>"view": "Hefeweizen",</v>
      </c>
      <c r="AJ360" t="str">
        <f t="shared" si="5"/>
        <v>"country": "Германия",</v>
      </c>
      <c r="AK360" t="str">
        <f t="shared" si="6"/>
        <v>"shape": "Круг",</v>
      </c>
      <c r="AL360" t="str">
        <f t="shared" si="7"/>
        <v>"turn": "Да",</v>
      </c>
      <c r="AM360" t="str">
        <f t="shared" si="8"/>
        <v>"backImg": true</v>
      </c>
      <c r="AN360" s="1" t="s">
        <v>706</v>
      </c>
    </row>
    <row r="361">
      <c r="A361" s="1" t="s">
        <v>695</v>
      </c>
      <c r="B361">
        <f>'Лист1'!A362</f>
        <v>361</v>
      </c>
      <c r="C361" s="1" t="s">
        <v>696</v>
      </c>
      <c r="D361" s="24"/>
      <c r="E361" s="1" t="s">
        <v>697</v>
      </c>
      <c r="F361" t="str">
        <f>'Лист1'!B362</f>
        <v>Пиво</v>
      </c>
      <c r="G361" s="1" t="s">
        <v>698</v>
      </c>
      <c r="H361" s="24"/>
      <c r="I361" s="1" t="s">
        <v>699</v>
      </c>
      <c r="J361" t="str">
        <f>'Лист1'!C362</f>
        <v>Amstel</v>
      </c>
      <c r="K361" s="1" t="s">
        <v>698</v>
      </c>
      <c r="L361" s="24"/>
      <c r="M361" s="1" t="s">
        <v>700</v>
      </c>
      <c r="N361" t="str">
        <f>'Лист1'!D362</f>
        <v>Lager</v>
      </c>
      <c r="O361" s="1" t="s">
        <v>698</v>
      </c>
      <c r="P361" s="24"/>
      <c r="Q361" s="1" t="s">
        <v>701</v>
      </c>
      <c r="R361" t="str">
        <f>'Лист1'!E362</f>
        <v>Голландия</v>
      </c>
      <c r="S361" s="1" t="s">
        <v>698</v>
      </c>
      <c r="T361" s="25"/>
      <c r="U361" s="1" t="s">
        <v>702</v>
      </c>
      <c r="V361" t="str">
        <f>'Лист1'!F362</f>
        <v>Круг</v>
      </c>
      <c r="W361" s="1" t="s">
        <v>698</v>
      </c>
      <c r="X361" s="25"/>
      <c r="Y361" s="1" t="s">
        <v>703</v>
      </c>
      <c r="Z361" t="str">
        <f>'Лист1'!G362</f>
        <v>Да</v>
      </c>
      <c r="AA361" s="1" t="s">
        <v>698</v>
      </c>
      <c r="AB361" s="25"/>
      <c r="AC361" s="1" t="s">
        <v>704</v>
      </c>
      <c r="AD361" s="26" t="s">
        <v>705</v>
      </c>
      <c r="AE361" s="25"/>
      <c r="AF361" t="str">
        <f t="shared" si="1"/>
        <v>"id": 361,</v>
      </c>
      <c r="AG361" t="str">
        <f t="shared" si="2"/>
        <v>"type": "Пиво",</v>
      </c>
      <c r="AH361" t="str">
        <f t="shared" si="3"/>
        <v>"mark": "Amstel",</v>
      </c>
      <c r="AI361" t="str">
        <f t="shared" si="4"/>
        <v>"view": "Lager",</v>
      </c>
      <c r="AJ361" t="str">
        <f t="shared" si="5"/>
        <v>"country": "Голландия",</v>
      </c>
      <c r="AK361" t="str">
        <f t="shared" si="6"/>
        <v>"shape": "Круг",</v>
      </c>
      <c r="AL361" t="str">
        <f t="shared" si="7"/>
        <v>"turn": "Да",</v>
      </c>
      <c r="AM361" t="str">
        <f t="shared" si="8"/>
        <v>"backImg": true</v>
      </c>
      <c r="AN361" s="1" t="s">
        <v>706</v>
      </c>
    </row>
    <row r="362">
      <c r="A362" s="1" t="s">
        <v>695</v>
      </c>
      <c r="B362">
        <f>'Лист1'!A363</f>
        <v>362</v>
      </c>
      <c r="C362" s="1" t="s">
        <v>696</v>
      </c>
      <c r="D362" s="24"/>
      <c r="E362" s="1" t="s">
        <v>697</v>
      </c>
      <c r="F362" t="str">
        <f>'Лист1'!B363</f>
        <v>Пиво</v>
      </c>
      <c r="G362" s="1" t="s">
        <v>698</v>
      </c>
      <c r="H362" s="24"/>
      <c r="I362" s="1" t="s">
        <v>699</v>
      </c>
      <c r="J362" t="str">
        <f>'Лист1'!C363</f>
        <v>Tripel Karmeliet</v>
      </c>
      <c r="K362" s="1" t="s">
        <v>698</v>
      </c>
      <c r="L362" s="24"/>
      <c r="M362" s="1" t="s">
        <v>700</v>
      </c>
      <c r="N362" t="str">
        <f>'Лист1'!D363</f>
        <v>Tripel</v>
      </c>
      <c r="O362" s="1" t="s">
        <v>698</v>
      </c>
      <c r="P362" s="24"/>
      <c r="Q362" s="1" t="s">
        <v>701</v>
      </c>
      <c r="R362" t="str">
        <f>'Лист1'!E363</f>
        <v>Бельгия</v>
      </c>
      <c r="S362" s="1" t="s">
        <v>698</v>
      </c>
      <c r="T362" s="25"/>
      <c r="U362" s="1" t="s">
        <v>702</v>
      </c>
      <c r="V362" t="str">
        <f>'Лист1'!F363</f>
        <v>Круг</v>
      </c>
      <c r="W362" s="1" t="s">
        <v>698</v>
      </c>
      <c r="X362" s="25"/>
      <c r="Y362" s="1" t="s">
        <v>703</v>
      </c>
      <c r="Z362" t="str">
        <f>'Лист1'!G363</f>
        <v>Да</v>
      </c>
      <c r="AA362" s="1" t="s">
        <v>698</v>
      </c>
      <c r="AB362" s="25"/>
      <c r="AC362" s="1" t="s">
        <v>704</v>
      </c>
      <c r="AD362" s="26" t="s">
        <v>705</v>
      </c>
      <c r="AE362" s="25"/>
      <c r="AF362" t="str">
        <f t="shared" si="1"/>
        <v>"id": 362,</v>
      </c>
      <c r="AG362" t="str">
        <f t="shared" si="2"/>
        <v>"type": "Пиво",</v>
      </c>
      <c r="AH362" t="str">
        <f t="shared" si="3"/>
        <v>"mark": "Tripel Karmeliet",</v>
      </c>
      <c r="AI362" t="str">
        <f t="shared" si="4"/>
        <v>"view": "Tripel",</v>
      </c>
      <c r="AJ362" t="str">
        <f t="shared" si="5"/>
        <v>"country": "Бельгия",</v>
      </c>
      <c r="AK362" t="str">
        <f t="shared" si="6"/>
        <v>"shape": "Круг",</v>
      </c>
      <c r="AL362" t="str">
        <f t="shared" si="7"/>
        <v>"turn": "Да",</v>
      </c>
      <c r="AM362" t="str">
        <f t="shared" si="8"/>
        <v>"backImg": true</v>
      </c>
      <c r="AN362" s="1" t="s">
        <v>706</v>
      </c>
    </row>
    <row r="363">
      <c r="A363" s="1" t="s">
        <v>695</v>
      </c>
      <c r="B363">
        <f>'Лист1'!A364</f>
        <v>363</v>
      </c>
      <c r="C363" s="1" t="s">
        <v>696</v>
      </c>
      <c r="D363" s="24"/>
      <c r="E363" s="1" t="s">
        <v>697</v>
      </c>
      <c r="F363" t="str">
        <f>'Лист1'!B364</f>
        <v>Заведение</v>
      </c>
      <c r="G363" s="1" t="s">
        <v>698</v>
      </c>
      <c r="H363" s="24"/>
      <c r="I363" s="1" t="s">
        <v>699</v>
      </c>
      <c r="J363" t="str">
        <f>'Лист1'!C364</f>
        <v>Степан разин</v>
      </c>
      <c r="K363" s="1" t="s">
        <v>698</v>
      </c>
      <c r="L363" s="24"/>
      <c r="M363" s="1" t="s">
        <v>700</v>
      </c>
      <c r="N363" t="str">
        <f>'Лист1'!D364</f>
        <v>Пивоварня</v>
      </c>
      <c r="O363" s="1" t="s">
        <v>698</v>
      </c>
      <c r="P363" s="24"/>
      <c r="Q363" s="1" t="s">
        <v>701</v>
      </c>
      <c r="R363" t="str">
        <f>'Лист1'!E364</f>
        <v>Россия</v>
      </c>
      <c r="S363" s="1" t="s">
        <v>698</v>
      </c>
      <c r="T363" s="25"/>
      <c r="U363" s="1" t="s">
        <v>702</v>
      </c>
      <c r="V363" t="str">
        <f>'Лист1'!F364</f>
        <v>Круг</v>
      </c>
      <c r="W363" s="1" t="s">
        <v>698</v>
      </c>
      <c r="X363" s="25"/>
      <c r="Y363" s="1" t="s">
        <v>703</v>
      </c>
      <c r="Z363" t="str">
        <f>'Лист1'!G364</f>
        <v>Да</v>
      </c>
      <c r="AA363" s="1" t="s">
        <v>698</v>
      </c>
      <c r="AB363" s="25"/>
      <c r="AC363" s="1" t="s">
        <v>704</v>
      </c>
      <c r="AD363" s="26" t="s">
        <v>705</v>
      </c>
      <c r="AE363" s="25"/>
      <c r="AF363" t="str">
        <f t="shared" si="1"/>
        <v>"id": 363,</v>
      </c>
      <c r="AG363" t="str">
        <f t="shared" si="2"/>
        <v>"type": "Заведение",</v>
      </c>
      <c r="AH363" t="str">
        <f t="shared" si="3"/>
        <v>"mark": "Степан разин",</v>
      </c>
      <c r="AI363" t="str">
        <f t="shared" si="4"/>
        <v>"view": "Пивоварня",</v>
      </c>
      <c r="AJ363" t="str">
        <f t="shared" si="5"/>
        <v>"country": "Россия",</v>
      </c>
      <c r="AK363" t="str">
        <f t="shared" si="6"/>
        <v>"shape": "Круг",</v>
      </c>
      <c r="AL363" t="str">
        <f t="shared" si="7"/>
        <v>"turn": "Да",</v>
      </c>
      <c r="AM363" t="str">
        <f t="shared" si="8"/>
        <v>"backImg": true</v>
      </c>
      <c r="AN363" s="1" t="s">
        <v>706</v>
      </c>
    </row>
    <row r="364">
      <c r="A364" s="1" t="s">
        <v>695</v>
      </c>
      <c r="B364">
        <f>'Лист1'!A365</f>
        <v>364</v>
      </c>
      <c r="C364" s="1" t="s">
        <v>696</v>
      </c>
      <c r="D364" s="24"/>
      <c r="E364" s="1" t="s">
        <v>697</v>
      </c>
      <c r="F364" t="str">
        <f>'Лист1'!B365</f>
        <v>Заведение</v>
      </c>
      <c r="G364" s="1" t="s">
        <v>698</v>
      </c>
      <c r="H364" s="24"/>
      <c r="I364" s="1" t="s">
        <v>699</v>
      </c>
      <c r="J364" t="str">
        <f>'Лист1'!C365</f>
        <v>Darba tiesibas</v>
      </c>
      <c r="K364" s="1" t="s">
        <v>698</v>
      </c>
      <c r="L364" s="24"/>
      <c r="M364" s="1" t="s">
        <v>700</v>
      </c>
      <c r="N364" t="str">
        <f>'Лист1'!D365</f>
        <v>Профсоюз</v>
      </c>
      <c r="O364" s="1" t="s">
        <v>698</v>
      </c>
      <c r="P364" s="24"/>
      <c r="Q364" s="1" t="s">
        <v>701</v>
      </c>
      <c r="R364" t="str">
        <f>'Лист1'!E365</f>
        <v>Латвия</v>
      </c>
      <c r="S364" s="1" t="s">
        <v>698</v>
      </c>
      <c r="T364" s="25"/>
      <c r="U364" s="1" t="s">
        <v>702</v>
      </c>
      <c r="V364" t="str">
        <f>'Лист1'!F365</f>
        <v>Круг</v>
      </c>
      <c r="W364" s="1" t="s">
        <v>698</v>
      </c>
      <c r="X364" s="25"/>
      <c r="Y364" s="1" t="s">
        <v>703</v>
      </c>
      <c r="Z364" t="str">
        <f>'Лист1'!G365</f>
        <v>Да</v>
      </c>
      <c r="AA364" s="1" t="s">
        <v>698</v>
      </c>
      <c r="AB364" s="25"/>
      <c r="AC364" s="1" t="s">
        <v>704</v>
      </c>
      <c r="AD364" s="26" t="s">
        <v>705</v>
      </c>
      <c r="AE364" s="25"/>
      <c r="AF364" t="str">
        <f t="shared" si="1"/>
        <v>"id": 364,</v>
      </c>
      <c r="AG364" t="str">
        <f t="shared" si="2"/>
        <v>"type": "Заведение",</v>
      </c>
      <c r="AH364" t="str">
        <f t="shared" si="3"/>
        <v>"mark": "Darba tiesibas",</v>
      </c>
      <c r="AI364" t="str">
        <f t="shared" si="4"/>
        <v>"view": "Профсоюз",</v>
      </c>
      <c r="AJ364" t="str">
        <f t="shared" si="5"/>
        <v>"country": "Латвия",</v>
      </c>
      <c r="AK364" t="str">
        <f t="shared" si="6"/>
        <v>"shape": "Круг",</v>
      </c>
      <c r="AL364" t="str">
        <f t="shared" si="7"/>
        <v>"turn": "Да",</v>
      </c>
      <c r="AM364" t="str">
        <f t="shared" si="8"/>
        <v>"backImg": true</v>
      </c>
      <c r="AN364" s="1" t="s">
        <v>706</v>
      </c>
    </row>
    <row r="365">
      <c r="A365" s="1" t="s">
        <v>695</v>
      </c>
      <c r="B365">
        <f>'Лист1'!A366</f>
        <v>365</v>
      </c>
      <c r="C365" s="1" t="s">
        <v>696</v>
      </c>
      <c r="D365" s="24"/>
      <c r="E365" s="1" t="s">
        <v>697</v>
      </c>
      <c r="F365" t="str">
        <f>'Лист1'!B366</f>
        <v>Заведение</v>
      </c>
      <c r="G365" s="1" t="s">
        <v>698</v>
      </c>
      <c r="H365" s="24"/>
      <c r="I365" s="1" t="s">
        <v>699</v>
      </c>
      <c r="J365" t="str">
        <f>'Лист1'!C366</f>
        <v>Darba tiesibas</v>
      </c>
      <c r="K365" s="1" t="s">
        <v>698</v>
      </c>
      <c r="L365" s="24"/>
      <c r="M365" s="1" t="s">
        <v>700</v>
      </c>
      <c r="N365" t="str">
        <f>'Лист1'!D366</f>
        <v>Профсоюз</v>
      </c>
      <c r="O365" s="1" t="s">
        <v>698</v>
      </c>
      <c r="P365" s="24"/>
      <c r="Q365" s="1" t="s">
        <v>701</v>
      </c>
      <c r="R365" t="str">
        <f>'Лист1'!E366</f>
        <v>Латвия</v>
      </c>
      <c r="S365" s="1" t="s">
        <v>698</v>
      </c>
      <c r="T365" s="25"/>
      <c r="U365" s="1" t="s">
        <v>702</v>
      </c>
      <c r="V365" t="str">
        <f>'Лист1'!F366</f>
        <v>Круг</v>
      </c>
      <c r="W365" s="1" t="s">
        <v>698</v>
      </c>
      <c r="X365" s="25"/>
      <c r="Y365" s="1" t="s">
        <v>703</v>
      </c>
      <c r="Z365" t="str">
        <f>'Лист1'!G366</f>
        <v>Да</v>
      </c>
      <c r="AA365" s="1" t="s">
        <v>698</v>
      </c>
      <c r="AB365" s="25"/>
      <c r="AC365" s="1" t="s">
        <v>704</v>
      </c>
      <c r="AD365" s="26" t="s">
        <v>705</v>
      </c>
      <c r="AE365" s="25"/>
      <c r="AF365" t="str">
        <f t="shared" si="1"/>
        <v>"id": 365,</v>
      </c>
      <c r="AG365" t="str">
        <f t="shared" si="2"/>
        <v>"type": "Заведение",</v>
      </c>
      <c r="AH365" t="str">
        <f t="shared" si="3"/>
        <v>"mark": "Darba tiesibas",</v>
      </c>
      <c r="AI365" t="str">
        <f t="shared" si="4"/>
        <v>"view": "Профсоюз",</v>
      </c>
      <c r="AJ365" t="str">
        <f t="shared" si="5"/>
        <v>"country": "Латвия",</v>
      </c>
      <c r="AK365" t="str">
        <f t="shared" si="6"/>
        <v>"shape": "Круг",</v>
      </c>
      <c r="AL365" t="str">
        <f t="shared" si="7"/>
        <v>"turn": "Да",</v>
      </c>
      <c r="AM365" t="str">
        <f t="shared" si="8"/>
        <v>"backImg": true</v>
      </c>
      <c r="AN365" s="1" t="s">
        <v>706</v>
      </c>
    </row>
    <row r="366">
      <c r="A366" s="1" t="s">
        <v>695</v>
      </c>
      <c r="B366">
        <f>'Лист1'!A367</f>
        <v>366</v>
      </c>
      <c r="C366" s="1" t="s">
        <v>696</v>
      </c>
      <c r="D366" s="24"/>
      <c r="E366" s="1" t="s">
        <v>697</v>
      </c>
      <c r="F366" t="str">
        <f>'Лист1'!B367</f>
        <v>Пиво</v>
      </c>
      <c r="G366" s="1" t="s">
        <v>698</v>
      </c>
      <c r="H366" s="24"/>
      <c r="I366" s="1" t="s">
        <v>699</v>
      </c>
      <c r="J366" t="str">
        <f>'Лист1'!C367</f>
        <v>Guinness</v>
      </c>
      <c r="K366" s="1" t="s">
        <v>698</v>
      </c>
      <c r="L366" s="24"/>
      <c r="M366" s="1" t="s">
        <v>700</v>
      </c>
      <c r="N366" t="str">
        <f>'Лист1'!D367</f>
        <v>Stout</v>
      </c>
      <c r="O366" s="1" t="s">
        <v>698</v>
      </c>
      <c r="P366" s="24"/>
      <c r="Q366" s="1" t="s">
        <v>701</v>
      </c>
      <c r="R366" t="str">
        <f>'Лист1'!E367</f>
        <v>Ирландия</v>
      </c>
      <c r="S366" s="1" t="s">
        <v>698</v>
      </c>
      <c r="T366" s="25"/>
      <c r="U366" s="1" t="s">
        <v>702</v>
      </c>
      <c r="V366" t="str">
        <f>'Лист1'!F367</f>
        <v>Круг</v>
      </c>
      <c r="W366" s="1" t="s">
        <v>698</v>
      </c>
      <c r="X366" s="25"/>
      <c r="Y366" s="1" t="s">
        <v>703</v>
      </c>
      <c r="Z366" t="str">
        <f>'Лист1'!G367</f>
        <v>Да</v>
      </c>
      <c r="AA366" s="1" t="s">
        <v>698</v>
      </c>
      <c r="AB366" s="25"/>
      <c r="AC366" s="1" t="s">
        <v>704</v>
      </c>
      <c r="AD366" s="26" t="s">
        <v>705</v>
      </c>
      <c r="AE366" s="25"/>
      <c r="AF366" t="str">
        <f t="shared" si="1"/>
        <v>"id": 366,</v>
      </c>
      <c r="AG366" t="str">
        <f t="shared" si="2"/>
        <v>"type": "Пиво",</v>
      </c>
      <c r="AH366" t="str">
        <f t="shared" si="3"/>
        <v>"mark": "Guinness",</v>
      </c>
      <c r="AI366" t="str">
        <f t="shared" si="4"/>
        <v>"view": "Stout",</v>
      </c>
      <c r="AJ366" t="str">
        <f t="shared" si="5"/>
        <v>"country": "Ирландия",</v>
      </c>
      <c r="AK366" t="str">
        <f t="shared" si="6"/>
        <v>"shape": "Круг",</v>
      </c>
      <c r="AL366" t="str">
        <f t="shared" si="7"/>
        <v>"turn": "Да",</v>
      </c>
      <c r="AM366" t="str">
        <f t="shared" si="8"/>
        <v>"backImg": true</v>
      </c>
      <c r="AN366" s="1" t="s">
        <v>706</v>
      </c>
    </row>
    <row r="367">
      <c r="A367" s="1" t="s">
        <v>695</v>
      </c>
      <c r="B367">
        <f>'Лист1'!A368</f>
        <v>367</v>
      </c>
      <c r="C367" s="1" t="s">
        <v>696</v>
      </c>
      <c r="D367" s="24"/>
      <c r="E367" s="1" t="s">
        <v>697</v>
      </c>
      <c r="F367" t="str">
        <f>'Лист1'!B368</f>
        <v>Пиво</v>
      </c>
      <c r="G367" s="1" t="s">
        <v>698</v>
      </c>
      <c r="H367" s="24"/>
      <c r="I367" s="1" t="s">
        <v>699</v>
      </c>
      <c r="J367" t="str">
        <f>'Лист1'!C368</f>
        <v>HopStorm IPA</v>
      </c>
      <c r="K367" s="1" t="s">
        <v>698</v>
      </c>
      <c r="L367" s="24"/>
      <c r="M367" s="1" t="s">
        <v>700</v>
      </c>
      <c r="N367" t="str">
        <f>'Лист1'!D368</f>
        <v>India Pale Ale</v>
      </c>
      <c r="O367" s="1" t="s">
        <v>698</v>
      </c>
      <c r="P367" s="24"/>
      <c r="Q367" s="1" t="s">
        <v>701</v>
      </c>
      <c r="R367" t="str">
        <f>'Лист1'!E368</f>
        <v>США</v>
      </c>
      <c r="S367" s="1" t="s">
        <v>698</v>
      </c>
      <c r="T367" s="25"/>
      <c r="U367" s="1" t="s">
        <v>702</v>
      </c>
      <c r="V367" t="str">
        <f>'Лист1'!F368</f>
        <v>Круг</v>
      </c>
      <c r="W367" s="1" t="s">
        <v>698</v>
      </c>
      <c r="X367" s="25"/>
      <c r="Y367" s="1" t="s">
        <v>703</v>
      </c>
      <c r="Z367" t="str">
        <f>'Лист1'!G368</f>
        <v>Да</v>
      </c>
      <c r="AA367" s="1" t="s">
        <v>698</v>
      </c>
      <c r="AB367" s="25"/>
      <c r="AC367" s="1" t="s">
        <v>704</v>
      </c>
      <c r="AD367" s="26" t="s">
        <v>705</v>
      </c>
      <c r="AE367" s="25"/>
      <c r="AF367" t="str">
        <f t="shared" si="1"/>
        <v>"id": 367,</v>
      </c>
      <c r="AG367" t="str">
        <f t="shared" si="2"/>
        <v>"type": "Пиво",</v>
      </c>
      <c r="AH367" t="str">
        <f t="shared" si="3"/>
        <v>"mark": "HopStorm IPA",</v>
      </c>
      <c r="AI367" t="str">
        <f t="shared" si="4"/>
        <v>"view": "India Pale Ale",</v>
      </c>
      <c r="AJ367" t="str">
        <f t="shared" si="5"/>
        <v>"country": "США",</v>
      </c>
      <c r="AK367" t="str">
        <f t="shared" si="6"/>
        <v>"shape": "Круг",</v>
      </c>
      <c r="AL367" t="str">
        <f t="shared" si="7"/>
        <v>"turn": "Да",</v>
      </c>
      <c r="AM367" t="str">
        <f t="shared" si="8"/>
        <v>"backImg": true</v>
      </c>
      <c r="AN367" s="1" t="s">
        <v>706</v>
      </c>
    </row>
    <row r="368">
      <c r="A368" s="1" t="s">
        <v>695</v>
      </c>
      <c r="B368">
        <f>'Лист1'!A369</f>
        <v>368</v>
      </c>
      <c r="C368" s="1" t="s">
        <v>696</v>
      </c>
      <c r="D368" s="24"/>
      <c r="E368" s="1" t="s">
        <v>697</v>
      </c>
      <c r="F368" t="str">
        <f>'Лист1'!B369</f>
        <v>Ром</v>
      </c>
      <c r="G368" s="1" t="s">
        <v>698</v>
      </c>
      <c r="H368" s="24"/>
      <c r="I368" s="1" t="s">
        <v>699</v>
      </c>
      <c r="J368" t="str">
        <f>'Лист1'!C369</f>
        <v>Malibu</v>
      </c>
      <c r="K368" s="1" t="s">
        <v>698</v>
      </c>
      <c r="L368" s="24"/>
      <c r="M368" s="1" t="s">
        <v>700</v>
      </c>
      <c r="N368" t="str">
        <f>'Лист1'!D369</f>
        <v>Ром</v>
      </c>
      <c r="O368" s="1" t="s">
        <v>698</v>
      </c>
      <c r="P368" s="24"/>
      <c r="Q368" s="1" t="s">
        <v>701</v>
      </c>
      <c r="R368" t="str">
        <f>'Лист1'!E369</f>
        <v>США</v>
      </c>
      <c r="S368" s="1" t="s">
        <v>698</v>
      </c>
      <c r="T368" s="25"/>
      <c r="U368" s="1" t="s">
        <v>702</v>
      </c>
      <c r="V368" t="str">
        <f>'Лист1'!F369</f>
        <v>Круг</v>
      </c>
      <c r="W368" s="1" t="s">
        <v>698</v>
      </c>
      <c r="X368" s="25"/>
      <c r="Y368" s="1" t="s">
        <v>703</v>
      </c>
      <c r="Z368" t="str">
        <f>'Лист1'!G369</f>
        <v>Да</v>
      </c>
      <c r="AA368" s="1" t="s">
        <v>698</v>
      </c>
      <c r="AB368" s="25"/>
      <c r="AC368" s="1" t="s">
        <v>704</v>
      </c>
      <c r="AD368" s="26" t="s">
        <v>705</v>
      </c>
      <c r="AE368" s="25"/>
      <c r="AF368" t="str">
        <f t="shared" si="1"/>
        <v>"id": 368,</v>
      </c>
      <c r="AG368" t="str">
        <f t="shared" si="2"/>
        <v>"type": "Ром",</v>
      </c>
      <c r="AH368" t="str">
        <f t="shared" si="3"/>
        <v>"mark": "Malibu",</v>
      </c>
      <c r="AI368" t="str">
        <f t="shared" si="4"/>
        <v>"view": "Ром",</v>
      </c>
      <c r="AJ368" t="str">
        <f t="shared" si="5"/>
        <v>"country": "США",</v>
      </c>
      <c r="AK368" t="str">
        <f t="shared" si="6"/>
        <v>"shape": "Круг",</v>
      </c>
      <c r="AL368" t="str">
        <f t="shared" si="7"/>
        <v>"turn": "Да",</v>
      </c>
      <c r="AM368" t="str">
        <f t="shared" si="8"/>
        <v>"backImg": true</v>
      </c>
      <c r="AN368" s="1" t="s">
        <v>706</v>
      </c>
    </row>
    <row r="369">
      <c r="A369" s="1" t="s">
        <v>695</v>
      </c>
      <c r="B369">
        <f>'Лист1'!A370</f>
        <v>369</v>
      </c>
      <c r="C369" s="1" t="s">
        <v>696</v>
      </c>
      <c r="D369" s="24"/>
      <c r="E369" s="1" t="s">
        <v>697</v>
      </c>
      <c r="F369" t="str">
        <f>'Лист1'!B370</f>
        <v>Пиво</v>
      </c>
      <c r="G369" s="1" t="s">
        <v>698</v>
      </c>
      <c r="H369" s="24"/>
      <c r="I369" s="1" t="s">
        <v>699</v>
      </c>
      <c r="J369" t="str">
        <f>'Лист1'!C370</f>
        <v>Grimbergen </v>
      </c>
      <c r="K369" s="1" t="s">
        <v>698</v>
      </c>
      <c r="L369" s="24"/>
      <c r="M369" s="1" t="s">
        <v>700</v>
      </c>
      <c r="N369" t="str">
        <f>'Лист1'!D370</f>
        <v>Belgian Dubbel</v>
      </c>
      <c r="O369" s="1" t="s">
        <v>698</v>
      </c>
      <c r="P369" s="24"/>
      <c r="Q369" s="1" t="s">
        <v>701</v>
      </c>
      <c r="R369" t="str">
        <f>'Лист1'!E370</f>
        <v>Бельгия</v>
      </c>
      <c r="S369" s="1" t="s">
        <v>698</v>
      </c>
      <c r="T369" s="25"/>
      <c r="U369" s="1" t="s">
        <v>702</v>
      </c>
      <c r="V369" t="str">
        <f>'Лист1'!F370</f>
        <v>Круг</v>
      </c>
      <c r="W369" s="1" t="s">
        <v>698</v>
      </c>
      <c r="X369" s="25"/>
      <c r="Y369" s="1" t="s">
        <v>703</v>
      </c>
      <c r="Z369" t="str">
        <f>'Лист1'!G370</f>
        <v>Да</v>
      </c>
      <c r="AA369" s="1" t="s">
        <v>698</v>
      </c>
      <c r="AB369" s="25"/>
      <c r="AC369" s="1" t="s">
        <v>704</v>
      </c>
      <c r="AD369" s="26" t="s">
        <v>705</v>
      </c>
      <c r="AE369" s="25"/>
      <c r="AF369" t="str">
        <f t="shared" si="1"/>
        <v>"id": 369,</v>
      </c>
      <c r="AG369" t="str">
        <f t="shared" si="2"/>
        <v>"type": "Пиво",</v>
      </c>
      <c r="AH369" t="str">
        <f t="shared" si="3"/>
        <v>"mark": "Grimbergen ",</v>
      </c>
      <c r="AI369" t="str">
        <f t="shared" si="4"/>
        <v>"view": "Belgian Dubbel",</v>
      </c>
      <c r="AJ369" t="str">
        <f t="shared" si="5"/>
        <v>"country": "Бельгия",</v>
      </c>
      <c r="AK369" t="str">
        <f t="shared" si="6"/>
        <v>"shape": "Круг",</v>
      </c>
      <c r="AL369" t="str">
        <f t="shared" si="7"/>
        <v>"turn": "Да",</v>
      </c>
      <c r="AM369" t="str">
        <f t="shared" si="8"/>
        <v>"backImg": true</v>
      </c>
      <c r="AN369" s="1" t="s">
        <v>706</v>
      </c>
    </row>
    <row r="370">
      <c r="A370" s="1" t="s">
        <v>695</v>
      </c>
      <c r="B370">
        <f>'Лист1'!A371</f>
        <v>370</v>
      </c>
      <c r="C370" s="1" t="s">
        <v>696</v>
      </c>
      <c r="D370" s="24"/>
      <c r="E370" s="1" t="s">
        <v>697</v>
      </c>
      <c r="F370" t="str">
        <f>'Лист1'!B371</f>
        <v>Заведение</v>
      </c>
      <c r="G370" s="1" t="s">
        <v>698</v>
      </c>
      <c r="H370" s="24"/>
      <c r="I370" s="1" t="s">
        <v>699</v>
      </c>
      <c r="J370" t="str">
        <f>'Лист1'!C371</f>
        <v>Karl Strauss Brewing Company</v>
      </c>
      <c r="K370" s="1" t="s">
        <v>698</v>
      </c>
      <c r="L370" s="24"/>
      <c r="M370" s="1" t="s">
        <v>700</v>
      </c>
      <c r="N370" t="str">
        <f>'Лист1'!D371</f>
        <v>Пивоварня</v>
      </c>
      <c r="O370" s="1" t="s">
        <v>698</v>
      </c>
      <c r="P370" s="24"/>
      <c r="Q370" s="1" t="s">
        <v>701</v>
      </c>
      <c r="R370" t="str">
        <f>'Лист1'!E371</f>
        <v>США</v>
      </c>
      <c r="S370" s="1" t="s">
        <v>698</v>
      </c>
      <c r="T370" s="25"/>
      <c r="U370" s="1" t="s">
        <v>702</v>
      </c>
      <c r="V370" t="str">
        <f>'Лист1'!F371</f>
        <v>Круг</v>
      </c>
      <c r="W370" s="1" t="s">
        <v>698</v>
      </c>
      <c r="X370" s="25"/>
      <c r="Y370" s="1" t="s">
        <v>703</v>
      </c>
      <c r="Z370" t="str">
        <f>'Лист1'!G371</f>
        <v>Да</v>
      </c>
      <c r="AA370" s="1" t="s">
        <v>698</v>
      </c>
      <c r="AB370" s="25"/>
      <c r="AC370" s="1" t="s">
        <v>704</v>
      </c>
      <c r="AD370" s="26" t="s">
        <v>705</v>
      </c>
      <c r="AE370" s="25"/>
      <c r="AF370" t="str">
        <f t="shared" si="1"/>
        <v>"id": 370,</v>
      </c>
      <c r="AG370" t="str">
        <f t="shared" si="2"/>
        <v>"type": "Заведение",</v>
      </c>
      <c r="AH370" t="str">
        <f t="shared" si="3"/>
        <v>"mark": "Karl Strauss Brewing Company",</v>
      </c>
      <c r="AI370" t="str">
        <f t="shared" si="4"/>
        <v>"view": "Пивоварня",</v>
      </c>
      <c r="AJ370" t="str">
        <f t="shared" si="5"/>
        <v>"country": "США",</v>
      </c>
      <c r="AK370" t="str">
        <f t="shared" si="6"/>
        <v>"shape": "Круг",</v>
      </c>
      <c r="AL370" t="str">
        <f t="shared" si="7"/>
        <v>"turn": "Да",</v>
      </c>
      <c r="AM370" t="str">
        <f t="shared" si="8"/>
        <v>"backImg": true</v>
      </c>
      <c r="AN370" s="1" t="s">
        <v>706</v>
      </c>
    </row>
    <row r="371">
      <c r="A371" s="1" t="s">
        <v>695</v>
      </c>
      <c r="B371">
        <f>'Лист1'!A372</f>
        <v>371</v>
      </c>
      <c r="C371" s="1" t="s">
        <v>696</v>
      </c>
      <c r="D371" s="24"/>
      <c r="E371" s="1" t="s">
        <v>697</v>
      </c>
      <c r="F371" t="str">
        <f>'Лист1'!B372</f>
        <v>Заведение</v>
      </c>
      <c r="G371" s="1" t="s">
        <v>698</v>
      </c>
      <c r="H371" s="24"/>
      <c r="I371" s="1" t="s">
        <v>699</v>
      </c>
      <c r="J371" t="str">
        <f>'Лист1'!C372</f>
        <v>Islands</v>
      </c>
      <c r="K371" s="1" t="s">
        <v>698</v>
      </c>
      <c r="L371" s="24"/>
      <c r="M371" s="1" t="s">
        <v>700</v>
      </c>
      <c r="N371" t="str">
        <f>'Лист1'!D372</f>
        <v>Ресторан</v>
      </c>
      <c r="O371" s="1" t="s">
        <v>698</v>
      </c>
      <c r="P371" s="24"/>
      <c r="Q371" s="1" t="s">
        <v>701</v>
      </c>
      <c r="R371" t="str">
        <f>'Лист1'!E372</f>
        <v>США</v>
      </c>
      <c r="S371" s="1" t="s">
        <v>698</v>
      </c>
      <c r="T371" s="25"/>
      <c r="U371" s="1" t="s">
        <v>702</v>
      </c>
      <c r="V371" t="str">
        <f>'Лист1'!F372</f>
        <v>Круг</v>
      </c>
      <c r="W371" s="1" t="s">
        <v>698</v>
      </c>
      <c r="X371" s="25"/>
      <c r="Y371" s="1" t="s">
        <v>703</v>
      </c>
      <c r="Z371" t="str">
        <f>'Лист1'!G372</f>
        <v>Да</v>
      </c>
      <c r="AA371" s="1" t="s">
        <v>698</v>
      </c>
      <c r="AB371" s="25"/>
      <c r="AC371" s="1" t="s">
        <v>704</v>
      </c>
      <c r="AD371" s="26" t="s">
        <v>705</v>
      </c>
      <c r="AE371" s="25"/>
      <c r="AF371" t="str">
        <f t="shared" si="1"/>
        <v>"id": 371,</v>
      </c>
      <c r="AG371" t="str">
        <f t="shared" si="2"/>
        <v>"type": "Заведение",</v>
      </c>
      <c r="AH371" t="str">
        <f t="shared" si="3"/>
        <v>"mark": "Islands",</v>
      </c>
      <c r="AI371" t="str">
        <f t="shared" si="4"/>
        <v>"view": "Ресторан",</v>
      </c>
      <c r="AJ371" t="str">
        <f t="shared" si="5"/>
        <v>"country": "США",</v>
      </c>
      <c r="AK371" t="str">
        <f t="shared" si="6"/>
        <v>"shape": "Круг",</v>
      </c>
      <c r="AL371" t="str">
        <f t="shared" si="7"/>
        <v>"turn": "Да",</v>
      </c>
      <c r="AM371" t="str">
        <f t="shared" si="8"/>
        <v>"backImg": true</v>
      </c>
      <c r="AN371" s="1" t="s">
        <v>706</v>
      </c>
    </row>
    <row r="372">
      <c r="A372" s="1" t="s">
        <v>695</v>
      </c>
      <c r="B372">
        <f>'Лист1'!A373</f>
        <v>372</v>
      </c>
      <c r="C372" s="1" t="s">
        <v>696</v>
      </c>
      <c r="D372" s="24"/>
      <c r="E372" s="1" t="s">
        <v>697</v>
      </c>
      <c r="F372" t="str">
        <f>'Лист1'!B373</f>
        <v>Заведение</v>
      </c>
      <c r="G372" s="1" t="s">
        <v>698</v>
      </c>
      <c r="H372" s="24"/>
      <c r="I372" s="1" t="s">
        <v>699</v>
      </c>
      <c r="J372" t="str">
        <f>'Лист1'!C373</f>
        <v>Jimmy's Famous American Tavern</v>
      </c>
      <c r="K372" s="1" t="s">
        <v>698</v>
      </c>
      <c r="L372" s="24"/>
      <c r="M372" s="1" t="s">
        <v>700</v>
      </c>
      <c r="N372" t="str">
        <f>'Лист1'!D373</f>
        <v>Ресторан</v>
      </c>
      <c r="O372" s="1" t="s">
        <v>698</v>
      </c>
      <c r="P372" s="24"/>
      <c r="Q372" s="1" t="s">
        <v>701</v>
      </c>
      <c r="R372" t="str">
        <f>'Лист1'!E373</f>
        <v>США</v>
      </c>
      <c r="S372" s="1" t="s">
        <v>698</v>
      </c>
      <c r="T372" s="25"/>
      <c r="U372" s="1" t="s">
        <v>702</v>
      </c>
      <c r="V372" t="str">
        <f>'Лист1'!F373</f>
        <v>Круг</v>
      </c>
      <c r="W372" s="1" t="s">
        <v>698</v>
      </c>
      <c r="X372" s="25"/>
      <c r="Y372" s="1" t="s">
        <v>703</v>
      </c>
      <c r="Z372" t="str">
        <f>'Лист1'!G373</f>
        <v>Да</v>
      </c>
      <c r="AA372" s="1" t="s">
        <v>698</v>
      </c>
      <c r="AB372" s="25"/>
      <c r="AC372" s="1" t="s">
        <v>704</v>
      </c>
      <c r="AD372" s="26" t="s">
        <v>705</v>
      </c>
      <c r="AE372" s="25"/>
      <c r="AF372" t="str">
        <f t="shared" si="1"/>
        <v>"id": 372,</v>
      </c>
      <c r="AG372" t="str">
        <f t="shared" si="2"/>
        <v>"type": "Заведение",</v>
      </c>
      <c r="AH372" t="str">
        <f t="shared" si="3"/>
        <v>"mark": "Jimmy's Famous American Tavern",</v>
      </c>
      <c r="AI372" t="str">
        <f t="shared" si="4"/>
        <v>"view": "Ресторан",</v>
      </c>
      <c r="AJ372" t="str">
        <f t="shared" si="5"/>
        <v>"country": "США",</v>
      </c>
      <c r="AK372" t="str">
        <f t="shared" si="6"/>
        <v>"shape": "Круг",</v>
      </c>
      <c r="AL372" t="str">
        <f t="shared" si="7"/>
        <v>"turn": "Да",</v>
      </c>
      <c r="AM372" t="str">
        <f t="shared" si="8"/>
        <v>"backImg": true</v>
      </c>
      <c r="AN372" s="1" t="s">
        <v>706</v>
      </c>
    </row>
    <row r="373">
      <c r="A373" s="1" t="s">
        <v>695</v>
      </c>
      <c r="B373">
        <f>'Лист1'!A374</f>
        <v>373</v>
      </c>
      <c r="C373" s="1" t="s">
        <v>696</v>
      </c>
      <c r="D373" s="24"/>
      <c r="E373" s="1" t="s">
        <v>697</v>
      </c>
      <c r="F373" t="str">
        <f>'Лист1'!B374</f>
        <v>Заведение</v>
      </c>
      <c r="G373" s="1" t="s">
        <v>698</v>
      </c>
      <c r="H373" s="24"/>
      <c r="I373" s="1" t="s">
        <v>699</v>
      </c>
      <c r="J373" t="str">
        <f>'Лист1'!C374</f>
        <v>Ballast point</v>
      </c>
      <c r="K373" s="1" t="s">
        <v>698</v>
      </c>
      <c r="L373" s="24"/>
      <c r="M373" s="1" t="s">
        <v>700</v>
      </c>
      <c r="N373" t="str">
        <f>'Лист1'!D374</f>
        <v>Ресторан-пивоварня</v>
      </c>
      <c r="O373" s="1" t="s">
        <v>698</v>
      </c>
      <c r="P373" s="24"/>
      <c r="Q373" s="1" t="s">
        <v>701</v>
      </c>
      <c r="R373" t="str">
        <f>'Лист1'!E374</f>
        <v>США</v>
      </c>
      <c r="S373" s="1" t="s">
        <v>698</v>
      </c>
      <c r="T373" s="25"/>
      <c r="U373" s="1" t="s">
        <v>702</v>
      </c>
      <c r="V373" t="str">
        <f>'Лист1'!F374</f>
        <v>Круг</v>
      </c>
      <c r="W373" s="1" t="s">
        <v>698</v>
      </c>
      <c r="X373" s="25"/>
      <c r="Y373" s="1" t="s">
        <v>703</v>
      </c>
      <c r="Z373" t="str">
        <f>'Лист1'!G374</f>
        <v>Да</v>
      </c>
      <c r="AA373" s="1" t="s">
        <v>698</v>
      </c>
      <c r="AB373" s="25"/>
      <c r="AC373" s="1" t="s">
        <v>704</v>
      </c>
      <c r="AD373" s="26" t="s">
        <v>705</v>
      </c>
      <c r="AE373" s="25"/>
      <c r="AF373" t="str">
        <f t="shared" si="1"/>
        <v>"id": 373,</v>
      </c>
      <c r="AG373" t="str">
        <f t="shared" si="2"/>
        <v>"type": "Заведение",</v>
      </c>
      <c r="AH373" t="str">
        <f t="shared" si="3"/>
        <v>"mark": "Ballast point",</v>
      </c>
      <c r="AI373" t="str">
        <f t="shared" si="4"/>
        <v>"view": "Ресторан-пивоварня",</v>
      </c>
      <c r="AJ373" t="str">
        <f t="shared" si="5"/>
        <v>"country": "США",</v>
      </c>
      <c r="AK373" t="str">
        <f t="shared" si="6"/>
        <v>"shape": "Круг",</v>
      </c>
      <c r="AL373" t="str">
        <f t="shared" si="7"/>
        <v>"turn": "Да",</v>
      </c>
      <c r="AM373" t="str">
        <f t="shared" si="8"/>
        <v>"backImg": true</v>
      </c>
      <c r="AN373" s="1" t="s">
        <v>706</v>
      </c>
    </row>
    <row r="374">
      <c r="A374" s="1" t="s">
        <v>695</v>
      </c>
      <c r="B374">
        <f>'Лист1'!A375</f>
        <v>374</v>
      </c>
      <c r="C374" s="1" t="s">
        <v>696</v>
      </c>
      <c r="D374" s="24"/>
      <c r="E374" s="1" t="s">
        <v>697</v>
      </c>
      <c r="F374" t="str">
        <f>'Лист1'!B375</f>
        <v>Заведение</v>
      </c>
      <c r="G374" s="1" t="s">
        <v>698</v>
      </c>
      <c r="H374" s="24"/>
      <c r="I374" s="1" t="s">
        <v>699</v>
      </c>
      <c r="J374" t="str">
        <f>'Лист1'!C375</f>
        <v>Bayerische Staatsbrauerei Weihenstephan</v>
      </c>
      <c r="K374" s="1" t="s">
        <v>698</v>
      </c>
      <c r="L374" s="24"/>
      <c r="M374" s="1" t="s">
        <v>700</v>
      </c>
      <c r="N374" t="str">
        <f>'Лист1'!D375</f>
        <v>Пивоварня</v>
      </c>
      <c r="O374" s="1" t="s">
        <v>698</v>
      </c>
      <c r="P374" s="24"/>
      <c r="Q374" s="1" t="s">
        <v>701</v>
      </c>
      <c r="R374" t="str">
        <f>'Лист1'!E375</f>
        <v>Германия</v>
      </c>
      <c r="S374" s="1" t="s">
        <v>698</v>
      </c>
      <c r="T374" s="25"/>
      <c r="U374" s="1" t="s">
        <v>702</v>
      </c>
      <c r="V374" t="str">
        <f>'Лист1'!F375</f>
        <v>Круг</v>
      </c>
      <c r="W374" s="1" t="s">
        <v>698</v>
      </c>
      <c r="X374" s="25"/>
      <c r="Y374" s="1" t="s">
        <v>703</v>
      </c>
      <c r="Z374" t="str">
        <f>'Лист1'!G375</f>
        <v>Да</v>
      </c>
      <c r="AA374" s="1" t="s">
        <v>698</v>
      </c>
      <c r="AB374" s="25"/>
      <c r="AC374" s="1" t="s">
        <v>704</v>
      </c>
      <c r="AD374" s="26" t="s">
        <v>705</v>
      </c>
      <c r="AE374" s="25"/>
      <c r="AF374" t="str">
        <f t="shared" si="1"/>
        <v>"id": 374,</v>
      </c>
      <c r="AG374" t="str">
        <f t="shared" si="2"/>
        <v>"type": "Заведение",</v>
      </c>
      <c r="AH374" t="str">
        <f t="shared" si="3"/>
        <v>"mark": "Bayerische Staatsbrauerei Weihenstephan",</v>
      </c>
      <c r="AI374" t="str">
        <f t="shared" si="4"/>
        <v>"view": "Пивоварня",</v>
      </c>
      <c r="AJ374" t="str">
        <f t="shared" si="5"/>
        <v>"country": "Германия",</v>
      </c>
      <c r="AK374" t="str">
        <f t="shared" si="6"/>
        <v>"shape": "Круг",</v>
      </c>
      <c r="AL374" t="str">
        <f t="shared" si="7"/>
        <v>"turn": "Да",</v>
      </c>
      <c r="AM374" t="str">
        <f t="shared" si="8"/>
        <v>"backImg": true</v>
      </c>
      <c r="AN374" s="1" t="s">
        <v>706</v>
      </c>
    </row>
    <row r="375">
      <c r="A375" s="1" t="s">
        <v>695</v>
      </c>
      <c r="B375">
        <f>'Лист1'!A376</f>
        <v>375</v>
      </c>
      <c r="C375" s="1" t="s">
        <v>696</v>
      </c>
      <c r="D375" s="24"/>
      <c r="E375" s="1" t="s">
        <v>697</v>
      </c>
      <c r="F375" t="str">
        <f>'Лист1'!B376</f>
        <v>Пиво</v>
      </c>
      <c r="G375" s="1" t="s">
        <v>698</v>
      </c>
      <c r="H375" s="24"/>
      <c r="I375" s="1" t="s">
        <v>699</v>
      </c>
      <c r="J375" t="str">
        <f>'Лист1'!C376</f>
        <v>Sion Kölsch</v>
      </c>
      <c r="K375" s="1" t="s">
        <v>698</v>
      </c>
      <c r="L375" s="24"/>
      <c r="M375" s="1" t="s">
        <v>700</v>
      </c>
      <c r="N375" t="str">
        <f>'Лист1'!D376</f>
        <v>Kölsch</v>
      </c>
      <c r="O375" s="1" t="s">
        <v>698</v>
      </c>
      <c r="P375" s="24"/>
      <c r="Q375" s="1" t="s">
        <v>701</v>
      </c>
      <c r="R375" t="str">
        <f>'Лист1'!E376</f>
        <v>Германия</v>
      </c>
      <c r="S375" s="1" t="s">
        <v>698</v>
      </c>
      <c r="T375" s="25"/>
      <c r="U375" s="1" t="s">
        <v>702</v>
      </c>
      <c r="V375" t="str">
        <f>'Лист1'!F376</f>
        <v>Овал</v>
      </c>
      <c r="W375" s="1" t="s">
        <v>698</v>
      </c>
      <c r="X375" s="25"/>
      <c r="Y375" s="1" t="s">
        <v>703</v>
      </c>
      <c r="Z375" t="str">
        <f>'Лист1'!G376</f>
        <v>Да</v>
      </c>
      <c r="AA375" s="1" t="s">
        <v>698</v>
      </c>
      <c r="AB375" s="25"/>
      <c r="AC375" s="1" t="s">
        <v>704</v>
      </c>
      <c r="AD375" s="26" t="s">
        <v>705</v>
      </c>
      <c r="AE375" s="25"/>
      <c r="AF375" t="str">
        <f t="shared" si="1"/>
        <v>"id": 375,</v>
      </c>
      <c r="AG375" t="str">
        <f t="shared" si="2"/>
        <v>"type": "Пиво",</v>
      </c>
      <c r="AH375" t="str">
        <f t="shared" si="3"/>
        <v>"mark": "Sion Kölsch",</v>
      </c>
      <c r="AI375" t="str">
        <f t="shared" si="4"/>
        <v>"view": "Kölsch",</v>
      </c>
      <c r="AJ375" t="str">
        <f t="shared" si="5"/>
        <v>"country": "Германия",</v>
      </c>
      <c r="AK375" t="str">
        <f t="shared" si="6"/>
        <v>"shape": "Овал",</v>
      </c>
      <c r="AL375" t="str">
        <f t="shared" si="7"/>
        <v>"turn": "Да",</v>
      </c>
      <c r="AM375" t="str">
        <f t="shared" si="8"/>
        <v>"backImg": true</v>
      </c>
      <c r="AN375" s="1" t="s">
        <v>706</v>
      </c>
    </row>
    <row r="376">
      <c r="A376" s="1" t="s">
        <v>695</v>
      </c>
      <c r="B376">
        <f>'Лист1'!A377</f>
        <v>376</v>
      </c>
      <c r="C376" s="1" t="s">
        <v>696</v>
      </c>
      <c r="D376" s="24"/>
      <c r="E376" s="1" t="s">
        <v>697</v>
      </c>
      <c r="F376" t="str">
        <f>'Лист1'!B377</f>
        <v>Пиво</v>
      </c>
      <c r="G376" s="1" t="s">
        <v>698</v>
      </c>
      <c r="H376" s="24"/>
      <c r="I376" s="1" t="s">
        <v>699</v>
      </c>
      <c r="J376" t="str">
        <f>'Лист1'!C377</f>
        <v>Zlatý Bažant</v>
      </c>
      <c r="K376" s="1" t="s">
        <v>698</v>
      </c>
      <c r="L376" s="24"/>
      <c r="M376" s="1" t="s">
        <v>700</v>
      </c>
      <c r="N376" t="str">
        <f>'Лист1'!D377</f>
        <v>Pilsner</v>
      </c>
      <c r="O376" s="1" t="s">
        <v>698</v>
      </c>
      <c r="P376" s="24"/>
      <c r="Q376" s="1" t="s">
        <v>701</v>
      </c>
      <c r="R376" t="str">
        <f>'Лист1'!E377</f>
        <v>Словакия</v>
      </c>
      <c r="S376" s="1" t="s">
        <v>698</v>
      </c>
      <c r="T376" s="25"/>
      <c r="U376" s="1" t="s">
        <v>702</v>
      </c>
      <c r="V376" t="str">
        <f>'Лист1'!F377</f>
        <v>Квадрат</v>
      </c>
      <c r="W376" s="1" t="s">
        <v>698</v>
      </c>
      <c r="X376" s="25"/>
      <c r="Y376" s="1" t="s">
        <v>703</v>
      </c>
      <c r="Z376" t="str">
        <f>'Лист1'!G377</f>
        <v>Да</v>
      </c>
      <c r="AA376" s="1" t="s">
        <v>698</v>
      </c>
      <c r="AB376" s="25"/>
      <c r="AC376" s="1" t="s">
        <v>704</v>
      </c>
      <c r="AD376" s="26" t="s">
        <v>705</v>
      </c>
      <c r="AE376" s="25"/>
      <c r="AF376" t="str">
        <f t="shared" si="1"/>
        <v>"id": 376,</v>
      </c>
      <c r="AG376" t="str">
        <f t="shared" si="2"/>
        <v>"type": "Пиво",</v>
      </c>
      <c r="AH376" t="str">
        <f t="shared" si="3"/>
        <v>"mark": "Zlatý Bažant",</v>
      </c>
      <c r="AI376" t="str">
        <f t="shared" si="4"/>
        <v>"view": "Pilsner",</v>
      </c>
      <c r="AJ376" t="str">
        <f t="shared" si="5"/>
        <v>"country": "Словакия",</v>
      </c>
      <c r="AK376" t="str">
        <f t="shared" si="6"/>
        <v>"shape": "Квадрат",</v>
      </c>
      <c r="AL376" t="str">
        <f t="shared" si="7"/>
        <v>"turn": "Да",</v>
      </c>
      <c r="AM376" t="str">
        <f t="shared" si="8"/>
        <v>"backImg": true</v>
      </c>
      <c r="AN376" s="1" t="s">
        <v>706</v>
      </c>
    </row>
    <row r="377">
      <c r="A377" s="1" t="s">
        <v>695</v>
      </c>
      <c r="B377">
        <f>'Лист1'!A378</f>
        <v>377</v>
      </c>
      <c r="C377" s="1" t="s">
        <v>696</v>
      </c>
      <c r="D377" s="24"/>
      <c r="E377" s="1" t="s">
        <v>697</v>
      </c>
      <c r="F377" t="str">
        <f>'Лист1'!B378</f>
        <v>Пиво</v>
      </c>
      <c r="G377" s="1" t="s">
        <v>698</v>
      </c>
      <c r="H377" s="24"/>
      <c r="I377" s="1" t="s">
        <v>699</v>
      </c>
      <c r="J377" t="str">
        <f>'Лист1'!C378</f>
        <v>Warka </v>
      </c>
      <c r="K377" s="1" t="s">
        <v>698</v>
      </c>
      <c r="L377" s="24"/>
      <c r="M377" s="1" t="s">
        <v>700</v>
      </c>
      <c r="N377" t="str">
        <f>'Лист1'!D378</f>
        <v>Lager</v>
      </c>
      <c r="O377" s="1" t="s">
        <v>698</v>
      </c>
      <c r="P377" s="24"/>
      <c r="Q377" s="1" t="s">
        <v>701</v>
      </c>
      <c r="R377" t="str">
        <f>'Лист1'!E378</f>
        <v>Польша</v>
      </c>
      <c r="S377" s="1" t="s">
        <v>698</v>
      </c>
      <c r="T377" s="25"/>
      <c r="U377" s="1" t="s">
        <v>702</v>
      </c>
      <c r="V377" t="str">
        <f>'Лист1'!F378</f>
        <v>Круг</v>
      </c>
      <c r="W377" s="1" t="s">
        <v>698</v>
      </c>
      <c r="X377" s="25"/>
      <c r="Y377" s="1" t="s">
        <v>703</v>
      </c>
      <c r="Z377" t="str">
        <f>'Лист1'!G378</f>
        <v>Да</v>
      </c>
      <c r="AA377" s="1" t="s">
        <v>698</v>
      </c>
      <c r="AB377" s="25"/>
      <c r="AC377" s="1" t="s">
        <v>704</v>
      </c>
      <c r="AD377" s="26" t="s">
        <v>705</v>
      </c>
      <c r="AE377" s="25"/>
      <c r="AF377" t="str">
        <f t="shared" si="1"/>
        <v>"id": 377,</v>
      </c>
      <c r="AG377" t="str">
        <f t="shared" si="2"/>
        <v>"type": "Пиво",</v>
      </c>
      <c r="AH377" t="str">
        <f t="shared" si="3"/>
        <v>"mark": "Warka ",</v>
      </c>
      <c r="AI377" t="str">
        <f t="shared" si="4"/>
        <v>"view": "Lager",</v>
      </c>
      <c r="AJ377" t="str">
        <f t="shared" si="5"/>
        <v>"country": "Польша",</v>
      </c>
      <c r="AK377" t="str">
        <f t="shared" si="6"/>
        <v>"shape": "Круг",</v>
      </c>
      <c r="AL377" t="str">
        <f t="shared" si="7"/>
        <v>"turn": "Да",</v>
      </c>
      <c r="AM377" t="str">
        <f t="shared" si="8"/>
        <v>"backImg": true</v>
      </c>
      <c r="AN377" s="1" t="s">
        <v>706</v>
      </c>
    </row>
    <row r="378">
      <c r="A378" s="1" t="s">
        <v>695</v>
      </c>
      <c r="B378">
        <f>'Лист1'!A379</f>
        <v>378</v>
      </c>
      <c r="C378" s="1" t="s">
        <v>696</v>
      </c>
      <c r="D378" s="24"/>
      <c r="E378" s="1" t="s">
        <v>697</v>
      </c>
      <c r="F378" t="str">
        <f>'Лист1'!B379</f>
        <v>Пиво</v>
      </c>
      <c r="G378" s="1" t="s">
        <v>698</v>
      </c>
      <c r="H378" s="24"/>
      <c r="I378" s="1" t="s">
        <v>699</v>
      </c>
      <c r="J378" t="str">
        <f>'Лист1'!C379</f>
        <v>Kozel </v>
      </c>
      <c r="K378" s="1" t="s">
        <v>698</v>
      </c>
      <c r="L378" s="24"/>
      <c r="M378" s="1" t="s">
        <v>700</v>
      </c>
      <c r="N378" t="str">
        <f>'Лист1'!D379</f>
        <v>Много</v>
      </c>
      <c r="O378" s="1" t="s">
        <v>698</v>
      </c>
      <c r="P378" s="24"/>
      <c r="Q378" s="1" t="s">
        <v>701</v>
      </c>
      <c r="R378" t="str">
        <f>'Лист1'!E379</f>
        <v>Чехия</v>
      </c>
      <c r="S378" s="1" t="s">
        <v>698</v>
      </c>
      <c r="T378" s="25"/>
      <c r="U378" s="1" t="s">
        <v>702</v>
      </c>
      <c r="V378" t="str">
        <f>'Лист1'!F379</f>
        <v>Овал</v>
      </c>
      <c r="W378" s="1" t="s">
        <v>698</v>
      </c>
      <c r="X378" s="25"/>
      <c r="Y378" s="1" t="s">
        <v>703</v>
      </c>
      <c r="Z378" t="str">
        <f>'Лист1'!G379</f>
        <v>Да</v>
      </c>
      <c r="AA378" s="1" t="s">
        <v>698</v>
      </c>
      <c r="AB378" s="25"/>
      <c r="AC378" s="1" t="s">
        <v>704</v>
      </c>
      <c r="AD378" s="26" t="s">
        <v>705</v>
      </c>
      <c r="AE378" s="25"/>
      <c r="AF378" t="str">
        <f t="shared" si="1"/>
        <v>"id": 378,</v>
      </c>
      <c r="AG378" t="str">
        <f t="shared" si="2"/>
        <v>"type": "Пиво",</v>
      </c>
      <c r="AH378" t="str">
        <f t="shared" si="3"/>
        <v>"mark": "Kozel ",</v>
      </c>
      <c r="AI378" t="str">
        <f t="shared" si="4"/>
        <v>"view": "Много",</v>
      </c>
      <c r="AJ378" t="str">
        <f t="shared" si="5"/>
        <v>"country": "Чехия",</v>
      </c>
      <c r="AK378" t="str">
        <f t="shared" si="6"/>
        <v>"shape": "Овал",</v>
      </c>
      <c r="AL378" t="str">
        <f t="shared" si="7"/>
        <v>"turn": "Да",</v>
      </c>
      <c r="AM378" t="str">
        <f t="shared" si="8"/>
        <v>"backImg": true</v>
      </c>
      <c r="AN378" s="1" t="s">
        <v>706</v>
      </c>
    </row>
    <row r="379">
      <c r="A379" s="1" t="s">
        <v>695</v>
      </c>
      <c r="B379">
        <f>'Лист1'!A380</f>
        <v>379</v>
      </c>
      <c r="C379" s="1" t="s">
        <v>696</v>
      </c>
      <c r="D379" s="24"/>
      <c r="E379" s="1" t="s">
        <v>697</v>
      </c>
      <c r="F379" t="str">
        <f>'Лист1'!B380</f>
        <v>Пиво</v>
      </c>
      <c r="G379" s="1" t="s">
        <v>698</v>
      </c>
      <c r="H379" s="24"/>
      <c r="I379" s="1" t="s">
        <v>699</v>
      </c>
      <c r="J379" t="str">
        <f>'Лист1'!C380</f>
        <v>Хамовники</v>
      </c>
      <c r="K379" s="1" t="s">
        <v>698</v>
      </c>
      <c r="L379" s="24"/>
      <c r="M379" s="1" t="s">
        <v>700</v>
      </c>
      <c r="N379" t="str">
        <f>'Лист1'!D380</f>
        <v>Lager</v>
      </c>
      <c r="O379" s="1" t="s">
        <v>698</v>
      </c>
      <c r="P379" s="24"/>
      <c r="Q379" s="1" t="s">
        <v>701</v>
      </c>
      <c r="R379" t="str">
        <f>'Лист1'!E380</f>
        <v>Россия</v>
      </c>
      <c r="S379" s="1" t="s">
        <v>698</v>
      </c>
      <c r="T379" s="25"/>
      <c r="U379" s="1" t="s">
        <v>702</v>
      </c>
      <c r="V379" t="str">
        <f>'Лист1'!F380</f>
        <v>Квадрат</v>
      </c>
      <c r="W379" s="1" t="s">
        <v>698</v>
      </c>
      <c r="X379" s="25"/>
      <c r="Y379" s="1" t="s">
        <v>703</v>
      </c>
      <c r="Z379" t="str">
        <f>'Лист1'!G380</f>
        <v>Да</v>
      </c>
      <c r="AA379" s="1" t="s">
        <v>698</v>
      </c>
      <c r="AB379" s="25"/>
      <c r="AC379" s="1" t="s">
        <v>704</v>
      </c>
      <c r="AD379" s="26" t="s">
        <v>705</v>
      </c>
      <c r="AE379" s="25"/>
      <c r="AF379" t="str">
        <f t="shared" si="1"/>
        <v>"id": 379,</v>
      </c>
      <c r="AG379" t="str">
        <f t="shared" si="2"/>
        <v>"type": "Пиво",</v>
      </c>
      <c r="AH379" t="str">
        <f t="shared" si="3"/>
        <v>"mark": "Хамовники",</v>
      </c>
      <c r="AI379" t="str">
        <f t="shared" si="4"/>
        <v>"view": "Lager",</v>
      </c>
      <c r="AJ379" t="str">
        <f t="shared" si="5"/>
        <v>"country": "Россия",</v>
      </c>
      <c r="AK379" t="str">
        <f t="shared" si="6"/>
        <v>"shape": "Квадрат",</v>
      </c>
      <c r="AL379" t="str">
        <f t="shared" si="7"/>
        <v>"turn": "Да",</v>
      </c>
      <c r="AM379" t="str">
        <f t="shared" si="8"/>
        <v>"backImg": true</v>
      </c>
      <c r="AN379" s="1" t="s">
        <v>706</v>
      </c>
    </row>
    <row r="380">
      <c r="A380" s="1" t="s">
        <v>695</v>
      </c>
      <c r="B380">
        <f>'Лист1'!A381</f>
        <v>380</v>
      </c>
      <c r="C380" s="1" t="s">
        <v>696</v>
      </c>
      <c r="D380" s="24"/>
      <c r="E380" s="1" t="s">
        <v>697</v>
      </c>
      <c r="F380" t="str">
        <f>'Лист1'!B381</f>
        <v>Пиво</v>
      </c>
      <c r="G380" s="1" t="s">
        <v>698</v>
      </c>
      <c r="H380" s="24"/>
      <c r="I380" s="1" t="s">
        <v>699</v>
      </c>
      <c r="J380" t="str">
        <f>'Лист1'!C381</f>
        <v>Budweiser Budvar</v>
      </c>
      <c r="K380" s="1" t="s">
        <v>698</v>
      </c>
      <c r="L380" s="24"/>
      <c r="M380" s="1" t="s">
        <v>700</v>
      </c>
      <c r="N380" t="str">
        <f>'Лист1'!D381</f>
        <v>Pilsner</v>
      </c>
      <c r="O380" s="1" t="s">
        <v>698</v>
      </c>
      <c r="P380" s="24"/>
      <c r="Q380" s="1" t="s">
        <v>701</v>
      </c>
      <c r="R380" t="str">
        <f>'Лист1'!E381</f>
        <v>Чехия</v>
      </c>
      <c r="S380" s="1" t="s">
        <v>698</v>
      </c>
      <c r="T380" s="25"/>
      <c r="U380" s="1" t="s">
        <v>702</v>
      </c>
      <c r="V380" t="str">
        <f>'Лист1'!F381</f>
        <v>Квадрат</v>
      </c>
      <c r="W380" s="1" t="s">
        <v>698</v>
      </c>
      <c r="X380" s="25"/>
      <c r="Y380" s="1" t="s">
        <v>703</v>
      </c>
      <c r="Z380" t="str">
        <f>'Лист1'!G381</f>
        <v>Да</v>
      </c>
      <c r="AA380" s="1" t="s">
        <v>698</v>
      </c>
      <c r="AB380" s="25"/>
      <c r="AC380" s="1" t="s">
        <v>704</v>
      </c>
      <c r="AD380" s="26" t="s">
        <v>705</v>
      </c>
      <c r="AE380" s="25"/>
      <c r="AF380" t="str">
        <f t="shared" si="1"/>
        <v>"id": 380,</v>
      </c>
      <c r="AG380" t="str">
        <f t="shared" si="2"/>
        <v>"type": "Пиво",</v>
      </c>
      <c r="AH380" t="str">
        <f t="shared" si="3"/>
        <v>"mark": "Budweiser Budvar",</v>
      </c>
      <c r="AI380" t="str">
        <f t="shared" si="4"/>
        <v>"view": "Pilsner",</v>
      </c>
      <c r="AJ380" t="str">
        <f t="shared" si="5"/>
        <v>"country": "Чехия",</v>
      </c>
      <c r="AK380" t="str">
        <f t="shared" si="6"/>
        <v>"shape": "Квадрат",</v>
      </c>
      <c r="AL380" t="str">
        <f t="shared" si="7"/>
        <v>"turn": "Да",</v>
      </c>
      <c r="AM380" t="str">
        <f t="shared" si="8"/>
        <v>"backImg": true</v>
      </c>
      <c r="AN380" s="1" t="s">
        <v>706</v>
      </c>
    </row>
    <row r="381">
      <c r="A381" s="1" t="s">
        <v>695</v>
      </c>
      <c r="B381">
        <f>'Лист1'!A382</f>
        <v>381</v>
      </c>
      <c r="C381" s="1" t="s">
        <v>696</v>
      </c>
      <c r="D381" s="24"/>
      <c r="E381" s="1" t="s">
        <v>697</v>
      </c>
      <c r="F381" t="str">
        <f>'Лист1'!B382</f>
        <v>Пиво</v>
      </c>
      <c r="G381" s="1" t="s">
        <v>698</v>
      </c>
      <c r="H381" s="24"/>
      <c r="I381" s="1" t="s">
        <v>699</v>
      </c>
      <c r="J381" t="str">
        <f>'Лист1'!C382</f>
        <v>Paulaner</v>
      </c>
      <c r="K381" s="1" t="s">
        <v>698</v>
      </c>
      <c r="L381" s="24"/>
      <c r="M381" s="1" t="s">
        <v>700</v>
      </c>
      <c r="N381" t="str">
        <f>'Лист1'!D382</f>
        <v>Hefeweizen</v>
      </c>
      <c r="O381" s="1" t="s">
        <v>698</v>
      </c>
      <c r="P381" s="24"/>
      <c r="Q381" s="1" t="s">
        <v>701</v>
      </c>
      <c r="R381" t="str">
        <f>'Лист1'!E382</f>
        <v>Германия</v>
      </c>
      <c r="S381" s="1" t="s">
        <v>698</v>
      </c>
      <c r="T381" s="25"/>
      <c r="U381" s="1" t="s">
        <v>702</v>
      </c>
      <c r="V381" t="str">
        <f>'Лист1'!F382</f>
        <v>Круг</v>
      </c>
      <c r="W381" s="1" t="s">
        <v>698</v>
      </c>
      <c r="X381" s="25"/>
      <c r="Y381" s="1" t="s">
        <v>703</v>
      </c>
      <c r="Z381" t="str">
        <f>'Лист1'!G382</f>
        <v>Да</v>
      </c>
      <c r="AA381" s="1" t="s">
        <v>698</v>
      </c>
      <c r="AB381" s="25"/>
      <c r="AC381" s="1" t="s">
        <v>704</v>
      </c>
      <c r="AD381" s="26" t="s">
        <v>705</v>
      </c>
      <c r="AE381" s="25"/>
      <c r="AF381" t="str">
        <f t="shared" si="1"/>
        <v>"id": 381,</v>
      </c>
      <c r="AG381" t="str">
        <f t="shared" si="2"/>
        <v>"type": "Пиво",</v>
      </c>
      <c r="AH381" t="str">
        <f t="shared" si="3"/>
        <v>"mark": "Paulaner",</v>
      </c>
      <c r="AI381" t="str">
        <f t="shared" si="4"/>
        <v>"view": "Hefeweizen",</v>
      </c>
      <c r="AJ381" t="str">
        <f t="shared" si="5"/>
        <v>"country": "Германия",</v>
      </c>
      <c r="AK381" t="str">
        <f t="shared" si="6"/>
        <v>"shape": "Круг",</v>
      </c>
      <c r="AL381" t="str">
        <f t="shared" si="7"/>
        <v>"turn": "Да",</v>
      </c>
      <c r="AM381" t="str">
        <f t="shared" si="8"/>
        <v>"backImg": true</v>
      </c>
      <c r="AN381" s="1" t="s">
        <v>706</v>
      </c>
    </row>
    <row r="382">
      <c r="A382" s="1" t="s">
        <v>695</v>
      </c>
      <c r="B382">
        <f>'Лист1'!A383</f>
        <v>382</v>
      </c>
      <c r="C382" s="1" t="s">
        <v>696</v>
      </c>
      <c r="D382" s="24"/>
      <c r="E382" s="1" t="s">
        <v>697</v>
      </c>
      <c r="F382" t="str">
        <f>'Лист1'!B383</f>
        <v>Пиво</v>
      </c>
      <c r="G382" s="1" t="s">
        <v>698</v>
      </c>
      <c r="H382" s="24"/>
      <c r="I382" s="1" t="s">
        <v>699</v>
      </c>
      <c r="J382" t="str">
        <f>'Лист1'!C383</f>
        <v>Heineken</v>
      </c>
      <c r="K382" s="1" t="s">
        <v>698</v>
      </c>
      <c r="L382" s="24"/>
      <c r="M382" s="1" t="s">
        <v>700</v>
      </c>
      <c r="N382" t="str">
        <f>'Лист1'!D383</f>
        <v>Lager</v>
      </c>
      <c r="O382" s="1" t="s">
        <v>698</v>
      </c>
      <c r="P382" s="24"/>
      <c r="Q382" s="1" t="s">
        <v>701</v>
      </c>
      <c r="R382" t="str">
        <f>'Лист1'!E383</f>
        <v>Голландия</v>
      </c>
      <c r="S382" s="1" t="s">
        <v>698</v>
      </c>
      <c r="T382" s="25"/>
      <c r="U382" s="1" t="s">
        <v>702</v>
      </c>
      <c r="V382" t="str">
        <f>'Лист1'!F383</f>
        <v>Круг</v>
      </c>
      <c r="W382" s="1" t="s">
        <v>698</v>
      </c>
      <c r="X382" s="25"/>
      <c r="Y382" s="1" t="s">
        <v>703</v>
      </c>
      <c r="Z382" t="str">
        <f>'Лист1'!G383</f>
        <v>Да</v>
      </c>
      <c r="AA382" s="1" t="s">
        <v>698</v>
      </c>
      <c r="AB382" s="25"/>
      <c r="AC382" s="1" t="s">
        <v>704</v>
      </c>
      <c r="AD382" s="26" t="s">
        <v>705</v>
      </c>
      <c r="AE382" s="25"/>
      <c r="AF382" t="str">
        <f t="shared" si="1"/>
        <v>"id": 382,</v>
      </c>
      <c r="AG382" t="str">
        <f t="shared" si="2"/>
        <v>"type": "Пиво",</v>
      </c>
      <c r="AH382" t="str">
        <f t="shared" si="3"/>
        <v>"mark": "Heineken",</v>
      </c>
      <c r="AI382" t="str">
        <f t="shared" si="4"/>
        <v>"view": "Lager",</v>
      </c>
      <c r="AJ382" t="str">
        <f t="shared" si="5"/>
        <v>"country": "Голландия",</v>
      </c>
      <c r="AK382" t="str">
        <f t="shared" si="6"/>
        <v>"shape": "Круг",</v>
      </c>
      <c r="AL382" t="str">
        <f t="shared" si="7"/>
        <v>"turn": "Да",</v>
      </c>
      <c r="AM382" t="str">
        <f t="shared" si="8"/>
        <v>"backImg": true</v>
      </c>
      <c r="AN382" s="1" t="s">
        <v>706</v>
      </c>
    </row>
    <row r="383">
      <c r="A383" s="1" t="s">
        <v>695</v>
      </c>
      <c r="B383">
        <f>'Лист1'!A384</f>
        <v>383</v>
      </c>
      <c r="C383" s="1" t="s">
        <v>696</v>
      </c>
      <c r="D383" s="24"/>
      <c r="E383" s="1" t="s">
        <v>697</v>
      </c>
      <c r="F383" t="str">
        <f>'Лист1'!B384</f>
        <v>Пиво</v>
      </c>
      <c r="G383" s="1" t="s">
        <v>698</v>
      </c>
      <c r="H383" s="24"/>
      <c r="I383" s="1" t="s">
        <v>699</v>
      </c>
      <c r="J383" t="str">
        <f>'Лист1'!C384</f>
        <v>Heineken</v>
      </c>
      <c r="K383" s="1" t="s">
        <v>698</v>
      </c>
      <c r="L383" s="24"/>
      <c r="M383" s="1" t="s">
        <v>700</v>
      </c>
      <c r="N383" t="str">
        <f>'Лист1'!D384</f>
        <v>Lager</v>
      </c>
      <c r="O383" s="1" t="s">
        <v>698</v>
      </c>
      <c r="P383" s="24"/>
      <c r="Q383" s="1" t="s">
        <v>701</v>
      </c>
      <c r="R383" t="str">
        <f>'Лист1'!E384</f>
        <v>Голландия</v>
      </c>
      <c r="S383" s="1" t="s">
        <v>698</v>
      </c>
      <c r="T383" s="25"/>
      <c r="U383" s="1" t="s">
        <v>702</v>
      </c>
      <c r="V383" t="str">
        <f>'Лист1'!F384</f>
        <v>Круг</v>
      </c>
      <c r="W383" s="1" t="s">
        <v>698</v>
      </c>
      <c r="X383" s="25"/>
      <c r="Y383" s="1" t="s">
        <v>703</v>
      </c>
      <c r="Z383" t="str">
        <f>'Лист1'!G384</f>
        <v>Да</v>
      </c>
      <c r="AA383" s="1" t="s">
        <v>698</v>
      </c>
      <c r="AB383" s="25"/>
      <c r="AC383" s="1" t="s">
        <v>704</v>
      </c>
      <c r="AD383" s="26" t="s">
        <v>705</v>
      </c>
      <c r="AE383" s="25"/>
      <c r="AF383" t="str">
        <f t="shared" si="1"/>
        <v>"id": 383,</v>
      </c>
      <c r="AG383" t="str">
        <f t="shared" si="2"/>
        <v>"type": "Пиво",</v>
      </c>
      <c r="AH383" t="str">
        <f t="shared" si="3"/>
        <v>"mark": "Heineken",</v>
      </c>
      <c r="AI383" t="str">
        <f t="shared" si="4"/>
        <v>"view": "Lager",</v>
      </c>
      <c r="AJ383" t="str">
        <f t="shared" si="5"/>
        <v>"country": "Голландия",</v>
      </c>
      <c r="AK383" t="str">
        <f t="shared" si="6"/>
        <v>"shape": "Круг",</v>
      </c>
      <c r="AL383" t="str">
        <f t="shared" si="7"/>
        <v>"turn": "Да",</v>
      </c>
      <c r="AM383" t="str">
        <f t="shared" si="8"/>
        <v>"backImg": true</v>
      </c>
      <c r="AN383" s="1" t="s">
        <v>706</v>
      </c>
    </row>
    <row r="384">
      <c r="A384" s="1" t="s">
        <v>695</v>
      </c>
      <c r="B384">
        <f>'Лист1'!A385</f>
        <v>384</v>
      </c>
      <c r="C384" s="1" t="s">
        <v>696</v>
      </c>
      <c r="D384" s="24"/>
      <c r="E384" s="1" t="s">
        <v>697</v>
      </c>
      <c r="F384" t="str">
        <f>'Лист1'!B385</f>
        <v>Пиво</v>
      </c>
      <c r="G384" s="1" t="s">
        <v>698</v>
      </c>
      <c r="H384" s="24"/>
      <c r="I384" s="1" t="s">
        <v>699</v>
      </c>
      <c r="J384" t="str">
        <f>'Лист1'!C385</f>
        <v>Heineken</v>
      </c>
      <c r="K384" s="1" t="s">
        <v>698</v>
      </c>
      <c r="L384" s="24"/>
      <c r="M384" s="1" t="s">
        <v>700</v>
      </c>
      <c r="N384" t="str">
        <f>'Лист1'!D385</f>
        <v>Lager</v>
      </c>
      <c r="O384" s="1" t="s">
        <v>698</v>
      </c>
      <c r="P384" s="24"/>
      <c r="Q384" s="1" t="s">
        <v>701</v>
      </c>
      <c r="R384" t="str">
        <f>'Лист1'!E385</f>
        <v>Голландия</v>
      </c>
      <c r="S384" s="1" t="s">
        <v>698</v>
      </c>
      <c r="T384" s="25"/>
      <c r="U384" s="1" t="s">
        <v>702</v>
      </c>
      <c r="V384" t="str">
        <f>'Лист1'!F385</f>
        <v>Круг</v>
      </c>
      <c r="W384" s="1" t="s">
        <v>698</v>
      </c>
      <c r="X384" s="25"/>
      <c r="Y384" s="1" t="s">
        <v>703</v>
      </c>
      <c r="Z384" t="str">
        <f>'Лист1'!G385</f>
        <v>Да</v>
      </c>
      <c r="AA384" s="1" t="s">
        <v>698</v>
      </c>
      <c r="AB384" s="25"/>
      <c r="AC384" s="1" t="s">
        <v>704</v>
      </c>
      <c r="AD384" s="26" t="s">
        <v>705</v>
      </c>
      <c r="AE384" s="25"/>
      <c r="AF384" t="str">
        <f t="shared" si="1"/>
        <v>"id": 384,</v>
      </c>
      <c r="AG384" t="str">
        <f t="shared" si="2"/>
        <v>"type": "Пиво",</v>
      </c>
      <c r="AH384" t="str">
        <f t="shared" si="3"/>
        <v>"mark": "Heineken",</v>
      </c>
      <c r="AI384" t="str">
        <f t="shared" si="4"/>
        <v>"view": "Lager",</v>
      </c>
      <c r="AJ384" t="str">
        <f t="shared" si="5"/>
        <v>"country": "Голландия",</v>
      </c>
      <c r="AK384" t="str">
        <f t="shared" si="6"/>
        <v>"shape": "Круг",</v>
      </c>
      <c r="AL384" t="str">
        <f t="shared" si="7"/>
        <v>"turn": "Да",</v>
      </c>
      <c r="AM384" t="str">
        <f t="shared" si="8"/>
        <v>"backImg": true</v>
      </c>
      <c r="AN384" s="1" t="s">
        <v>706</v>
      </c>
    </row>
    <row r="385">
      <c r="A385" s="1" t="s">
        <v>695</v>
      </c>
      <c r="B385">
        <f>'Лист1'!A386</f>
        <v>385</v>
      </c>
      <c r="C385" s="1" t="s">
        <v>696</v>
      </c>
      <c r="D385" s="24"/>
      <c r="E385" s="1" t="s">
        <v>697</v>
      </c>
      <c r="F385" t="str">
        <f>'Лист1'!B386</f>
        <v>Пиво</v>
      </c>
      <c r="G385" s="1" t="s">
        <v>698</v>
      </c>
      <c r="H385" s="24"/>
      <c r="I385" s="1" t="s">
        <v>699</v>
      </c>
      <c r="J385" t="str">
        <f>'Лист1'!C386</f>
        <v>Amstel</v>
      </c>
      <c r="K385" s="1" t="s">
        <v>698</v>
      </c>
      <c r="L385" s="24"/>
      <c r="M385" s="1" t="s">
        <v>700</v>
      </c>
      <c r="N385" t="str">
        <f>'Лист1'!D386</f>
        <v>Lager</v>
      </c>
      <c r="O385" s="1" t="s">
        <v>698</v>
      </c>
      <c r="P385" s="24"/>
      <c r="Q385" s="1" t="s">
        <v>701</v>
      </c>
      <c r="R385" t="str">
        <f>'Лист1'!E386</f>
        <v>Голландия</v>
      </c>
      <c r="S385" s="1" t="s">
        <v>698</v>
      </c>
      <c r="T385" s="25"/>
      <c r="U385" s="1" t="s">
        <v>702</v>
      </c>
      <c r="V385" t="str">
        <f>'Лист1'!F386</f>
        <v>Круг</v>
      </c>
      <c r="W385" s="1" t="s">
        <v>698</v>
      </c>
      <c r="X385" s="25"/>
      <c r="Y385" s="1" t="s">
        <v>703</v>
      </c>
      <c r="Z385" t="str">
        <f>'Лист1'!G386</f>
        <v>Да</v>
      </c>
      <c r="AA385" s="1" t="s">
        <v>698</v>
      </c>
      <c r="AB385" s="25"/>
      <c r="AC385" s="1" t="s">
        <v>704</v>
      </c>
      <c r="AD385" s="26" t="s">
        <v>705</v>
      </c>
      <c r="AE385" s="25"/>
      <c r="AF385" t="str">
        <f t="shared" si="1"/>
        <v>"id": 385,</v>
      </c>
      <c r="AG385" t="str">
        <f t="shared" si="2"/>
        <v>"type": "Пиво",</v>
      </c>
      <c r="AH385" t="str">
        <f t="shared" si="3"/>
        <v>"mark": "Amstel",</v>
      </c>
      <c r="AI385" t="str">
        <f t="shared" si="4"/>
        <v>"view": "Lager",</v>
      </c>
      <c r="AJ385" t="str">
        <f t="shared" si="5"/>
        <v>"country": "Голландия",</v>
      </c>
      <c r="AK385" t="str">
        <f t="shared" si="6"/>
        <v>"shape": "Круг",</v>
      </c>
      <c r="AL385" t="str">
        <f t="shared" si="7"/>
        <v>"turn": "Да",</v>
      </c>
      <c r="AM385" t="str">
        <f t="shared" si="8"/>
        <v>"backImg": true</v>
      </c>
      <c r="AN385" s="1" t="s">
        <v>706</v>
      </c>
    </row>
    <row r="386">
      <c r="A386" s="1" t="s">
        <v>695</v>
      </c>
      <c r="B386">
        <f>'Лист1'!A387</f>
        <v>386</v>
      </c>
      <c r="C386" s="1" t="s">
        <v>696</v>
      </c>
      <c r="D386" s="24"/>
      <c r="E386" s="1" t="s">
        <v>697</v>
      </c>
      <c r="F386" t="str">
        <f>'Лист1'!B387</f>
        <v>Пиво</v>
      </c>
      <c r="G386" s="1" t="s">
        <v>698</v>
      </c>
      <c r="H386" s="24"/>
      <c r="I386" s="1" t="s">
        <v>699</v>
      </c>
      <c r="J386" t="str">
        <f>'Лист1'!C387</f>
        <v>Gambrinus Originál 10</v>
      </c>
      <c r="K386" s="1" t="s">
        <v>698</v>
      </c>
      <c r="L386" s="24"/>
      <c r="M386" s="1" t="s">
        <v>700</v>
      </c>
      <c r="N386" t="str">
        <f>'Лист1'!D387</f>
        <v>Pilsner</v>
      </c>
      <c r="O386" s="1" t="s">
        <v>698</v>
      </c>
      <c r="P386" s="24"/>
      <c r="Q386" s="1" t="s">
        <v>701</v>
      </c>
      <c r="R386" t="str">
        <f>'Лист1'!E387</f>
        <v>Чехия</v>
      </c>
      <c r="S386" s="1" t="s">
        <v>698</v>
      </c>
      <c r="T386" s="25"/>
      <c r="U386" s="1" t="s">
        <v>702</v>
      </c>
      <c r="V386" t="str">
        <f>'Лист1'!F387</f>
        <v>Круг</v>
      </c>
      <c r="W386" s="1" t="s">
        <v>698</v>
      </c>
      <c r="X386" s="25"/>
      <c r="Y386" s="1" t="s">
        <v>703</v>
      </c>
      <c r="Z386" t="str">
        <f>'Лист1'!G387</f>
        <v>Да</v>
      </c>
      <c r="AA386" s="1" t="s">
        <v>698</v>
      </c>
      <c r="AB386" s="25"/>
      <c r="AC386" s="1" t="s">
        <v>704</v>
      </c>
      <c r="AD386" s="26" t="s">
        <v>705</v>
      </c>
      <c r="AE386" s="25"/>
      <c r="AF386" t="str">
        <f t="shared" si="1"/>
        <v>"id": 386,</v>
      </c>
      <c r="AG386" t="str">
        <f t="shared" si="2"/>
        <v>"type": "Пиво",</v>
      </c>
      <c r="AH386" t="str">
        <f t="shared" si="3"/>
        <v>"mark": "Gambrinus Originál 10",</v>
      </c>
      <c r="AI386" t="str">
        <f t="shared" si="4"/>
        <v>"view": "Pilsner",</v>
      </c>
      <c r="AJ386" t="str">
        <f t="shared" si="5"/>
        <v>"country": "Чехия",</v>
      </c>
      <c r="AK386" t="str">
        <f t="shared" si="6"/>
        <v>"shape": "Круг",</v>
      </c>
      <c r="AL386" t="str">
        <f t="shared" si="7"/>
        <v>"turn": "Да",</v>
      </c>
      <c r="AM386" t="str">
        <f t="shared" si="8"/>
        <v>"backImg": true</v>
      </c>
      <c r="AN386" s="1" t="s">
        <v>706</v>
      </c>
    </row>
    <row r="387">
      <c r="A387" s="1" t="s">
        <v>695</v>
      </c>
      <c r="B387">
        <f>'Лист1'!A388</f>
        <v>387</v>
      </c>
      <c r="C387" s="1" t="s">
        <v>696</v>
      </c>
      <c r="D387" s="24"/>
      <c r="E387" s="1" t="s">
        <v>697</v>
      </c>
      <c r="F387" t="str">
        <f>'Лист1'!B388</f>
        <v>Пиво</v>
      </c>
      <c r="G387" s="1" t="s">
        <v>698</v>
      </c>
      <c r="H387" s="24"/>
      <c r="I387" s="1" t="s">
        <v>699</v>
      </c>
      <c r="J387" t="str">
        <f>'Лист1'!C388</f>
        <v>Gambrinus Originál 10</v>
      </c>
      <c r="K387" s="1" t="s">
        <v>698</v>
      </c>
      <c r="L387" s="24"/>
      <c r="M387" s="1" t="s">
        <v>700</v>
      </c>
      <c r="N387" t="str">
        <f>'Лист1'!D388</f>
        <v>Pilsner</v>
      </c>
      <c r="O387" s="1" t="s">
        <v>698</v>
      </c>
      <c r="P387" s="24"/>
      <c r="Q387" s="1" t="s">
        <v>701</v>
      </c>
      <c r="R387" t="str">
        <f>'Лист1'!E388</f>
        <v>Чехия</v>
      </c>
      <c r="S387" s="1" t="s">
        <v>698</v>
      </c>
      <c r="T387" s="25"/>
      <c r="U387" s="1" t="s">
        <v>702</v>
      </c>
      <c r="V387" t="str">
        <f>'Лист1'!F388</f>
        <v>Круг</v>
      </c>
      <c r="W387" s="1" t="s">
        <v>698</v>
      </c>
      <c r="X387" s="25"/>
      <c r="Y387" s="1" t="s">
        <v>703</v>
      </c>
      <c r="Z387" t="str">
        <f>'Лист1'!G388</f>
        <v>Да</v>
      </c>
      <c r="AA387" s="1" t="s">
        <v>698</v>
      </c>
      <c r="AB387" s="25"/>
      <c r="AC387" s="1" t="s">
        <v>704</v>
      </c>
      <c r="AD387" s="26" t="s">
        <v>705</v>
      </c>
      <c r="AE387" s="25"/>
      <c r="AF387" t="str">
        <f t="shared" si="1"/>
        <v>"id": 387,</v>
      </c>
      <c r="AG387" t="str">
        <f t="shared" si="2"/>
        <v>"type": "Пиво",</v>
      </c>
      <c r="AH387" t="str">
        <f t="shared" si="3"/>
        <v>"mark": "Gambrinus Originál 10",</v>
      </c>
      <c r="AI387" t="str">
        <f t="shared" si="4"/>
        <v>"view": "Pilsner",</v>
      </c>
      <c r="AJ387" t="str">
        <f t="shared" si="5"/>
        <v>"country": "Чехия",</v>
      </c>
      <c r="AK387" t="str">
        <f t="shared" si="6"/>
        <v>"shape": "Круг",</v>
      </c>
      <c r="AL387" t="str">
        <f t="shared" si="7"/>
        <v>"turn": "Да",</v>
      </c>
      <c r="AM387" t="str">
        <f t="shared" si="8"/>
        <v>"backImg": true</v>
      </c>
      <c r="AN387" s="1" t="s">
        <v>706</v>
      </c>
    </row>
    <row r="388">
      <c r="A388" s="1" t="s">
        <v>695</v>
      </c>
      <c r="B388">
        <f>'Лист1'!A389</f>
        <v>388</v>
      </c>
      <c r="C388" s="1" t="s">
        <v>696</v>
      </c>
      <c r="D388" s="24"/>
      <c r="E388" s="1" t="s">
        <v>697</v>
      </c>
      <c r="F388" t="str">
        <f>'Лист1'!B389</f>
        <v>Пиво</v>
      </c>
      <c r="G388" s="1" t="s">
        <v>698</v>
      </c>
      <c r="H388" s="24"/>
      <c r="I388" s="1" t="s">
        <v>699</v>
      </c>
      <c r="J388" t="str">
        <f>'Лист1'!C389</f>
        <v>Svyturys Originalusis</v>
      </c>
      <c r="K388" s="1" t="s">
        <v>698</v>
      </c>
      <c r="L388" s="24"/>
      <c r="M388" s="1" t="s">
        <v>700</v>
      </c>
      <c r="N388" t="str">
        <f>'Лист1'!D389</f>
        <v>Lager</v>
      </c>
      <c r="O388" s="1" t="s">
        <v>698</v>
      </c>
      <c r="P388" s="24"/>
      <c r="Q388" s="1" t="s">
        <v>701</v>
      </c>
      <c r="R388" t="str">
        <f>'Лист1'!E389</f>
        <v>Литва</v>
      </c>
      <c r="S388" s="1" t="s">
        <v>698</v>
      </c>
      <c r="T388" s="25"/>
      <c r="U388" s="1" t="s">
        <v>702</v>
      </c>
      <c r="V388" t="str">
        <f>'Лист1'!F389</f>
        <v>Круг</v>
      </c>
      <c r="W388" s="1" t="s">
        <v>698</v>
      </c>
      <c r="X388" s="25"/>
      <c r="Y388" s="1" t="s">
        <v>703</v>
      </c>
      <c r="Z388" t="str">
        <f>'Лист1'!G389</f>
        <v>Да</v>
      </c>
      <c r="AA388" s="1" t="s">
        <v>698</v>
      </c>
      <c r="AB388" s="25"/>
      <c r="AC388" s="1" t="s">
        <v>704</v>
      </c>
      <c r="AD388" s="26" t="s">
        <v>705</v>
      </c>
      <c r="AE388" s="25"/>
      <c r="AF388" t="str">
        <f t="shared" si="1"/>
        <v>"id": 388,</v>
      </c>
      <c r="AG388" t="str">
        <f t="shared" si="2"/>
        <v>"type": "Пиво",</v>
      </c>
      <c r="AH388" t="str">
        <f t="shared" si="3"/>
        <v>"mark": "Svyturys Originalusis",</v>
      </c>
      <c r="AI388" t="str">
        <f t="shared" si="4"/>
        <v>"view": "Lager",</v>
      </c>
      <c r="AJ388" t="str">
        <f t="shared" si="5"/>
        <v>"country": "Литва",</v>
      </c>
      <c r="AK388" t="str">
        <f t="shared" si="6"/>
        <v>"shape": "Круг",</v>
      </c>
      <c r="AL388" t="str">
        <f t="shared" si="7"/>
        <v>"turn": "Да",</v>
      </c>
      <c r="AM388" t="str">
        <f t="shared" si="8"/>
        <v>"backImg": true</v>
      </c>
      <c r="AN388" s="1" t="s">
        <v>706</v>
      </c>
    </row>
    <row r="389">
      <c r="A389" s="1" t="s">
        <v>695</v>
      </c>
      <c r="B389">
        <f>'Лист1'!A390</f>
        <v>389</v>
      </c>
      <c r="C389" s="1" t="s">
        <v>696</v>
      </c>
      <c r="D389" s="24"/>
      <c r="E389" s="1" t="s">
        <v>697</v>
      </c>
      <c r="F389" t="str">
        <f>'Лист1'!B390</f>
        <v>Пиво</v>
      </c>
      <c r="G389" s="1" t="s">
        <v>698</v>
      </c>
      <c r="H389" s="24"/>
      <c r="I389" s="1" t="s">
        <v>699</v>
      </c>
      <c r="J389" t="str">
        <f>'Лист1'!C390</f>
        <v>Velvet</v>
      </c>
      <c r="K389" s="1" t="s">
        <v>698</v>
      </c>
      <c r="L389" s="24"/>
      <c r="M389" s="1" t="s">
        <v>700</v>
      </c>
      <c r="N389" t="str">
        <f>'Лист1'!D390</f>
        <v>Lager</v>
      </c>
      <c r="O389" s="1" t="s">
        <v>698</v>
      </c>
      <c r="P389" s="24"/>
      <c r="Q389" s="1" t="s">
        <v>701</v>
      </c>
      <c r="R389" t="str">
        <f>'Лист1'!E390</f>
        <v>Чехия</v>
      </c>
      <c r="S389" s="1" t="s">
        <v>698</v>
      </c>
      <c r="T389" s="25"/>
      <c r="U389" s="1" t="s">
        <v>702</v>
      </c>
      <c r="V389" t="str">
        <f>'Лист1'!F390</f>
        <v>Круг</v>
      </c>
      <c r="W389" s="1" t="s">
        <v>698</v>
      </c>
      <c r="X389" s="25"/>
      <c r="Y389" s="1" t="s">
        <v>703</v>
      </c>
      <c r="Z389" t="str">
        <f>'Лист1'!G390</f>
        <v>Да</v>
      </c>
      <c r="AA389" s="1" t="s">
        <v>698</v>
      </c>
      <c r="AB389" s="25"/>
      <c r="AC389" s="1" t="s">
        <v>704</v>
      </c>
      <c r="AD389" s="26" t="s">
        <v>705</v>
      </c>
      <c r="AE389" s="25"/>
      <c r="AF389" t="str">
        <f t="shared" si="1"/>
        <v>"id": 389,</v>
      </c>
      <c r="AG389" t="str">
        <f t="shared" si="2"/>
        <v>"type": "Пиво",</v>
      </c>
      <c r="AH389" t="str">
        <f t="shared" si="3"/>
        <v>"mark": "Velvet",</v>
      </c>
      <c r="AI389" t="str">
        <f t="shared" si="4"/>
        <v>"view": "Lager",</v>
      </c>
      <c r="AJ389" t="str">
        <f t="shared" si="5"/>
        <v>"country": "Чехия",</v>
      </c>
      <c r="AK389" t="str">
        <f t="shared" si="6"/>
        <v>"shape": "Круг",</v>
      </c>
      <c r="AL389" t="str">
        <f t="shared" si="7"/>
        <v>"turn": "Да",</v>
      </c>
      <c r="AM389" t="str">
        <f t="shared" si="8"/>
        <v>"backImg": true</v>
      </c>
      <c r="AN389" s="1" t="s">
        <v>706</v>
      </c>
    </row>
    <row r="390">
      <c r="A390" s="1" t="s">
        <v>695</v>
      </c>
      <c r="B390">
        <f>'Лист1'!A391</f>
        <v>390</v>
      </c>
      <c r="C390" s="1" t="s">
        <v>696</v>
      </c>
      <c r="D390" s="24"/>
      <c r="E390" s="1" t="s">
        <v>697</v>
      </c>
      <c r="F390" t="str">
        <f>'Лист1'!B391</f>
        <v>Пиво</v>
      </c>
      <c r="G390" s="1" t="s">
        <v>698</v>
      </c>
      <c r="H390" s="24"/>
      <c r="I390" s="1" t="s">
        <v>699</v>
      </c>
      <c r="J390" t="str">
        <f>'Лист1'!C391</f>
        <v>Балтика 8</v>
      </c>
      <c r="K390" s="1" t="s">
        <v>698</v>
      </c>
      <c r="L390" s="24"/>
      <c r="M390" s="1" t="s">
        <v>700</v>
      </c>
      <c r="N390" t="str">
        <f>'Лист1'!D391</f>
        <v>Hefeweizen</v>
      </c>
      <c r="O390" s="1" t="s">
        <v>698</v>
      </c>
      <c r="P390" s="24"/>
      <c r="Q390" s="1" t="s">
        <v>701</v>
      </c>
      <c r="R390" t="str">
        <f>'Лист1'!E391</f>
        <v>Россия</v>
      </c>
      <c r="S390" s="1" t="s">
        <v>698</v>
      </c>
      <c r="T390" s="25"/>
      <c r="U390" s="1" t="s">
        <v>702</v>
      </c>
      <c r="V390" t="str">
        <f>'Лист1'!F391</f>
        <v>Круг</v>
      </c>
      <c r="W390" s="1" t="s">
        <v>698</v>
      </c>
      <c r="X390" s="25"/>
      <c r="Y390" s="1" t="s">
        <v>703</v>
      </c>
      <c r="Z390" t="str">
        <f>'Лист1'!G391</f>
        <v>Да</v>
      </c>
      <c r="AA390" s="1" t="s">
        <v>698</v>
      </c>
      <c r="AB390" s="25"/>
      <c r="AC390" s="1" t="s">
        <v>704</v>
      </c>
      <c r="AD390" s="26" t="s">
        <v>705</v>
      </c>
      <c r="AE390" s="25"/>
      <c r="AF390" t="str">
        <f t="shared" si="1"/>
        <v>"id": 390,</v>
      </c>
      <c r="AG390" t="str">
        <f t="shared" si="2"/>
        <v>"type": "Пиво",</v>
      </c>
      <c r="AH390" t="str">
        <f t="shared" si="3"/>
        <v>"mark": "Балтика 8",</v>
      </c>
      <c r="AI390" t="str">
        <f t="shared" si="4"/>
        <v>"view": "Hefeweizen",</v>
      </c>
      <c r="AJ390" t="str">
        <f t="shared" si="5"/>
        <v>"country": "Россия",</v>
      </c>
      <c r="AK390" t="str">
        <f t="shared" si="6"/>
        <v>"shape": "Круг",</v>
      </c>
      <c r="AL390" t="str">
        <f t="shared" si="7"/>
        <v>"turn": "Да",</v>
      </c>
      <c r="AM390" t="str">
        <f t="shared" si="8"/>
        <v>"backImg": true</v>
      </c>
      <c r="AN390" s="1" t="s">
        <v>706</v>
      </c>
    </row>
    <row r="391">
      <c r="A391" s="1" t="s">
        <v>695</v>
      </c>
      <c r="B391">
        <f>'Лист1'!A392</f>
        <v>391</v>
      </c>
      <c r="C391" s="1" t="s">
        <v>696</v>
      </c>
      <c r="D391" s="24"/>
      <c r="E391" s="1" t="s">
        <v>697</v>
      </c>
      <c r="F391" t="str">
        <f>'Лист1'!B392</f>
        <v>Пиво</v>
      </c>
      <c r="G391" s="1" t="s">
        <v>698</v>
      </c>
      <c r="H391" s="24"/>
      <c r="I391" s="1" t="s">
        <v>699</v>
      </c>
      <c r="J391" t="str">
        <f>'Лист1'!C392</f>
        <v>Spaten</v>
      </c>
      <c r="K391" s="1" t="s">
        <v>698</v>
      </c>
      <c r="L391" s="24"/>
      <c r="M391" s="1" t="s">
        <v>700</v>
      </c>
      <c r="N391" t="str">
        <f>'Лист1'!D392</f>
        <v>Lager</v>
      </c>
      <c r="O391" s="1" t="s">
        <v>698</v>
      </c>
      <c r="P391" s="24"/>
      <c r="Q391" s="1" t="s">
        <v>701</v>
      </c>
      <c r="R391" t="str">
        <f>'Лист1'!E392</f>
        <v>Германия</v>
      </c>
      <c r="S391" s="1" t="s">
        <v>698</v>
      </c>
      <c r="T391" s="25"/>
      <c r="U391" s="1" t="s">
        <v>702</v>
      </c>
      <c r="V391" t="str">
        <f>'Лист1'!F392</f>
        <v>Квадрат</v>
      </c>
      <c r="W391" s="1" t="s">
        <v>698</v>
      </c>
      <c r="X391" s="25"/>
      <c r="Y391" s="1" t="s">
        <v>703</v>
      </c>
      <c r="Z391" t="str">
        <f>'Лист1'!G392</f>
        <v>Да</v>
      </c>
      <c r="AA391" s="1" t="s">
        <v>698</v>
      </c>
      <c r="AB391" s="25"/>
      <c r="AC391" s="1" t="s">
        <v>704</v>
      </c>
      <c r="AD391" s="26" t="s">
        <v>705</v>
      </c>
      <c r="AE391" s="25"/>
      <c r="AF391" t="str">
        <f t="shared" si="1"/>
        <v>"id": 391,</v>
      </c>
      <c r="AG391" t="str">
        <f t="shared" si="2"/>
        <v>"type": "Пиво",</v>
      </c>
      <c r="AH391" t="str">
        <f t="shared" si="3"/>
        <v>"mark": "Spaten",</v>
      </c>
      <c r="AI391" t="str">
        <f t="shared" si="4"/>
        <v>"view": "Lager",</v>
      </c>
      <c r="AJ391" t="str">
        <f t="shared" si="5"/>
        <v>"country": "Германия",</v>
      </c>
      <c r="AK391" t="str">
        <f t="shared" si="6"/>
        <v>"shape": "Квадрат",</v>
      </c>
      <c r="AL391" t="str">
        <f t="shared" si="7"/>
        <v>"turn": "Да",</v>
      </c>
      <c r="AM391" t="str">
        <f t="shared" si="8"/>
        <v>"backImg": true</v>
      </c>
      <c r="AN391" s="1" t="s">
        <v>706</v>
      </c>
    </row>
    <row r="392">
      <c r="A392" s="1" t="s">
        <v>695</v>
      </c>
      <c r="B392">
        <f>'Лист1'!A393</f>
        <v>392</v>
      </c>
      <c r="C392" s="1" t="s">
        <v>696</v>
      </c>
      <c r="D392" s="24"/>
      <c r="E392" s="1" t="s">
        <v>697</v>
      </c>
      <c r="F392" t="str">
        <f>'Лист1'!B393</f>
        <v>Пиво</v>
      </c>
      <c r="G392" s="1" t="s">
        <v>698</v>
      </c>
      <c r="H392" s="24"/>
      <c r="I392" s="1" t="s">
        <v>699</v>
      </c>
      <c r="J392" t="str">
        <f>'Лист1'!C393</f>
        <v>Heineken</v>
      </c>
      <c r="K392" s="1" t="s">
        <v>698</v>
      </c>
      <c r="L392" s="24"/>
      <c r="M392" s="1" t="s">
        <v>700</v>
      </c>
      <c r="N392" t="str">
        <f>'Лист1'!D393</f>
        <v>Lager</v>
      </c>
      <c r="O392" s="1" t="s">
        <v>698</v>
      </c>
      <c r="P392" s="24"/>
      <c r="Q392" s="1" t="s">
        <v>701</v>
      </c>
      <c r="R392" t="str">
        <f>'Лист1'!E393</f>
        <v>Голландия</v>
      </c>
      <c r="S392" s="1" t="s">
        <v>698</v>
      </c>
      <c r="T392" s="25"/>
      <c r="U392" s="1" t="s">
        <v>702</v>
      </c>
      <c r="V392" t="str">
        <f>'Лист1'!F393</f>
        <v>Круг</v>
      </c>
      <c r="W392" s="1" t="s">
        <v>698</v>
      </c>
      <c r="X392" s="25"/>
      <c r="Y392" s="1" t="s">
        <v>703</v>
      </c>
      <c r="Z392" t="str">
        <f>'Лист1'!G393</f>
        <v>Да</v>
      </c>
      <c r="AA392" s="1" t="s">
        <v>698</v>
      </c>
      <c r="AB392" s="25"/>
      <c r="AC392" s="1" t="s">
        <v>704</v>
      </c>
      <c r="AD392" s="26" t="s">
        <v>705</v>
      </c>
      <c r="AE392" s="25"/>
      <c r="AF392" t="str">
        <f t="shared" si="1"/>
        <v>"id": 392,</v>
      </c>
      <c r="AG392" t="str">
        <f t="shared" si="2"/>
        <v>"type": "Пиво",</v>
      </c>
      <c r="AH392" t="str">
        <f t="shared" si="3"/>
        <v>"mark": "Heineken",</v>
      </c>
      <c r="AI392" t="str">
        <f t="shared" si="4"/>
        <v>"view": "Lager",</v>
      </c>
      <c r="AJ392" t="str">
        <f t="shared" si="5"/>
        <v>"country": "Голландия",</v>
      </c>
      <c r="AK392" t="str">
        <f t="shared" si="6"/>
        <v>"shape": "Круг",</v>
      </c>
      <c r="AL392" t="str">
        <f t="shared" si="7"/>
        <v>"turn": "Да",</v>
      </c>
      <c r="AM392" t="str">
        <f t="shared" si="8"/>
        <v>"backImg": true</v>
      </c>
      <c r="AN392" s="1" t="s">
        <v>706</v>
      </c>
    </row>
    <row r="393">
      <c r="A393" s="1" t="s">
        <v>695</v>
      </c>
      <c r="B393">
        <f>'Лист1'!A394</f>
        <v>393</v>
      </c>
      <c r="C393" s="1" t="s">
        <v>696</v>
      </c>
      <c r="D393" s="24"/>
      <c r="E393" s="1" t="s">
        <v>697</v>
      </c>
      <c r="F393" t="str">
        <f>'Лист1'!B394</f>
        <v>Пиво</v>
      </c>
      <c r="G393" s="1" t="s">
        <v>698</v>
      </c>
      <c r="H393" s="24"/>
      <c r="I393" s="1" t="s">
        <v>699</v>
      </c>
      <c r="J393" t="str">
        <f>'Лист1'!C394</f>
        <v>Stella Artois</v>
      </c>
      <c r="K393" s="1" t="s">
        <v>698</v>
      </c>
      <c r="L393" s="24"/>
      <c r="M393" s="1" t="s">
        <v>700</v>
      </c>
      <c r="N393" t="str">
        <f>'Лист1'!D394</f>
        <v>Lager</v>
      </c>
      <c r="O393" s="1" t="s">
        <v>698</v>
      </c>
      <c r="P393" s="24"/>
      <c r="Q393" s="1" t="s">
        <v>701</v>
      </c>
      <c r="R393" t="str">
        <f>'Лист1'!E394</f>
        <v>Бельгия</v>
      </c>
      <c r="S393" s="1" t="s">
        <v>698</v>
      </c>
      <c r="T393" s="25"/>
      <c r="U393" s="1" t="s">
        <v>702</v>
      </c>
      <c r="V393" t="str">
        <f>'Лист1'!F394</f>
        <v>Круг</v>
      </c>
      <c r="W393" s="1" t="s">
        <v>698</v>
      </c>
      <c r="X393" s="25"/>
      <c r="Y393" s="1" t="s">
        <v>703</v>
      </c>
      <c r="Z393" t="str">
        <f>'Лист1'!G394</f>
        <v>Да</v>
      </c>
      <c r="AA393" s="1" t="s">
        <v>698</v>
      </c>
      <c r="AB393" s="25"/>
      <c r="AC393" s="1" t="s">
        <v>704</v>
      </c>
      <c r="AD393" s="26" t="s">
        <v>705</v>
      </c>
      <c r="AE393" s="25"/>
      <c r="AF393" t="str">
        <f t="shared" si="1"/>
        <v>"id": 393,</v>
      </c>
      <c r="AG393" t="str">
        <f t="shared" si="2"/>
        <v>"type": "Пиво",</v>
      </c>
      <c r="AH393" t="str">
        <f t="shared" si="3"/>
        <v>"mark": "Stella Artois",</v>
      </c>
      <c r="AI393" t="str">
        <f t="shared" si="4"/>
        <v>"view": "Lager",</v>
      </c>
      <c r="AJ393" t="str">
        <f t="shared" si="5"/>
        <v>"country": "Бельгия",</v>
      </c>
      <c r="AK393" t="str">
        <f t="shared" si="6"/>
        <v>"shape": "Круг",</v>
      </c>
      <c r="AL393" t="str">
        <f t="shared" si="7"/>
        <v>"turn": "Да",</v>
      </c>
      <c r="AM393" t="str">
        <f t="shared" si="8"/>
        <v>"backImg": true</v>
      </c>
      <c r="AN393" s="1" t="s">
        <v>706</v>
      </c>
    </row>
    <row r="394">
      <c r="A394" s="1" t="s">
        <v>695</v>
      </c>
      <c r="B394">
        <f>'Лист1'!A395</f>
        <v>394</v>
      </c>
      <c r="C394" s="1" t="s">
        <v>696</v>
      </c>
      <c r="D394" s="24"/>
      <c r="E394" s="1" t="s">
        <v>697</v>
      </c>
      <c r="F394" t="str">
        <f>'Лист1'!B395</f>
        <v>Пиво</v>
      </c>
      <c r="G394" s="1" t="s">
        <v>698</v>
      </c>
      <c r="H394" s="24"/>
      <c r="I394" s="1" t="s">
        <v>699</v>
      </c>
      <c r="J394" t="str">
        <f>'Лист1'!C395</f>
        <v>Paulaner Hefe-Weißbier</v>
      </c>
      <c r="K394" s="1" t="s">
        <v>698</v>
      </c>
      <c r="L394" s="24"/>
      <c r="M394" s="1" t="s">
        <v>700</v>
      </c>
      <c r="N394" t="str">
        <f>'Лист1'!D395</f>
        <v>Hefeweizen</v>
      </c>
      <c r="O394" s="1" t="s">
        <v>698</v>
      </c>
      <c r="P394" s="24"/>
      <c r="Q394" s="1" t="s">
        <v>701</v>
      </c>
      <c r="R394" t="str">
        <f>'Лист1'!E395</f>
        <v>Германия</v>
      </c>
      <c r="S394" s="1" t="s">
        <v>698</v>
      </c>
      <c r="T394" s="25"/>
      <c r="U394" s="1" t="s">
        <v>702</v>
      </c>
      <c r="V394" t="str">
        <f>'Лист1'!F395</f>
        <v>Круг</v>
      </c>
      <c r="W394" s="1" t="s">
        <v>698</v>
      </c>
      <c r="X394" s="25"/>
      <c r="Y394" s="1" t="s">
        <v>703</v>
      </c>
      <c r="Z394" t="str">
        <f>'Лист1'!G395</f>
        <v>Да</v>
      </c>
      <c r="AA394" s="1" t="s">
        <v>698</v>
      </c>
      <c r="AB394" s="25"/>
      <c r="AC394" s="1" t="s">
        <v>704</v>
      </c>
      <c r="AD394" s="26" t="s">
        <v>705</v>
      </c>
      <c r="AE394" s="25"/>
      <c r="AF394" t="str">
        <f t="shared" si="1"/>
        <v>"id": 394,</v>
      </c>
      <c r="AG394" t="str">
        <f t="shared" si="2"/>
        <v>"type": "Пиво",</v>
      </c>
      <c r="AH394" t="str">
        <f t="shared" si="3"/>
        <v>"mark": "Paulaner Hefe-Weißbier",</v>
      </c>
      <c r="AI394" t="str">
        <f t="shared" si="4"/>
        <v>"view": "Hefeweizen",</v>
      </c>
      <c r="AJ394" t="str">
        <f t="shared" si="5"/>
        <v>"country": "Германия",</v>
      </c>
      <c r="AK394" t="str">
        <f t="shared" si="6"/>
        <v>"shape": "Круг",</v>
      </c>
      <c r="AL394" t="str">
        <f t="shared" si="7"/>
        <v>"turn": "Да",</v>
      </c>
      <c r="AM394" t="str">
        <f t="shared" si="8"/>
        <v>"backImg": true</v>
      </c>
      <c r="AN394" s="1" t="s">
        <v>706</v>
      </c>
    </row>
    <row r="395">
      <c r="A395" s="1" t="s">
        <v>695</v>
      </c>
      <c r="B395">
        <f>'Лист1'!A396</f>
        <v>395</v>
      </c>
      <c r="C395" s="1" t="s">
        <v>696</v>
      </c>
      <c r="D395" s="24"/>
      <c r="E395" s="1" t="s">
        <v>697</v>
      </c>
      <c r="F395" t="str">
        <f>'Лист1'!B396</f>
        <v>Пиво</v>
      </c>
      <c r="G395" s="1" t="s">
        <v>698</v>
      </c>
      <c r="H395" s="24"/>
      <c r="I395" s="1" t="s">
        <v>699</v>
      </c>
      <c r="J395" t="str">
        <f>'Лист1'!C396</f>
        <v>Арсенальное</v>
      </c>
      <c r="K395" s="1" t="s">
        <v>698</v>
      </c>
      <c r="L395" s="24"/>
      <c r="M395" s="1" t="s">
        <v>700</v>
      </c>
      <c r="N395" t="str">
        <f>'Лист1'!D396</f>
        <v>Malt Liquor</v>
      </c>
      <c r="O395" s="1" t="s">
        <v>698</v>
      </c>
      <c r="P395" s="24"/>
      <c r="Q395" s="1" t="s">
        <v>701</v>
      </c>
      <c r="R395" t="str">
        <f>'Лист1'!E396</f>
        <v>Россия</v>
      </c>
      <c r="S395" s="1" t="s">
        <v>698</v>
      </c>
      <c r="T395" s="25"/>
      <c r="U395" s="1" t="s">
        <v>702</v>
      </c>
      <c r="V395" t="str">
        <f>'Лист1'!F396</f>
        <v>Круг</v>
      </c>
      <c r="W395" s="1" t="s">
        <v>698</v>
      </c>
      <c r="X395" s="25"/>
      <c r="Y395" s="1" t="s">
        <v>703</v>
      </c>
      <c r="Z395" t="str">
        <f>'Лист1'!G396</f>
        <v>Да</v>
      </c>
      <c r="AA395" s="1" t="s">
        <v>698</v>
      </c>
      <c r="AB395" s="25"/>
      <c r="AC395" s="1" t="s">
        <v>704</v>
      </c>
      <c r="AD395" s="26" t="s">
        <v>705</v>
      </c>
      <c r="AE395" s="25"/>
      <c r="AF395" t="str">
        <f t="shared" si="1"/>
        <v>"id": 395,</v>
      </c>
      <c r="AG395" t="str">
        <f t="shared" si="2"/>
        <v>"type": "Пиво",</v>
      </c>
      <c r="AH395" t="str">
        <f t="shared" si="3"/>
        <v>"mark": "Арсенальное",</v>
      </c>
      <c r="AI395" t="str">
        <f t="shared" si="4"/>
        <v>"view": "Malt Liquor",</v>
      </c>
      <c r="AJ395" t="str">
        <f t="shared" si="5"/>
        <v>"country": "Россия",</v>
      </c>
      <c r="AK395" t="str">
        <f t="shared" si="6"/>
        <v>"shape": "Круг",</v>
      </c>
      <c r="AL395" t="str">
        <f t="shared" si="7"/>
        <v>"turn": "Да",</v>
      </c>
      <c r="AM395" t="str">
        <f t="shared" si="8"/>
        <v>"backImg": true</v>
      </c>
      <c r="AN395" s="1" t="s">
        <v>706</v>
      </c>
    </row>
    <row r="396">
      <c r="A396" s="1" t="s">
        <v>695</v>
      </c>
      <c r="B396">
        <f>'Лист1'!A397</f>
        <v>396</v>
      </c>
      <c r="C396" s="1" t="s">
        <v>696</v>
      </c>
      <c r="D396" s="24"/>
      <c r="E396" s="1" t="s">
        <v>697</v>
      </c>
      <c r="F396" t="str">
        <f>'Лист1'!B397</f>
        <v>Заведение</v>
      </c>
      <c r="G396" s="1" t="s">
        <v>698</v>
      </c>
      <c r="H396" s="24"/>
      <c r="I396" s="1" t="s">
        <v>699</v>
      </c>
      <c r="J396" t="str">
        <f>'Лист1'!C397</f>
        <v>Балтика</v>
      </c>
      <c r="K396" s="1" t="s">
        <v>698</v>
      </c>
      <c r="L396" s="24"/>
      <c r="M396" s="1" t="s">
        <v>700</v>
      </c>
      <c r="N396" t="str">
        <f>'Лист1'!D397</f>
        <v>Пивоварня</v>
      </c>
      <c r="O396" s="1" t="s">
        <v>698</v>
      </c>
      <c r="P396" s="24"/>
      <c r="Q396" s="1" t="s">
        <v>701</v>
      </c>
      <c r="R396" t="str">
        <f>'Лист1'!E397</f>
        <v>Россия</v>
      </c>
      <c r="S396" s="1" t="s">
        <v>698</v>
      </c>
      <c r="T396" s="25"/>
      <c r="U396" s="1" t="s">
        <v>702</v>
      </c>
      <c r="V396" t="str">
        <f>'Лист1'!F397</f>
        <v>Круг</v>
      </c>
      <c r="W396" s="1" t="s">
        <v>698</v>
      </c>
      <c r="X396" s="25"/>
      <c r="Y396" s="1" t="s">
        <v>703</v>
      </c>
      <c r="Z396" t="str">
        <f>'Лист1'!G397</f>
        <v>Да</v>
      </c>
      <c r="AA396" s="1" t="s">
        <v>698</v>
      </c>
      <c r="AB396" s="25"/>
      <c r="AC396" s="1" t="s">
        <v>704</v>
      </c>
      <c r="AD396" s="26" t="s">
        <v>705</v>
      </c>
      <c r="AE396" s="25"/>
      <c r="AF396" t="str">
        <f t="shared" si="1"/>
        <v>"id": 396,</v>
      </c>
      <c r="AG396" t="str">
        <f t="shared" si="2"/>
        <v>"type": "Заведение",</v>
      </c>
      <c r="AH396" t="str">
        <f t="shared" si="3"/>
        <v>"mark": "Балтика",</v>
      </c>
      <c r="AI396" t="str">
        <f t="shared" si="4"/>
        <v>"view": "Пивоварня",</v>
      </c>
      <c r="AJ396" t="str">
        <f t="shared" si="5"/>
        <v>"country": "Россия",</v>
      </c>
      <c r="AK396" t="str">
        <f t="shared" si="6"/>
        <v>"shape": "Круг",</v>
      </c>
      <c r="AL396" t="str">
        <f t="shared" si="7"/>
        <v>"turn": "Да",</v>
      </c>
      <c r="AM396" t="str">
        <f t="shared" si="8"/>
        <v>"backImg": true</v>
      </c>
      <c r="AN396" s="1" t="s">
        <v>706</v>
      </c>
    </row>
    <row r="397">
      <c r="A397" s="1" t="s">
        <v>695</v>
      </c>
      <c r="B397">
        <f>'Лист1'!A398</f>
        <v>397</v>
      </c>
      <c r="C397" s="1" t="s">
        <v>696</v>
      </c>
      <c r="D397" s="24"/>
      <c r="E397" s="1" t="s">
        <v>697</v>
      </c>
      <c r="F397" t="str">
        <f>'Лист1'!B398</f>
        <v>Пиво</v>
      </c>
      <c r="G397" s="1" t="s">
        <v>698</v>
      </c>
      <c r="H397" s="24"/>
      <c r="I397" s="1" t="s">
        <v>699</v>
      </c>
      <c r="J397" t="str">
        <f>'Лист1'!C398</f>
        <v>Cervena Selka Svetle</v>
      </c>
      <c r="K397" s="1" t="s">
        <v>698</v>
      </c>
      <c r="L397" s="24"/>
      <c r="M397" s="1" t="s">
        <v>700</v>
      </c>
      <c r="N397" t="str">
        <f>'Лист1'!D398</f>
        <v>Pilsner</v>
      </c>
      <c r="O397" s="1" t="s">
        <v>698</v>
      </c>
      <c r="P397" s="24"/>
      <c r="Q397" s="1" t="s">
        <v>701</v>
      </c>
      <c r="R397" t="str">
        <f>'Лист1'!E398</f>
        <v>Россия</v>
      </c>
      <c r="S397" s="1" t="s">
        <v>698</v>
      </c>
      <c r="T397" s="25"/>
      <c r="U397" s="1" t="s">
        <v>702</v>
      </c>
      <c r="V397" t="str">
        <f>'Лист1'!F398</f>
        <v>Круг</v>
      </c>
      <c r="W397" s="1" t="s">
        <v>698</v>
      </c>
      <c r="X397" s="25"/>
      <c r="Y397" s="1" t="s">
        <v>703</v>
      </c>
      <c r="Z397" t="str">
        <f>'Лист1'!G398</f>
        <v>Да</v>
      </c>
      <c r="AA397" s="1" t="s">
        <v>698</v>
      </c>
      <c r="AB397" s="25"/>
      <c r="AC397" s="1" t="s">
        <v>704</v>
      </c>
      <c r="AD397" s="26" t="s">
        <v>705</v>
      </c>
      <c r="AE397" s="25"/>
      <c r="AF397" t="str">
        <f t="shared" si="1"/>
        <v>"id": 397,</v>
      </c>
      <c r="AG397" t="str">
        <f t="shared" si="2"/>
        <v>"type": "Пиво",</v>
      </c>
      <c r="AH397" t="str">
        <f t="shared" si="3"/>
        <v>"mark": "Cervena Selka Svetle",</v>
      </c>
      <c r="AI397" t="str">
        <f t="shared" si="4"/>
        <v>"view": "Pilsner",</v>
      </c>
      <c r="AJ397" t="str">
        <f t="shared" si="5"/>
        <v>"country": "Россия",</v>
      </c>
      <c r="AK397" t="str">
        <f t="shared" si="6"/>
        <v>"shape": "Круг",</v>
      </c>
      <c r="AL397" t="str">
        <f t="shared" si="7"/>
        <v>"turn": "Да",</v>
      </c>
      <c r="AM397" t="str">
        <f t="shared" si="8"/>
        <v>"backImg": true</v>
      </c>
      <c r="AN397" s="1" t="s">
        <v>706</v>
      </c>
    </row>
    <row r="398">
      <c r="A398" s="1" t="s">
        <v>695</v>
      </c>
      <c r="B398">
        <f>'Лист1'!A399</f>
        <v>398</v>
      </c>
      <c r="C398" s="1" t="s">
        <v>696</v>
      </c>
      <c r="D398" s="24"/>
      <c r="E398" s="1" t="s">
        <v>697</v>
      </c>
      <c r="F398" t="str">
        <f>'Лист1'!B399</f>
        <v>Пиво</v>
      </c>
      <c r="G398" s="1" t="s">
        <v>698</v>
      </c>
      <c r="H398" s="24"/>
      <c r="I398" s="1" t="s">
        <v>699</v>
      </c>
      <c r="J398" t="str">
        <f>'Лист1'!C399</f>
        <v>Heineken</v>
      </c>
      <c r="K398" s="1" t="s">
        <v>698</v>
      </c>
      <c r="L398" s="24"/>
      <c r="M398" s="1" t="s">
        <v>700</v>
      </c>
      <c r="N398" t="str">
        <f>'Лист1'!D399</f>
        <v>Lager</v>
      </c>
      <c r="O398" s="1" t="s">
        <v>698</v>
      </c>
      <c r="P398" s="24"/>
      <c r="Q398" s="1" t="s">
        <v>701</v>
      </c>
      <c r="R398" t="str">
        <f>'Лист1'!E399</f>
        <v>Голландия</v>
      </c>
      <c r="S398" s="1" t="s">
        <v>698</v>
      </c>
      <c r="T398" s="25"/>
      <c r="U398" s="1" t="s">
        <v>702</v>
      </c>
      <c r="V398" t="str">
        <f>'Лист1'!F399</f>
        <v>Круг</v>
      </c>
      <c r="W398" s="1" t="s">
        <v>698</v>
      </c>
      <c r="X398" s="25"/>
      <c r="Y398" s="1" t="s">
        <v>703</v>
      </c>
      <c r="Z398" t="str">
        <f>'Лист1'!G399</f>
        <v>Да</v>
      </c>
      <c r="AA398" s="1" t="s">
        <v>698</v>
      </c>
      <c r="AB398" s="25"/>
      <c r="AC398" s="1" t="s">
        <v>704</v>
      </c>
      <c r="AD398" s="26" t="s">
        <v>705</v>
      </c>
      <c r="AE398" s="25"/>
      <c r="AF398" t="str">
        <f t="shared" si="1"/>
        <v>"id": 398,</v>
      </c>
      <c r="AG398" t="str">
        <f t="shared" si="2"/>
        <v>"type": "Пиво",</v>
      </c>
      <c r="AH398" t="str">
        <f t="shared" si="3"/>
        <v>"mark": "Heineken",</v>
      </c>
      <c r="AI398" t="str">
        <f t="shared" si="4"/>
        <v>"view": "Lager",</v>
      </c>
      <c r="AJ398" t="str">
        <f t="shared" si="5"/>
        <v>"country": "Голландия",</v>
      </c>
      <c r="AK398" t="str">
        <f t="shared" si="6"/>
        <v>"shape": "Круг",</v>
      </c>
      <c r="AL398" t="str">
        <f t="shared" si="7"/>
        <v>"turn": "Да",</v>
      </c>
      <c r="AM398" t="str">
        <f t="shared" si="8"/>
        <v>"backImg": true</v>
      </c>
      <c r="AN398" s="1" t="s">
        <v>706</v>
      </c>
    </row>
    <row r="399">
      <c r="A399" s="1" t="s">
        <v>695</v>
      </c>
      <c r="B399">
        <f>'Лист1'!A400</f>
        <v>399</v>
      </c>
      <c r="C399" s="1" t="s">
        <v>696</v>
      </c>
      <c r="D399" s="24"/>
      <c r="E399" s="1" t="s">
        <v>697</v>
      </c>
      <c r="F399" t="str">
        <f>'Лист1'!B400</f>
        <v>Пиво</v>
      </c>
      <c r="G399" s="1" t="s">
        <v>698</v>
      </c>
      <c r="H399" s="24"/>
      <c r="I399" s="1" t="s">
        <v>699</v>
      </c>
      <c r="J399" t="str">
        <f>'Лист1'!C400</f>
        <v>Andechser</v>
      </c>
      <c r="K399" s="1" t="s">
        <v>698</v>
      </c>
      <c r="L399" s="24"/>
      <c r="M399" s="1" t="s">
        <v>700</v>
      </c>
      <c r="N399" t="str">
        <f>'Лист1'!D400</f>
        <v>Lager</v>
      </c>
      <c r="O399" s="1" t="s">
        <v>698</v>
      </c>
      <c r="P399" s="24"/>
      <c r="Q399" s="1" t="s">
        <v>701</v>
      </c>
      <c r="R399" t="str">
        <f>'Лист1'!E400</f>
        <v>Германия</v>
      </c>
      <c r="S399" s="1" t="s">
        <v>698</v>
      </c>
      <c r="T399" s="25"/>
      <c r="U399" s="1" t="s">
        <v>702</v>
      </c>
      <c r="V399" t="str">
        <f>'Лист1'!F400</f>
        <v>Круг</v>
      </c>
      <c r="W399" s="1" t="s">
        <v>698</v>
      </c>
      <c r="X399" s="25"/>
      <c r="Y399" s="1" t="s">
        <v>703</v>
      </c>
      <c r="Z399" t="str">
        <f>'Лист1'!G400</f>
        <v>Да</v>
      </c>
      <c r="AA399" s="1" t="s">
        <v>698</v>
      </c>
      <c r="AB399" s="25"/>
      <c r="AC399" s="1" t="s">
        <v>704</v>
      </c>
      <c r="AD399" s="26" t="s">
        <v>705</v>
      </c>
      <c r="AE399" s="25"/>
      <c r="AF399" t="str">
        <f t="shared" si="1"/>
        <v>"id": 399,</v>
      </c>
      <c r="AG399" t="str">
        <f t="shared" si="2"/>
        <v>"type": "Пиво",</v>
      </c>
      <c r="AH399" t="str">
        <f t="shared" si="3"/>
        <v>"mark": "Andechser",</v>
      </c>
      <c r="AI399" t="str">
        <f t="shared" si="4"/>
        <v>"view": "Lager",</v>
      </c>
      <c r="AJ399" t="str">
        <f t="shared" si="5"/>
        <v>"country": "Германия",</v>
      </c>
      <c r="AK399" t="str">
        <f t="shared" si="6"/>
        <v>"shape": "Круг",</v>
      </c>
      <c r="AL399" t="str">
        <f t="shared" si="7"/>
        <v>"turn": "Да",</v>
      </c>
      <c r="AM399" t="str">
        <f t="shared" si="8"/>
        <v>"backImg": true</v>
      </c>
      <c r="AN399" s="1" t="s">
        <v>706</v>
      </c>
    </row>
    <row r="400">
      <c r="A400" s="1" t="s">
        <v>695</v>
      </c>
      <c r="B400">
        <f>'Лист1'!A401</f>
        <v>400</v>
      </c>
      <c r="C400" s="1" t="s">
        <v>696</v>
      </c>
      <c r="D400" s="24"/>
      <c r="E400" s="1" t="s">
        <v>697</v>
      </c>
      <c r="F400" t="str">
        <f>'Лист1'!B401</f>
        <v>Пиво</v>
      </c>
      <c r="G400" s="1" t="s">
        <v>698</v>
      </c>
      <c r="H400" s="24"/>
      <c r="I400" s="1" t="s">
        <v>699</v>
      </c>
      <c r="J400" t="str">
        <f>'Лист1'!C401</f>
        <v>Tongerlo Blond</v>
      </c>
      <c r="K400" s="1" t="s">
        <v>698</v>
      </c>
      <c r="L400" s="24"/>
      <c r="M400" s="1" t="s">
        <v>700</v>
      </c>
      <c r="N400" t="str">
        <f>'Лист1'!D401</f>
        <v>Blonde Ale</v>
      </c>
      <c r="O400" s="1" t="s">
        <v>698</v>
      </c>
      <c r="P400" s="24"/>
      <c r="Q400" s="1" t="s">
        <v>701</v>
      </c>
      <c r="R400" t="str">
        <f>'Лист1'!E401</f>
        <v>Бельгия</v>
      </c>
      <c r="S400" s="1" t="s">
        <v>698</v>
      </c>
      <c r="T400" s="25"/>
      <c r="U400" s="1" t="s">
        <v>702</v>
      </c>
      <c r="V400" t="str">
        <f>'Лист1'!F401</f>
        <v>Квадрат</v>
      </c>
      <c r="W400" s="1" t="s">
        <v>698</v>
      </c>
      <c r="X400" s="25"/>
      <c r="Y400" s="1" t="s">
        <v>703</v>
      </c>
      <c r="Z400" t="str">
        <f>'Лист1'!G401</f>
        <v>Да</v>
      </c>
      <c r="AA400" s="1" t="s">
        <v>698</v>
      </c>
      <c r="AB400" s="25"/>
      <c r="AC400" s="1" t="s">
        <v>704</v>
      </c>
      <c r="AD400" s="26" t="s">
        <v>705</v>
      </c>
      <c r="AE400" s="25"/>
      <c r="AF400" t="str">
        <f t="shared" si="1"/>
        <v>"id": 400,</v>
      </c>
      <c r="AG400" t="str">
        <f t="shared" si="2"/>
        <v>"type": "Пиво",</v>
      </c>
      <c r="AH400" t="str">
        <f t="shared" si="3"/>
        <v>"mark": "Tongerlo Blond",</v>
      </c>
      <c r="AI400" t="str">
        <f t="shared" si="4"/>
        <v>"view": "Blonde Ale",</v>
      </c>
      <c r="AJ400" t="str">
        <f t="shared" si="5"/>
        <v>"country": "Бельгия",</v>
      </c>
      <c r="AK400" t="str">
        <f t="shared" si="6"/>
        <v>"shape": "Квадрат",</v>
      </c>
      <c r="AL400" t="str">
        <f t="shared" si="7"/>
        <v>"turn": "Да",</v>
      </c>
      <c r="AM400" t="str">
        <f t="shared" si="8"/>
        <v>"backImg": true</v>
      </c>
      <c r="AN400" s="1" t="s">
        <v>706</v>
      </c>
    </row>
    <row r="401">
      <c r="A401" s="1" t="s">
        <v>695</v>
      </c>
      <c r="B401">
        <f>'Лист1'!A402</f>
        <v>401</v>
      </c>
      <c r="C401" s="1" t="s">
        <v>696</v>
      </c>
      <c r="D401" s="24"/>
      <c r="E401" s="1" t="s">
        <v>697</v>
      </c>
      <c r="F401" t="str">
        <f>'Лист1'!B402</f>
        <v>Пиво</v>
      </c>
      <c r="G401" s="1" t="s">
        <v>698</v>
      </c>
      <c r="H401" s="24"/>
      <c r="I401" s="1" t="s">
        <v>699</v>
      </c>
      <c r="J401" t="str">
        <f>'Лист1'!C402</f>
        <v>Арсенальное</v>
      </c>
      <c r="K401" s="1" t="s">
        <v>698</v>
      </c>
      <c r="L401" s="24"/>
      <c r="M401" s="1" t="s">
        <v>700</v>
      </c>
      <c r="N401" t="str">
        <f>'Лист1'!D402</f>
        <v>Lager</v>
      </c>
      <c r="O401" s="1" t="s">
        <v>698</v>
      </c>
      <c r="P401" s="24"/>
      <c r="Q401" s="1" t="s">
        <v>701</v>
      </c>
      <c r="R401" t="str">
        <f>'Лист1'!E402</f>
        <v>Россия</v>
      </c>
      <c r="S401" s="1" t="s">
        <v>698</v>
      </c>
      <c r="T401" s="25"/>
      <c r="U401" s="1" t="s">
        <v>702</v>
      </c>
      <c r="V401" t="str">
        <f>'Лист1'!F402</f>
        <v>Круг</v>
      </c>
      <c r="W401" s="1" t="s">
        <v>698</v>
      </c>
      <c r="X401" s="25"/>
      <c r="Y401" s="1" t="s">
        <v>703</v>
      </c>
      <c r="Z401" t="str">
        <f>'Лист1'!G402</f>
        <v>Да</v>
      </c>
      <c r="AA401" s="1" t="s">
        <v>698</v>
      </c>
      <c r="AB401" s="25"/>
      <c r="AC401" s="1" t="s">
        <v>704</v>
      </c>
      <c r="AD401" s="26" t="s">
        <v>705</v>
      </c>
      <c r="AE401" s="25"/>
      <c r="AF401" t="str">
        <f t="shared" si="1"/>
        <v>"id": 401,</v>
      </c>
      <c r="AG401" t="str">
        <f t="shared" si="2"/>
        <v>"type": "Пиво",</v>
      </c>
      <c r="AH401" t="str">
        <f t="shared" si="3"/>
        <v>"mark": "Арсенальное",</v>
      </c>
      <c r="AI401" t="str">
        <f t="shared" si="4"/>
        <v>"view": "Lager",</v>
      </c>
      <c r="AJ401" t="str">
        <f t="shared" si="5"/>
        <v>"country": "Россия",</v>
      </c>
      <c r="AK401" t="str">
        <f t="shared" si="6"/>
        <v>"shape": "Круг",</v>
      </c>
      <c r="AL401" t="str">
        <f t="shared" si="7"/>
        <v>"turn": "Да",</v>
      </c>
      <c r="AM401" t="str">
        <f t="shared" si="8"/>
        <v>"backImg": true</v>
      </c>
      <c r="AN401" s="1" t="s">
        <v>706</v>
      </c>
    </row>
    <row r="402">
      <c r="A402" s="1" t="s">
        <v>695</v>
      </c>
      <c r="B402">
        <f>'Лист1'!A403</f>
        <v>402</v>
      </c>
      <c r="C402" s="1" t="s">
        <v>696</v>
      </c>
      <c r="D402" s="24"/>
      <c r="E402" s="1" t="s">
        <v>697</v>
      </c>
      <c r="F402" t="str">
        <f>'Лист1'!B403</f>
        <v>Пиво</v>
      </c>
      <c r="G402" s="1" t="s">
        <v>698</v>
      </c>
      <c r="H402" s="24"/>
      <c r="I402" s="1" t="s">
        <v>699</v>
      </c>
      <c r="J402" t="str">
        <f>'Лист1'!C403</f>
        <v>König Ludwig Weissbier Hell</v>
      </c>
      <c r="K402" s="1" t="s">
        <v>698</v>
      </c>
      <c r="L402" s="24"/>
      <c r="M402" s="1" t="s">
        <v>700</v>
      </c>
      <c r="N402" t="str">
        <f>'Лист1'!D403</f>
        <v>Hefeweizen</v>
      </c>
      <c r="O402" s="1" t="s">
        <v>698</v>
      </c>
      <c r="P402" s="24"/>
      <c r="Q402" s="1" t="s">
        <v>701</v>
      </c>
      <c r="R402" t="str">
        <f>'Лист1'!E403</f>
        <v>Германия</v>
      </c>
      <c r="S402" s="1" t="s">
        <v>698</v>
      </c>
      <c r="T402" s="25"/>
      <c r="U402" s="1" t="s">
        <v>702</v>
      </c>
      <c r="V402" t="str">
        <f>'Лист1'!F403</f>
        <v>Овал</v>
      </c>
      <c r="W402" s="1" t="s">
        <v>698</v>
      </c>
      <c r="X402" s="25"/>
      <c r="Y402" s="1" t="s">
        <v>703</v>
      </c>
      <c r="Z402" t="str">
        <f>'Лист1'!G403</f>
        <v>Да</v>
      </c>
      <c r="AA402" s="1" t="s">
        <v>698</v>
      </c>
      <c r="AB402" s="25"/>
      <c r="AC402" s="1" t="s">
        <v>704</v>
      </c>
      <c r="AD402" s="26" t="s">
        <v>705</v>
      </c>
      <c r="AE402" s="25"/>
      <c r="AF402" t="str">
        <f t="shared" si="1"/>
        <v>"id": 402,</v>
      </c>
      <c r="AG402" t="str">
        <f t="shared" si="2"/>
        <v>"type": "Пиво",</v>
      </c>
      <c r="AH402" t="str">
        <f t="shared" si="3"/>
        <v>"mark": "König Ludwig Weissbier Hell",</v>
      </c>
      <c r="AI402" t="str">
        <f t="shared" si="4"/>
        <v>"view": "Hefeweizen",</v>
      </c>
      <c r="AJ402" t="str">
        <f t="shared" si="5"/>
        <v>"country": "Германия",</v>
      </c>
      <c r="AK402" t="str">
        <f t="shared" si="6"/>
        <v>"shape": "Овал",</v>
      </c>
      <c r="AL402" t="str">
        <f t="shared" si="7"/>
        <v>"turn": "Да",</v>
      </c>
      <c r="AM402" t="str">
        <f t="shared" si="8"/>
        <v>"backImg": true</v>
      </c>
      <c r="AN402" s="1" t="s">
        <v>706</v>
      </c>
    </row>
    <row r="403">
      <c r="A403" s="1" t="s">
        <v>695</v>
      </c>
      <c r="B403">
        <f>'Лист1'!A404</f>
        <v>403</v>
      </c>
      <c r="C403" s="1" t="s">
        <v>696</v>
      </c>
      <c r="D403" s="24"/>
      <c r="E403" s="1" t="s">
        <v>697</v>
      </c>
      <c r="F403" t="str">
        <f>'Лист1'!B404</f>
        <v>Водка</v>
      </c>
      <c r="G403" s="1" t="s">
        <v>698</v>
      </c>
      <c r="H403" s="24"/>
      <c r="I403" s="1" t="s">
        <v>699</v>
      </c>
      <c r="J403" t="str">
        <f>'Лист1'!C404</f>
        <v>Kremlovskaya vodka</v>
      </c>
      <c r="K403" s="1" t="s">
        <v>698</v>
      </c>
      <c r="L403" s="24"/>
      <c r="M403" s="1" t="s">
        <v>700</v>
      </c>
      <c r="N403" t="str">
        <f>'Лист1'!D404</f>
        <v>Водка</v>
      </c>
      <c r="O403" s="1" t="s">
        <v>698</v>
      </c>
      <c r="P403" s="24"/>
      <c r="Q403" s="1" t="s">
        <v>701</v>
      </c>
      <c r="R403" t="str">
        <f>'Лист1'!E404</f>
        <v>Россия</v>
      </c>
      <c r="S403" s="1" t="s">
        <v>698</v>
      </c>
      <c r="T403" s="25"/>
      <c r="U403" s="1" t="s">
        <v>702</v>
      </c>
      <c r="V403" t="str">
        <f>'Лист1'!F404</f>
        <v>Другое</v>
      </c>
      <c r="W403" s="1" t="s">
        <v>698</v>
      </c>
      <c r="X403" s="25"/>
      <c r="Y403" s="1" t="s">
        <v>703</v>
      </c>
      <c r="Z403" t="str">
        <f>'Лист1'!G404</f>
        <v>Да</v>
      </c>
      <c r="AA403" s="1" t="s">
        <v>698</v>
      </c>
      <c r="AB403" s="25"/>
      <c r="AC403" s="1" t="s">
        <v>704</v>
      </c>
      <c r="AD403" s="26" t="s">
        <v>705</v>
      </c>
      <c r="AE403" s="25"/>
      <c r="AF403" t="str">
        <f t="shared" si="1"/>
        <v>"id": 403,</v>
      </c>
      <c r="AG403" t="str">
        <f t="shared" si="2"/>
        <v>"type": "Водка",</v>
      </c>
      <c r="AH403" t="str">
        <f t="shared" si="3"/>
        <v>"mark": "Kremlovskaya vodka",</v>
      </c>
      <c r="AI403" t="str">
        <f t="shared" si="4"/>
        <v>"view": "Водка",</v>
      </c>
      <c r="AJ403" t="str">
        <f t="shared" si="5"/>
        <v>"country": "Россия",</v>
      </c>
      <c r="AK403" t="str">
        <f t="shared" si="6"/>
        <v>"shape": "Другое",</v>
      </c>
      <c r="AL403" t="str">
        <f t="shared" si="7"/>
        <v>"turn": "Да",</v>
      </c>
      <c r="AM403" t="str">
        <f t="shared" si="8"/>
        <v>"backImg": true</v>
      </c>
      <c r="AN403" s="1" t="s">
        <v>706</v>
      </c>
    </row>
    <row r="404">
      <c r="A404" s="1" t="s">
        <v>695</v>
      </c>
      <c r="B404">
        <f>'Лист1'!A405</f>
        <v>404</v>
      </c>
      <c r="C404" s="1" t="s">
        <v>696</v>
      </c>
      <c r="D404" s="24"/>
      <c r="E404" s="1" t="s">
        <v>697</v>
      </c>
      <c r="F404" t="str">
        <f>'Лист1'!B405</f>
        <v>Заведение</v>
      </c>
      <c r="G404" s="1" t="s">
        <v>698</v>
      </c>
      <c r="H404" s="24"/>
      <c r="I404" s="1" t="s">
        <v>699</v>
      </c>
      <c r="J404" t="str">
        <f>'Лист1'!C405</f>
        <v>Batemans</v>
      </c>
      <c r="K404" s="1" t="s">
        <v>698</v>
      </c>
      <c r="L404" s="24"/>
      <c r="M404" s="1" t="s">
        <v>700</v>
      </c>
      <c r="N404" t="str">
        <f>'Лист1'!D405</f>
        <v>Пивоварня</v>
      </c>
      <c r="O404" s="1" t="s">
        <v>698</v>
      </c>
      <c r="P404" s="24"/>
      <c r="Q404" s="1" t="s">
        <v>701</v>
      </c>
      <c r="R404" t="str">
        <f>'Лист1'!E405</f>
        <v>Англия</v>
      </c>
      <c r="S404" s="1" t="s">
        <v>698</v>
      </c>
      <c r="T404" s="25"/>
      <c r="U404" s="1" t="s">
        <v>702</v>
      </c>
      <c r="V404" t="str">
        <f>'Лист1'!F405</f>
        <v>Круг</v>
      </c>
      <c r="W404" s="1" t="s">
        <v>698</v>
      </c>
      <c r="X404" s="25"/>
      <c r="Y404" s="1" t="s">
        <v>703</v>
      </c>
      <c r="Z404" t="str">
        <f>'Лист1'!G405</f>
        <v>Да</v>
      </c>
      <c r="AA404" s="1" t="s">
        <v>698</v>
      </c>
      <c r="AB404" s="25"/>
      <c r="AC404" s="1" t="s">
        <v>704</v>
      </c>
      <c r="AD404" s="26" t="s">
        <v>705</v>
      </c>
      <c r="AE404" s="25"/>
      <c r="AF404" t="str">
        <f t="shared" si="1"/>
        <v>"id": 404,</v>
      </c>
      <c r="AG404" t="str">
        <f t="shared" si="2"/>
        <v>"type": "Заведение",</v>
      </c>
      <c r="AH404" t="str">
        <f t="shared" si="3"/>
        <v>"mark": "Batemans",</v>
      </c>
      <c r="AI404" t="str">
        <f t="shared" si="4"/>
        <v>"view": "Пивоварня",</v>
      </c>
      <c r="AJ404" t="str">
        <f t="shared" si="5"/>
        <v>"country": "Англия",</v>
      </c>
      <c r="AK404" t="str">
        <f t="shared" si="6"/>
        <v>"shape": "Круг",</v>
      </c>
      <c r="AL404" t="str">
        <f t="shared" si="7"/>
        <v>"turn": "Да",</v>
      </c>
      <c r="AM404" t="str">
        <f t="shared" si="8"/>
        <v>"backImg": true</v>
      </c>
      <c r="AN404" s="1" t="s">
        <v>706</v>
      </c>
    </row>
    <row r="405">
      <c r="A405" s="1" t="s">
        <v>695</v>
      </c>
      <c r="B405">
        <f>'Лист1'!A406</f>
        <v>405</v>
      </c>
      <c r="C405" s="1" t="s">
        <v>696</v>
      </c>
      <c r="D405" s="24"/>
      <c r="E405" s="1" t="s">
        <v>697</v>
      </c>
      <c r="F405" t="str">
        <f>'Лист1'!B406</f>
        <v>Пиво</v>
      </c>
      <c r="G405" s="1" t="s">
        <v>698</v>
      </c>
      <c r="H405" s="24"/>
      <c r="I405" s="1" t="s">
        <v>699</v>
      </c>
      <c r="J405" t="str">
        <f>'Лист1'!C406</f>
        <v>Невское</v>
      </c>
      <c r="K405" s="1" t="s">
        <v>698</v>
      </c>
      <c r="L405" s="24"/>
      <c r="M405" s="1" t="s">
        <v>700</v>
      </c>
      <c r="N405" t="str">
        <f>'Лист1'!D406</f>
        <v>Lager</v>
      </c>
      <c r="O405" s="1" t="s">
        <v>698</v>
      </c>
      <c r="P405" s="24"/>
      <c r="Q405" s="1" t="s">
        <v>701</v>
      </c>
      <c r="R405" t="str">
        <f>'Лист1'!E406</f>
        <v>Россия</v>
      </c>
      <c r="S405" s="1" t="s">
        <v>698</v>
      </c>
      <c r="T405" s="25"/>
      <c r="U405" s="1" t="s">
        <v>702</v>
      </c>
      <c r="V405" t="str">
        <f>'Лист1'!F406</f>
        <v>Круг</v>
      </c>
      <c r="W405" s="1" t="s">
        <v>698</v>
      </c>
      <c r="X405" s="25"/>
      <c r="Y405" s="1" t="s">
        <v>703</v>
      </c>
      <c r="Z405" t="str">
        <f>'Лист1'!G406</f>
        <v>Да</v>
      </c>
      <c r="AA405" s="1" t="s">
        <v>698</v>
      </c>
      <c r="AB405" s="25"/>
      <c r="AC405" s="1" t="s">
        <v>704</v>
      </c>
      <c r="AD405" s="26" t="s">
        <v>705</v>
      </c>
      <c r="AE405" s="25"/>
      <c r="AF405" t="str">
        <f t="shared" si="1"/>
        <v>"id": 405,</v>
      </c>
      <c r="AG405" t="str">
        <f t="shared" si="2"/>
        <v>"type": "Пиво",</v>
      </c>
      <c r="AH405" t="str">
        <f t="shared" si="3"/>
        <v>"mark": "Невское",</v>
      </c>
      <c r="AI405" t="str">
        <f t="shared" si="4"/>
        <v>"view": "Lager",</v>
      </c>
      <c r="AJ405" t="str">
        <f t="shared" si="5"/>
        <v>"country": "Россия",</v>
      </c>
      <c r="AK405" t="str">
        <f t="shared" si="6"/>
        <v>"shape": "Круг",</v>
      </c>
      <c r="AL405" t="str">
        <f t="shared" si="7"/>
        <v>"turn": "Да",</v>
      </c>
      <c r="AM405" t="str">
        <f t="shared" si="8"/>
        <v>"backImg": true</v>
      </c>
      <c r="AN405" s="1" t="s">
        <v>706</v>
      </c>
    </row>
    <row r="406">
      <c r="A406" s="1" t="s">
        <v>695</v>
      </c>
      <c r="B406">
        <f>'Лист1'!A407</f>
        <v>406</v>
      </c>
      <c r="C406" s="1" t="s">
        <v>696</v>
      </c>
      <c r="D406" s="24"/>
      <c r="E406" s="1" t="s">
        <v>697</v>
      </c>
      <c r="F406" t="str">
        <f>'Лист1'!B407</f>
        <v>Лимонад</v>
      </c>
      <c r="G406" s="1" t="s">
        <v>698</v>
      </c>
      <c r="H406" s="24"/>
      <c r="I406" s="1" t="s">
        <v>699</v>
      </c>
      <c r="J406" t="str">
        <f>'Лист1'!C407</f>
        <v>Coca-Cola</v>
      </c>
      <c r="K406" s="1" t="s">
        <v>698</v>
      </c>
      <c r="L406" s="24"/>
      <c r="M406" s="1" t="s">
        <v>700</v>
      </c>
      <c r="N406" t="str">
        <f>'Лист1'!D407</f>
        <v>Лимонад</v>
      </c>
      <c r="O406" s="1" t="s">
        <v>698</v>
      </c>
      <c r="P406" s="24"/>
      <c r="Q406" s="1" t="s">
        <v>701</v>
      </c>
      <c r="R406" t="str">
        <f>'Лист1'!E407</f>
        <v>США</v>
      </c>
      <c r="S406" s="1" t="s">
        <v>698</v>
      </c>
      <c r="T406" s="25"/>
      <c r="U406" s="1" t="s">
        <v>702</v>
      </c>
      <c r="V406" t="str">
        <f>'Лист1'!F407</f>
        <v>Квадрат</v>
      </c>
      <c r="W406" s="1" t="s">
        <v>698</v>
      </c>
      <c r="X406" s="25"/>
      <c r="Y406" s="1" t="s">
        <v>703</v>
      </c>
      <c r="Z406" t="str">
        <f>'Лист1'!G407</f>
        <v>Да</v>
      </c>
      <c r="AA406" s="1" t="s">
        <v>698</v>
      </c>
      <c r="AB406" s="25"/>
      <c r="AC406" s="1" t="s">
        <v>704</v>
      </c>
      <c r="AD406" s="26" t="s">
        <v>705</v>
      </c>
      <c r="AE406" s="25"/>
      <c r="AF406" t="str">
        <f t="shared" si="1"/>
        <v>"id": 406,</v>
      </c>
      <c r="AG406" t="str">
        <f t="shared" si="2"/>
        <v>"type": "Лимонад",</v>
      </c>
      <c r="AH406" t="str">
        <f t="shared" si="3"/>
        <v>"mark": "Coca-Cola",</v>
      </c>
      <c r="AI406" t="str">
        <f t="shared" si="4"/>
        <v>"view": "Лимонад",</v>
      </c>
      <c r="AJ406" t="str">
        <f t="shared" si="5"/>
        <v>"country": "США",</v>
      </c>
      <c r="AK406" t="str">
        <f t="shared" si="6"/>
        <v>"shape": "Квадрат",</v>
      </c>
      <c r="AL406" t="str">
        <f t="shared" si="7"/>
        <v>"turn": "Да",</v>
      </c>
      <c r="AM406" t="str">
        <f t="shared" si="8"/>
        <v>"backImg": true</v>
      </c>
      <c r="AN406" s="1" t="s">
        <v>706</v>
      </c>
    </row>
    <row r="407">
      <c r="A407" s="1" t="s">
        <v>695</v>
      </c>
      <c r="B407">
        <f>'Лист1'!A408</f>
        <v>407</v>
      </c>
      <c r="C407" s="1" t="s">
        <v>696</v>
      </c>
      <c r="D407" s="24"/>
      <c r="E407" s="1" t="s">
        <v>697</v>
      </c>
      <c r="F407" t="str">
        <f>'Лист1'!B408</f>
        <v>Пиво</v>
      </c>
      <c r="G407" s="1" t="s">
        <v>698</v>
      </c>
      <c r="H407" s="24"/>
      <c r="I407" s="1" t="s">
        <v>699</v>
      </c>
      <c r="J407" t="str">
        <f>'Лист1'!C408</f>
        <v>Очаково</v>
      </c>
      <c r="K407" s="1" t="s">
        <v>698</v>
      </c>
      <c r="L407" s="24"/>
      <c r="M407" s="1" t="s">
        <v>700</v>
      </c>
      <c r="N407" t="str">
        <f>'Лист1'!D408</f>
        <v>Lager</v>
      </c>
      <c r="O407" s="1" t="s">
        <v>698</v>
      </c>
      <c r="P407" s="24"/>
      <c r="Q407" s="1" t="s">
        <v>701</v>
      </c>
      <c r="R407" t="str">
        <f>'Лист1'!E408</f>
        <v>Россия</v>
      </c>
      <c r="S407" s="1" t="s">
        <v>698</v>
      </c>
      <c r="T407" s="25"/>
      <c r="U407" s="1" t="s">
        <v>702</v>
      </c>
      <c r="V407" t="str">
        <f>'Лист1'!F408</f>
        <v>Круг</v>
      </c>
      <c r="W407" s="1" t="s">
        <v>698</v>
      </c>
      <c r="X407" s="25"/>
      <c r="Y407" s="1" t="s">
        <v>703</v>
      </c>
      <c r="Z407" t="str">
        <f>'Лист1'!G408</f>
        <v>Да</v>
      </c>
      <c r="AA407" s="1" t="s">
        <v>698</v>
      </c>
      <c r="AB407" s="25"/>
      <c r="AC407" s="1" t="s">
        <v>704</v>
      </c>
      <c r="AD407" s="26" t="s">
        <v>705</v>
      </c>
      <c r="AE407" s="25"/>
      <c r="AF407" t="str">
        <f t="shared" si="1"/>
        <v>"id": 407,</v>
      </c>
      <c r="AG407" t="str">
        <f t="shared" si="2"/>
        <v>"type": "Пиво",</v>
      </c>
      <c r="AH407" t="str">
        <f t="shared" si="3"/>
        <v>"mark": "Очаково",</v>
      </c>
      <c r="AI407" t="str">
        <f t="shared" si="4"/>
        <v>"view": "Lager",</v>
      </c>
      <c r="AJ407" t="str">
        <f t="shared" si="5"/>
        <v>"country": "Россия",</v>
      </c>
      <c r="AK407" t="str">
        <f t="shared" si="6"/>
        <v>"shape": "Круг",</v>
      </c>
      <c r="AL407" t="str">
        <f t="shared" si="7"/>
        <v>"turn": "Да",</v>
      </c>
      <c r="AM407" t="str">
        <f t="shared" si="8"/>
        <v>"backImg": true</v>
      </c>
      <c r="AN407" s="1" t="s">
        <v>706</v>
      </c>
    </row>
    <row r="408">
      <c r="A408" s="1" t="s">
        <v>695</v>
      </c>
      <c r="B408">
        <f>'Лист1'!A409</f>
        <v>408</v>
      </c>
      <c r="C408" s="1" t="s">
        <v>696</v>
      </c>
      <c r="D408" s="24"/>
      <c r="E408" s="1" t="s">
        <v>697</v>
      </c>
      <c r="F408" t="str">
        <f>'Лист1'!B409</f>
        <v>Пиво</v>
      </c>
      <c r="G408" s="1" t="s">
        <v>698</v>
      </c>
      <c r="H408" s="24"/>
      <c r="I408" s="1" t="s">
        <v>699</v>
      </c>
      <c r="J408" t="str">
        <f>'Лист1'!C409</f>
        <v>Budweiser Budvar</v>
      </c>
      <c r="K408" s="1" t="s">
        <v>698</v>
      </c>
      <c r="L408" s="24"/>
      <c r="M408" s="1" t="s">
        <v>700</v>
      </c>
      <c r="N408" t="str">
        <f>'Лист1'!D409</f>
        <v>Pilsner</v>
      </c>
      <c r="O408" s="1" t="s">
        <v>698</v>
      </c>
      <c r="P408" s="24"/>
      <c r="Q408" s="1" t="s">
        <v>701</v>
      </c>
      <c r="R408" t="str">
        <f>'Лист1'!E409</f>
        <v>Чехия</v>
      </c>
      <c r="S408" s="1" t="s">
        <v>698</v>
      </c>
      <c r="T408" s="25"/>
      <c r="U408" s="1" t="s">
        <v>702</v>
      </c>
      <c r="V408" t="str">
        <f>'Лист1'!F409</f>
        <v>Круг</v>
      </c>
      <c r="W408" s="1" t="s">
        <v>698</v>
      </c>
      <c r="X408" s="25"/>
      <c r="Y408" s="1" t="s">
        <v>703</v>
      </c>
      <c r="Z408" t="str">
        <f>'Лист1'!G409</f>
        <v>Да</v>
      </c>
      <c r="AA408" s="1" t="s">
        <v>698</v>
      </c>
      <c r="AB408" s="25"/>
      <c r="AC408" s="1" t="s">
        <v>704</v>
      </c>
      <c r="AD408" s="26" t="s">
        <v>705</v>
      </c>
      <c r="AE408" s="25"/>
      <c r="AF408" t="str">
        <f t="shared" si="1"/>
        <v>"id": 408,</v>
      </c>
      <c r="AG408" t="str">
        <f t="shared" si="2"/>
        <v>"type": "Пиво",</v>
      </c>
      <c r="AH408" t="str">
        <f t="shared" si="3"/>
        <v>"mark": "Budweiser Budvar",</v>
      </c>
      <c r="AI408" t="str">
        <f t="shared" si="4"/>
        <v>"view": "Pilsner",</v>
      </c>
      <c r="AJ408" t="str">
        <f t="shared" si="5"/>
        <v>"country": "Чехия",</v>
      </c>
      <c r="AK408" t="str">
        <f t="shared" si="6"/>
        <v>"shape": "Круг",</v>
      </c>
      <c r="AL408" t="str">
        <f t="shared" si="7"/>
        <v>"turn": "Да",</v>
      </c>
      <c r="AM408" t="str">
        <f t="shared" si="8"/>
        <v>"backImg": true</v>
      </c>
      <c r="AN408" s="1" t="s">
        <v>706</v>
      </c>
    </row>
    <row r="409">
      <c r="A409" s="1" t="s">
        <v>695</v>
      </c>
      <c r="B409">
        <f>'Лист1'!A410</f>
        <v>409</v>
      </c>
      <c r="C409" s="1" t="s">
        <v>696</v>
      </c>
      <c r="D409" s="24"/>
      <c r="E409" s="1" t="s">
        <v>697</v>
      </c>
      <c r="F409" t="str">
        <f>'Лист1'!B410</f>
        <v>Пиво</v>
      </c>
      <c r="G409" s="1" t="s">
        <v>698</v>
      </c>
      <c r="H409" s="24"/>
      <c r="I409" s="1" t="s">
        <v>699</v>
      </c>
      <c r="J409" t="str">
        <f>'Лист1'!C410</f>
        <v>Warsteiner Premium Verum</v>
      </c>
      <c r="K409" s="1" t="s">
        <v>698</v>
      </c>
      <c r="L409" s="24"/>
      <c r="M409" s="1" t="s">
        <v>700</v>
      </c>
      <c r="N409" t="str">
        <f>'Лист1'!D410</f>
        <v>Pilsner</v>
      </c>
      <c r="O409" s="1" t="s">
        <v>698</v>
      </c>
      <c r="P409" s="24"/>
      <c r="Q409" s="1" t="s">
        <v>701</v>
      </c>
      <c r="R409" t="str">
        <f>'Лист1'!E410</f>
        <v>Германия</v>
      </c>
      <c r="S409" s="1" t="s">
        <v>698</v>
      </c>
      <c r="T409" s="25"/>
      <c r="U409" s="1" t="s">
        <v>702</v>
      </c>
      <c r="V409" t="str">
        <f>'Лист1'!F410</f>
        <v>Круг</v>
      </c>
      <c r="W409" s="1" t="s">
        <v>698</v>
      </c>
      <c r="X409" s="25"/>
      <c r="Y409" s="1" t="s">
        <v>703</v>
      </c>
      <c r="Z409" t="str">
        <f>'Лист1'!G410</f>
        <v>Да</v>
      </c>
      <c r="AA409" s="1" t="s">
        <v>698</v>
      </c>
      <c r="AB409" s="25"/>
      <c r="AC409" s="1" t="s">
        <v>704</v>
      </c>
      <c r="AD409" s="26" t="s">
        <v>705</v>
      </c>
      <c r="AE409" s="25"/>
      <c r="AF409" t="str">
        <f t="shared" si="1"/>
        <v>"id": 409,</v>
      </c>
      <c r="AG409" t="str">
        <f t="shared" si="2"/>
        <v>"type": "Пиво",</v>
      </c>
      <c r="AH409" t="str">
        <f t="shared" si="3"/>
        <v>"mark": "Warsteiner Premium Verum",</v>
      </c>
      <c r="AI409" t="str">
        <f t="shared" si="4"/>
        <v>"view": "Pilsner",</v>
      </c>
      <c r="AJ409" t="str">
        <f t="shared" si="5"/>
        <v>"country": "Германия",</v>
      </c>
      <c r="AK409" t="str">
        <f t="shared" si="6"/>
        <v>"shape": "Круг",</v>
      </c>
      <c r="AL409" t="str">
        <f t="shared" si="7"/>
        <v>"turn": "Да",</v>
      </c>
      <c r="AM409" t="str">
        <f t="shared" si="8"/>
        <v>"backImg": true</v>
      </c>
      <c r="AN409" s="1" t="s">
        <v>706</v>
      </c>
    </row>
    <row r="410">
      <c r="A410" s="1" t="s">
        <v>695</v>
      </c>
      <c r="B410">
        <f>'Лист1'!A411</f>
        <v>410</v>
      </c>
      <c r="C410" s="1" t="s">
        <v>696</v>
      </c>
      <c r="D410" s="24"/>
      <c r="E410" s="1" t="s">
        <v>697</v>
      </c>
      <c r="F410" t="str">
        <f>'Лист1'!B411</f>
        <v>Пиво</v>
      </c>
      <c r="G410" s="1" t="s">
        <v>698</v>
      </c>
      <c r="H410" s="24"/>
      <c r="I410" s="1" t="s">
        <v>699</v>
      </c>
      <c r="J410" t="str">
        <f>'Лист1'!C411</f>
        <v>Astérie Blanche</v>
      </c>
      <c r="K410" s="1" t="s">
        <v>698</v>
      </c>
      <c r="L410" s="24"/>
      <c r="M410" s="1" t="s">
        <v>700</v>
      </c>
      <c r="N410" t="str">
        <f>'Лист1'!D411</f>
        <v>Witbier</v>
      </c>
      <c r="O410" s="1" t="s">
        <v>698</v>
      </c>
      <c r="P410" s="24"/>
      <c r="Q410" s="1" t="s">
        <v>701</v>
      </c>
      <c r="R410" t="str">
        <f>'Лист1'!E411</f>
        <v>Бельгия</v>
      </c>
      <c r="S410" s="1" t="s">
        <v>698</v>
      </c>
      <c r="T410" s="25"/>
      <c r="U410" s="1" t="s">
        <v>702</v>
      </c>
      <c r="V410" t="str">
        <f>'Лист1'!F411</f>
        <v>Круг</v>
      </c>
      <c r="W410" s="1" t="s">
        <v>698</v>
      </c>
      <c r="X410" s="25"/>
      <c r="Y410" s="1" t="s">
        <v>703</v>
      </c>
      <c r="Z410" t="str">
        <f>'Лист1'!G411</f>
        <v>Да</v>
      </c>
      <c r="AA410" s="1" t="s">
        <v>698</v>
      </c>
      <c r="AB410" s="25"/>
      <c r="AC410" s="1" t="s">
        <v>704</v>
      </c>
      <c r="AD410" s="26" t="s">
        <v>705</v>
      </c>
      <c r="AE410" s="25"/>
      <c r="AF410" t="str">
        <f t="shared" si="1"/>
        <v>"id": 410,</v>
      </c>
      <c r="AG410" t="str">
        <f t="shared" si="2"/>
        <v>"type": "Пиво",</v>
      </c>
      <c r="AH410" t="str">
        <f t="shared" si="3"/>
        <v>"mark": "Astérie Blanche",</v>
      </c>
      <c r="AI410" t="str">
        <f t="shared" si="4"/>
        <v>"view": "Witbier",</v>
      </c>
      <c r="AJ410" t="str">
        <f t="shared" si="5"/>
        <v>"country": "Бельгия",</v>
      </c>
      <c r="AK410" t="str">
        <f t="shared" si="6"/>
        <v>"shape": "Круг",</v>
      </c>
      <c r="AL410" t="str">
        <f t="shared" si="7"/>
        <v>"turn": "Да",</v>
      </c>
      <c r="AM410" t="str">
        <f t="shared" si="8"/>
        <v>"backImg": true</v>
      </c>
      <c r="AN410" s="1" t="s">
        <v>706</v>
      </c>
    </row>
    <row r="411">
      <c r="A411" s="1" t="s">
        <v>695</v>
      </c>
      <c r="B411">
        <f>'Лист1'!A412</f>
        <v>411</v>
      </c>
      <c r="C411" s="1" t="s">
        <v>696</v>
      </c>
      <c r="D411" s="24"/>
      <c r="E411" s="1" t="s">
        <v>697</v>
      </c>
      <c r="F411" t="str">
        <f>'Лист1'!B412</f>
        <v>Пиво</v>
      </c>
      <c r="G411" s="1" t="s">
        <v>698</v>
      </c>
      <c r="H411" s="24"/>
      <c r="I411" s="1" t="s">
        <v>699</v>
      </c>
      <c r="J411" t="str">
        <f>'Лист1'!C412</f>
        <v>Svyturys Originalusis</v>
      </c>
      <c r="K411" s="1" t="s">
        <v>698</v>
      </c>
      <c r="L411" s="24"/>
      <c r="M411" s="1" t="s">
        <v>700</v>
      </c>
      <c r="N411" t="str">
        <f>'Лист1'!D412</f>
        <v>Lager</v>
      </c>
      <c r="O411" s="1" t="s">
        <v>698</v>
      </c>
      <c r="P411" s="24"/>
      <c r="Q411" s="1" t="s">
        <v>701</v>
      </c>
      <c r="R411" t="str">
        <f>'Лист1'!E412</f>
        <v>Литва</v>
      </c>
      <c r="S411" s="1" t="s">
        <v>698</v>
      </c>
      <c r="T411" s="25"/>
      <c r="U411" s="1" t="s">
        <v>702</v>
      </c>
      <c r="V411" t="str">
        <f>'Лист1'!F412</f>
        <v>Круг</v>
      </c>
      <c r="W411" s="1" t="s">
        <v>698</v>
      </c>
      <c r="X411" s="25"/>
      <c r="Y411" s="1" t="s">
        <v>703</v>
      </c>
      <c r="Z411" t="str">
        <f>'Лист1'!G412</f>
        <v>Да</v>
      </c>
      <c r="AA411" s="1" t="s">
        <v>698</v>
      </c>
      <c r="AB411" s="25"/>
      <c r="AC411" s="1" t="s">
        <v>704</v>
      </c>
      <c r="AD411" s="26" t="s">
        <v>705</v>
      </c>
      <c r="AE411" s="25"/>
      <c r="AF411" t="str">
        <f t="shared" si="1"/>
        <v>"id": 411,</v>
      </c>
      <c r="AG411" t="str">
        <f t="shared" si="2"/>
        <v>"type": "Пиво",</v>
      </c>
      <c r="AH411" t="str">
        <f t="shared" si="3"/>
        <v>"mark": "Svyturys Originalusis",</v>
      </c>
      <c r="AI411" t="str">
        <f t="shared" si="4"/>
        <v>"view": "Lager",</v>
      </c>
      <c r="AJ411" t="str">
        <f t="shared" si="5"/>
        <v>"country": "Литва",</v>
      </c>
      <c r="AK411" t="str">
        <f t="shared" si="6"/>
        <v>"shape": "Круг",</v>
      </c>
      <c r="AL411" t="str">
        <f t="shared" si="7"/>
        <v>"turn": "Да",</v>
      </c>
      <c r="AM411" t="str">
        <f t="shared" si="8"/>
        <v>"backImg": true</v>
      </c>
      <c r="AN411" s="1" t="s">
        <v>706</v>
      </c>
    </row>
    <row r="412">
      <c r="A412" s="1" t="s">
        <v>695</v>
      </c>
      <c r="B412">
        <f>'Лист1'!A413</f>
        <v>412</v>
      </c>
      <c r="C412" s="1" t="s">
        <v>696</v>
      </c>
      <c r="D412" s="24"/>
      <c r="E412" s="1" t="s">
        <v>697</v>
      </c>
      <c r="F412" t="str">
        <f>'Лист1'!B413</f>
        <v>Заведение</v>
      </c>
      <c r="G412" s="1" t="s">
        <v>698</v>
      </c>
      <c r="H412" s="24"/>
      <c r="I412" s="1" t="s">
        <v>699</v>
      </c>
      <c r="J412" t="str">
        <f>'Лист1'!C413</f>
        <v>Würzburger Hofbräu</v>
      </c>
      <c r="K412" s="1" t="s">
        <v>698</v>
      </c>
      <c r="L412" s="24"/>
      <c r="M412" s="1" t="s">
        <v>700</v>
      </c>
      <c r="N412" t="str">
        <f>'Лист1'!D413</f>
        <v>Пивоварня</v>
      </c>
      <c r="O412" s="1" t="s">
        <v>698</v>
      </c>
      <c r="P412" s="24"/>
      <c r="Q412" s="1" t="s">
        <v>701</v>
      </c>
      <c r="R412" t="str">
        <f>'Лист1'!E413</f>
        <v>Германия</v>
      </c>
      <c r="S412" s="1" t="s">
        <v>698</v>
      </c>
      <c r="T412" s="25"/>
      <c r="U412" s="1" t="s">
        <v>702</v>
      </c>
      <c r="V412" t="str">
        <f>'Лист1'!F413</f>
        <v>Круг</v>
      </c>
      <c r="W412" s="1" t="s">
        <v>698</v>
      </c>
      <c r="X412" s="25"/>
      <c r="Y412" s="1" t="s">
        <v>703</v>
      </c>
      <c r="Z412" t="str">
        <f>'Лист1'!G413</f>
        <v>Да</v>
      </c>
      <c r="AA412" s="1" t="s">
        <v>698</v>
      </c>
      <c r="AB412" s="25"/>
      <c r="AC412" s="1" t="s">
        <v>704</v>
      </c>
      <c r="AD412" s="26" t="s">
        <v>705</v>
      </c>
      <c r="AE412" s="25"/>
      <c r="AF412" t="str">
        <f t="shared" si="1"/>
        <v>"id": 412,</v>
      </c>
      <c r="AG412" t="str">
        <f t="shared" si="2"/>
        <v>"type": "Заведение",</v>
      </c>
      <c r="AH412" t="str">
        <f t="shared" si="3"/>
        <v>"mark": "Würzburger Hofbräu",</v>
      </c>
      <c r="AI412" t="str">
        <f t="shared" si="4"/>
        <v>"view": "Пивоварня",</v>
      </c>
      <c r="AJ412" t="str">
        <f t="shared" si="5"/>
        <v>"country": "Германия",</v>
      </c>
      <c r="AK412" t="str">
        <f t="shared" si="6"/>
        <v>"shape": "Круг",</v>
      </c>
      <c r="AL412" t="str">
        <f t="shared" si="7"/>
        <v>"turn": "Да",</v>
      </c>
      <c r="AM412" t="str">
        <f t="shared" si="8"/>
        <v>"backImg": true</v>
      </c>
      <c r="AN412" s="1" t="s">
        <v>706</v>
      </c>
    </row>
    <row r="413">
      <c r="A413" s="1" t="s">
        <v>695</v>
      </c>
      <c r="B413">
        <f>'Лист1'!A414</f>
        <v>413</v>
      </c>
      <c r="C413" s="1" t="s">
        <v>696</v>
      </c>
      <c r="D413" s="24"/>
      <c r="E413" s="1" t="s">
        <v>697</v>
      </c>
      <c r="F413" t="str">
        <f>'Лист1'!B414</f>
        <v>Заведение</v>
      </c>
      <c r="G413" s="1" t="s">
        <v>698</v>
      </c>
      <c r="H413" s="24"/>
      <c r="I413" s="1" t="s">
        <v>699</v>
      </c>
      <c r="J413" t="str">
        <f>'Лист1'!C414</f>
        <v>Балтика</v>
      </c>
      <c r="K413" s="1" t="s">
        <v>698</v>
      </c>
      <c r="L413" s="24"/>
      <c r="M413" s="1" t="s">
        <v>700</v>
      </c>
      <c r="N413" t="str">
        <f>'Лист1'!D414</f>
        <v>Пивоварня</v>
      </c>
      <c r="O413" s="1" t="s">
        <v>698</v>
      </c>
      <c r="P413" s="24"/>
      <c r="Q413" s="1" t="s">
        <v>701</v>
      </c>
      <c r="R413" t="str">
        <f>'Лист1'!E414</f>
        <v>Россия</v>
      </c>
      <c r="S413" s="1" t="s">
        <v>698</v>
      </c>
      <c r="T413" s="25"/>
      <c r="U413" s="1" t="s">
        <v>702</v>
      </c>
      <c r="V413" t="str">
        <f>'Лист1'!F414</f>
        <v>Круг</v>
      </c>
      <c r="W413" s="1" t="s">
        <v>698</v>
      </c>
      <c r="X413" s="25"/>
      <c r="Y413" s="1" t="s">
        <v>703</v>
      </c>
      <c r="Z413" t="str">
        <f>'Лист1'!G414</f>
        <v>Да</v>
      </c>
      <c r="AA413" s="1" t="s">
        <v>698</v>
      </c>
      <c r="AB413" s="25"/>
      <c r="AC413" s="1" t="s">
        <v>704</v>
      </c>
      <c r="AD413" s="26" t="s">
        <v>705</v>
      </c>
      <c r="AE413" s="25"/>
      <c r="AF413" t="str">
        <f t="shared" si="1"/>
        <v>"id": 413,</v>
      </c>
      <c r="AG413" t="str">
        <f t="shared" si="2"/>
        <v>"type": "Заведение",</v>
      </c>
      <c r="AH413" t="str">
        <f t="shared" si="3"/>
        <v>"mark": "Балтика",</v>
      </c>
      <c r="AI413" t="str">
        <f t="shared" si="4"/>
        <v>"view": "Пивоварня",</v>
      </c>
      <c r="AJ413" t="str">
        <f t="shared" si="5"/>
        <v>"country": "Россия",</v>
      </c>
      <c r="AK413" t="str">
        <f t="shared" si="6"/>
        <v>"shape": "Круг",</v>
      </c>
      <c r="AL413" t="str">
        <f t="shared" si="7"/>
        <v>"turn": "Да",</v>
      </c>
      <c r="AM413" t="str">
        <f t="shared" si="8"/>
        <v>"backImg": true</v>
      </c>
      <c r="AN413" s="1" t="s">
        <v>706</v>
      </c>
    </row>
    <row r="414">
      <c r="A414" s="1" t="s">
        <v>695</v>
      </c>
      <c r="B414">
        <f>'Лист1'!A415</f>
        <v>414</v>
      </c>
      <c r="C414" s="1" t="s">
        <v>696</v>
      </c>
      <c r="D414" s="24"/>
      <c r="E414" s="1" t="s">
        <v>697</v>
      </c>
      <c r="F414" t="str">
        <f>'Лист1'!B415</f>
        <v>Заведение</v>
      </c>
      <c r="G414" s="1" t="s">
        <v>698</v>
      </c>
      <c r="H414" s="24"/>
      <c r="I414" s="1" t="s">
        <v>699</v>
      </c>
      <c r="J414" t="str">
        <f>'Лист1'!C415</f>
        <v>Stone Brewing</v>
      </c>
      <c r="K414" s="1" t="s">
        <v>698</v>
      </c>
      <c r="L414" s="24"/>
      <c r="M414" s="1" t="s">
        <v>700</v>
      </c>
      <c r="N414" t="str">
        <f>'Лист1'!D415</f>
        <v>Пивоварня</v>
      </c>
      <c r="O414" s="1" t="s">
        <v>698</v>
      </c>
      <c r="P414" s="24"/>
      <c r="Q414" s="1" t="s">
        <v>701</v>
      </c>
      <c r="R414" t="str">
        <f>'Лист1'!E415</f>
        <v>США</v>
      </c>
      <c r="S414" s="1" t="s">
        <v>698</v>
      </c>
      <c r="T414" s="25"/>
      <c r="U414" s="1" t="s">
        <v>702</v>
      </c>
      <c r="V414" t="str">
        <f>'Лист1'!F415</f>
        <v>Круг</v>
      </c>
      <c r="W414" s="1" t="s">
        <v>698</v>
      </c>
      <c r="X414" s="25"/>
      <c r="Y414" s="1" t="s">
        <v>703</v>
      </c>
      <c r="Z414" t="str">
        <f>'Лист1'!G415</f>
        <v>Да</v>
      </c>
      <c r="AA414" s="1" t="s">
        <v>698</v>
      </c>
      <c r="AB414" s="25"/>
      <c r="AC414" s="1" t="s">
        <v>704</v>
      </c>
      <c r="AD414" s="26" t="s">
        <v>705</v>
      </c>
      <c r="AE414" s="25"/>
      <c r="AF414" t="str">
        <f t="shared" si="1"/>
        <v>"id": 414,</v>
      </c>
      <c r="AG414" t="str">
        <f t="shared" si="2"/>
        <v>"type": "Заведение",</v>
      </c>
      <c r="AH414" t="str">
        <f t="shared" si="3"/>
        <v>"mark": "Stone Brewing",</v>
      </c>
      <c r="AI414" t="str">
        <f t="shared" si="4"/>
        <v>"view": "Пивоварня",</v>
      </c>
      <c r="AJ414" t="str">
        <f t="shared" si="5"/>
        <v>"country": "США",</v>
      </c>
      <c r="AK414" t="str">
        <f t="shared" si="6"/>
        <v>"shape": "Круг",</v>
      </c>
      <c r="AL414" t="str">
        <f t="shared" si="7"/>
        <v>"turn": "Да",</v>
      </c>
      <c r="AM414" t="str">
        <f t="shared" si="8"/>
        <v>"backImg": true</v>
      </c>
      <c r="AN414" s="1" t="s">
        <v>706</v>
      </c>
    </row>
    <row r="415">
      <c r="A415" s="1" t="s">
        <v>695</v>
      </c>
      <c r="B415">
        <f>'Лист1'!A416</f>
        <v>415</v>
      </c>
      <c r="C415" s="1" t="s">
        <v>696</v>
      </c>
      <c r="D415" s="24"/>
      <c r="E415" s="1" t="s">
        <v>697</v>
      </c>
      <c r="F415" t="str">
        <f>'Лист1'!B416</f>
        <v>Заведение</v>
      </c>
      <c r="G415" s="1" t="s">
        <v>698</v>
      </c>
      <c r="H415" s="24"/>
      <c r="I415" s="1" t="s">
        <v>699</v>
      </c>
      <c r="J415" t="str">
        <f>'Лист1'!C416</f>
        <v>-</v>
      </c>
      <c r="K415" s="1" t="s">
        <v>698</v>
      </c>
      <c r="L415" s="24"/>
      <c r="M415" s="1" t="s">
        <v>700</v>
      </c>
      <c r="N415" t="str">
        <f>'Лист1'!D416</f>
        <v>-</v>
      </c>
      <c r="O415" s="1" t="s">
        <v>698</v>
      </c>
      <c r="P415" s="24"/>
      <c r="Q415" s="1" t="s">
        <v>701</v>
      </c>
      <c r="R415" t="str">
        <f>'Лист1'!E416</f>
        <v>Чехия</v>
      </c>
      <c r="S415" s="1" t="s">
        <v>698</v>
      </c>
      <c r="T415" s="25"/>
      <c r="U415" s="1" t="s">
        <v>702</v>
      </c>
      <c r="V415" t="str">
        <f>'Лист1'!F416</f>
        <v>Круг</v>
      </c>
      <c r="W415" s="1" t="s">
        <v>698</v>
      </c>
      <c r="X415" s="25"/>
      <c r="Y415" s="1" t="s">
        <v>703</v>
      </c>
      <c r="Z415" t="str">
        <f>'Лист1'!G416</f>
        <v>Да</v>
      </c>
      <c r="AA415" s="1" t="s">
        <v>698</v>
      </c>
      <c r="AB415" s="25"/>
      <c r="AC415" s="1" t="s">
        <v>704</v>
      </c>
      <c r="AD415" s="26" t="s">
        <v>705</v>
      </c>
      <c r="AE415" s="25"/>
      <c r="AF415" t="str">
        <f t="shared" si="1"/>
        <v>"id": 415,</v>
      </c>
      <c r="AG415" t="str">
        <f t="shared" si="2"/>
        <v>"type": "Заведение",</v>
      </c>
      <c r="AH415" t="str">
        <f t="shared" si="3"/>
        <v>"mark": "-",</v>
      </c>
      <c r="AI415" t="str">
        <f t="shared" si="4"/>
        <v>"view": "-",</v>
      </c>
      <c r="AJ415" t="str">
        <f t="shared" si="5"/>
        <v>"country": "Чехия",</v>
      </c>
      <c r="AK415" t="str">
        <f t="shared" si="6"/>
        <v>"shape": "Круг",</v>
      </c>
      <c r="AL415" t="str">
        <f t="shared" si="7"/>
        <v>"turn": "Да",</v>
      </c>
      <c r="AM415" t="str">
        <f t="shared" si="8"/>
        <v>"backImg": true</v>
      </c>
      <c r="AN415" s="1" t="s">
        <v>706</v>
      </c>
    </row>
    <row r="416">
      <c r="A416" s="1" t="s">
        <v>695</v>
      </c>
      <c r="B416">
        <f>'Лист1'!A417</f>
        <v>416</v>
      </c>
      <c r="C416" s="1" t="s">
        <v>696</v>
      </c>
      <c r="D416" s="24"/>
      <c r="E416" s="1" t="s">
        <v>697</v>
      </c>
      <c r="F416" t="str">
        <f>'Лист1'!B417</f>
        <v>Пиво</v>
      </c>
      <c r="G416" s="1" t="s">
        <v>698</v>
      </c>
      <c r="H416" s="24"/>
      <c r="I416" s="1" t="s">
        <v>699</v>
      </c>
      <c r="J416" t="str">
        <f>'Лист1'!C417</f>
        <v>Bernard Sváteční Ležák</v>
      </c>
      <c r="K416" s="1" t="s">
        <v>698</v>
      </c>
      <c r="L416" s="24"/>
      <c r="M416" s="1" t="s">
        <v>700</v>
      </c>
      <c r="N416" t="str">
        <f>'Лист1'!D417</f>
        <v>Pilsner</v>
      </c>
      <c r="O416" s="1" t="s">
        <v>698</v>
      </c>
      <c r="P416" s="24"/>
      <c r="Q416" s="1" t="s">
        <v>701</v>
      </c>
      <c r="R416" t="str">
        <f>'Лист1'!E417</f>
        <v>Чехия</v>
      </c>
      <c r="S416" s="1" t="s">
        <v>698</v>
      </c>
      <c r="T416" s="25"/>
      <c r="U416" s="1" t="s">
        <v>702</v>
      </c>
      <c r="V416" t="str">
        <f>'Лист1'!F417</f>
        <v>Ромб</v>
      </c>
      <c r="W416" s="1" t="s">
        <v>698</v>
      </c>
      <c r="X416" s="25"/>
      <c r="Y416" s="1" t="s">
        <v>703</v>
      </c>
      <c r="Z416" t="str">
        <f>'Лист1'!G417</f>
        <v>Да</v>
      </c>
      <c r="AA416" s="1" t="s">
        <v>698</v>
      </c>
      <c r="AB416" s="25"/>
      <c r="AC416" s="1" t="s">
        <v>704</v>
      </c>
      <c r="AD416" s="26" t="s">
        <v>705</v>
      </c>
      <c r="AE416" s="25"/>
      <c r="AF416" t="str">
        <f t="shared" si="1"/>
        <v>"id": 416,</v>
      </c>
      <c r="AG416" t="str">
        <f t="shared" si="2"/>
        <v>"type": "Пиво",</v>
      </c>
      <c r="AH416" t="str">
        <f t="shared" si="3"/>
        <v>"mark": "Bernard Sváteční Ležák",</v>
      </c>
      <c r="AI416" t="str">
        <f t="shared" si="4"/>
        <v>"view": "Pilsner",</v>
      </c>
      <c r="AJ416" t="str">
        <f t="shared" si="5"/>
        <v>"country": "Чехия",</v>
      </c>
      <c r="AK416" t="str">
        <f t="shared" si="6"/>
        <v>"shape": "Ромб",</v>
      </c>
      <c r="AL416" t="str">
        <f t="shared" si="7"/>
        <v>"turn": "Да",</v>
      </c>
      <c r="AM416" t="str">
        <f t="shared" si="8"/>
        <v>"backImg": true</v>
      </c>
      <c r="AN416" s="1" t="s">
        <v>706</v>
      </c>
    </row>
    <row r="417">
      <c r="A417" s="1" t="s">
        <v>695</v>
      </c>
      <c r="B417">
        <f>'Лист1'!A418</f>
        <v>417</v>
      </c>
      <c r="C417" s="1" t="s">
        <v>696</v>
      </c>
      <c r="D417" s="24"/>
      <c r="E417" s="1" t="s">
        <v>697</v>
      </c>
      <c r="F417" t="str">
        <f>'Лист1'!B418</f>
        <v>Пиво</v>
      </c>
      <c r="G417" s="1" t="s">
        <v>698</v>
      </c>
      <c r="H417" s="24"/>
      <c r="I417" s="1" t="s">
        <v>699</v>
      </c>
      <c r="J417" t="str">
        <f>'Лист1'!C418</f>
        <v>Gaffel Kölsch</v>
      </c>
      <c r="K417" s="1" t="s">
        <v>698</v>
      </c>
      <c r="L417" s="24"/>
      <c r="M417" s="1" t="s">
        <v>700</v>
      </c>
      <c r="N417" t="str">
        <f>'Лист1'!D418</f>
        <v>Kölsch</v>
      </c>
      <c r="O417" s="1" t="s">
        <v>698</v>
      </c>
      <c r="P417" s="24"/>
      <c r="Q417" s="1" t="s">
        <v>701</v>
      </c>
      <c r="R417" t="str">
        <f>'Лист1'!E418</f>
        <v>Германия</v>
      </c>
      <c r="S417" s="1" t="s">
        <v>698</v>
      </c>
      <c r="T417" s="25"/>
      <c r="U417" s="1" t="s">
        <v>702</v>
      </c>
      <c r="V417" t="str">
        <f>'Лист1'!F418</f>
        <v>Квадрат</v>
      </c>
      <c r="W417" s="1" t="s">
        <v>698</v>
      </c>
      <c r="X417" s="25"/>
      <c r="Y417" s="1" t="s">
        <v>703</v>
      </c>
      <c r="Z417" t="str">
        <f>'Лист1'!G418</f>
        <v>Да</v>
      </c>
      <c r="AA417" s="1" t="s">
        <v>698</v>
      </c>
      <c r="AB417" s="25"/>
      <c r="AC417" s="1" t="s">
        <v>704</v>
      </c>
      <c r="AD417" s="26" t="s">
        <v>705</v>
      </c>
      <c r="AE417" s="25"/>
      <c r="AF417" t="str">
        <f t="shared" si="1"/>
        <v>"id": 417,</v>
      </c>
      <c r="AG417" t="str">
        <f t="shared" si="2"/>
        <v>"type": "Пиво",</v>
      </c>
      <c r="AH417" t="str">
        <f t="shared" si="3"/>
        <v>"mark": "Gaffel Kölsch",</v>
      </c>
      <c r="AI417" t="str">
        <f t="shared" si="4"/>
        <v>"view": "Kölsch",</v>
      </c>
      <c r="AJ417" t="str">
        <f t="shared" si="5"/>
        <v>"country": "Германия",</v>
      </c>
      <c r="AK417" t="str">
        <f t="shared" si="6"/>
        <v>"shape": "Квадрат",</v>
      </c>
      <c r="AL417" t="str">
        <f t="shared" si="7"/>
        <v>"turn": "Да",</v>
      </c>
      <c r="AM417" t="str">
        <f t="shared" si="8"/>
        <v>"backImg": true</v>
      </c>
      <c r="AN417" s="1" t="s">
        <v>706</v>
      </c>
    </row>
    <row r="418">
      <c r="A418" s="1" t="s">
        <v>695</v>
      </c>
      <c r="B418">
        <f>'Лист1'!A419</f>
        <v>418</v>
      </c>
      <c r="C418" s="1" t="s">
        <v>696</v>
      </c>
      <c r="D418" s="24"/>
      <c r="E418" s="1" t="s">
        <v>697</v>
      </c>
      <c r="F418" t="str">
        <f>'Лист1'!B419</f>
        <v>Пиво</v>
      </c>
      <c r="G418" s="1" t="s">
        <v>698</v>
      </c>
      <c r="H418" s="24"/>
      <c r="I418" s="1" t="s">
        <v>699</v>
      </c>
      <c r="J418" t="str">
        <f>'Лист1'!C419</f>
        <v>Gaffel Kölsch</v>
      </c>
      <c r="K418" s="1" t="s">
        <v>698</v>
      </c>
      <c r="L418" s="24"/>
      <c r="M418" s="1" t="s">
        <v>700</v>
      </c>
      <c r="N418" t="str">
        <f>'Лист1'!D419</f>
        <v>Kölsch</v>
      </c>
      <c r="O418" s="1" t="s">
        <v>698</v>
      </c>
      <c r="P418" s="24"/>
      <c r="Q418" s="1" t="s">
        <v>701</v>
      </c>
      <c r="R418" t="str">
        <f>'Лист1'!E419</f>
        <v>Германия</v>
      </c>
      <c r="S418" s="1" t="s">
        <v>698</v>
      </c>
      <c r="T418" s="25"/>
      <c r="U418" s="1" t="s">
        <v>702</v>
      </c>
      <c r="V418" t="str">
        <f>'Лист1'!F419</f>
        <v>Квадрат</v>
      </c>
      <c r="W418" s="1" t="s">
        <v>698</v>
      </c>
      <c r="X418" s="25"/>
      <c r="Y418" s="1" t="s">
        <v>703</v>
      </c>
      <c r="Z418" t="str">
        <f>'Лист1'!G419</f>
        <v>Да</v>
      </c>
      <c r="AA418" s="1" t="s">
        <v>698</v>
      </c>
      <c r="AB418" s="25"/>
      <c r="AC418" s="1" t="s">
        <v>704</v>
      </c>
      <c r="AD418" s="26" t="s">
        <v>705</v>
      </c>
      <c r="AE418" s="25"/>
      <c r="AF418" t="str">
        <f t="shared" si="1"/>
        <v>"id": 418,</v>
      </c>
      <c r="AG418" t="str">
        <f t="shared" si="2"/>
        <v>"type": "Пиво",</v>
      </c>
      <c r="AH418" t="str">
        <f t="shared" si="3"/>
        <v>"mark": "Gaffel Kölsch",</v>
      </c>
      <c r="AI418" t="str">
        <f t="shared" si="4"/>
        <v>"view": "Kölsch",</v>
      </c>
      <c r="AJ418" t="str">
        <f t="shared" si="5"/>
        <v>"country": "Германия",</v>
      </c>
      <c r="AK418" t="str">
        <f t="shared" si="6"/>
        <v>"shape": "Квадрат",</v>
      </c>
      <c r="AL418" t="str">
        <f t="shared" si="7"/>
        <v>"turn": "Да",</v>
      </c>
      <c r="AM418" t="str">
        <f t="shared" si="8"/>
        <v>"backImg": true</v>
      </c>
      <c r="AN418" s="1" t="s">
        <v>706</v>
      </c>
    </row>
    <row r="419">
      <c r="A419" s="1" t="s">
        <v>695</v>
      </c>
      <c r="B419">
        <f>'Лист1'!A420</f>
        <v>419</v>
      </c>
      <c r="C419" s="1" t="s">
        <v>696</v>
      </c>
      <c r="D419" s="24"/>
      <c r="E419" s="1" t="s">
        <v>697</v>
      </c>
      <c r="F419" t="str">
        <f>'Лист1'!B420</f>
        <v>Пиво</v>
      </c>
      <c r="G419" s="1" t="s">
        <v>698</v>
      </c>
      <c r="H419" s="24"/>
      <c r="I419" s="1" t="s">
        <v>699</v>
      </c>
      <c r="J419" t="str">
        <f>'Лист1'!C420</f>
        <v>Gaffel Kölsch</v>
      </c>
      <c r="K419" s="1" t="s">
        <v>698</v>
      </c>
      <c r="L419" s="24"/>
      <c r="M419" s="1" t="s">
        <v>700</v>
      </c>
      <c r="N419" t="str">
        <f>'Лист1'!D420</f>
        <v>Kölsch</v>
      </c>
      <c r="O419" s="1" t="s">
        <v>698</v>
      </c>
      <c r="P419" s="24"/>
      <c r="Q419" s="1" t="s">
        <v>701</v>
      </c>
      <c r="R419" t="str">
        <f>'Лист1'!E420</f>
        <v>Германия</v>
      </c>
      <c r="S419" s="1" t="s">
        <v>698</v>
      </c>
      <c r="T419" s="25"/>
      <c r="U419" s="1" t="s">
        <v>702</v>
      </c>
      <c r="V419" t="str">
        <f>'Лист1'!F420</f>
        <v>Квадрат</v>
      </c>
      <c r="W419" s="1" t="s">
        <v>698</v>
      </c>
      <c r="X419" s="25"/>
      <c r="Y419" s="1" t="s">
        <v>703</v>
      </c>
      <c r="Z419" t="str">
        <f>'Лист1'!G420</f>
        <v>Да</v>
      </c>
      <c r="AA419" s="1" t="s">
        <v>698</v>
      </c>
      <c r="AB419" s="25"/>
      <c r="AC419" s="1" t="s">
        <v>704</v>
      </c>
      <c r="AD419" s="26" t="s">
        <v>705</v>
      </c>
      <c r="AE419" s="25"/>
      <c r="AF419" t="str">
        <f t="shared" si="1"/>
        <v>"id": 419,</v>
      </c>
      <c r="AG419" t="str">
        <f t="shared" si="2"/>
        <v>"type": "Пиво",</v>
      </c>
      <c r="AH419" t="str">
        <f t="shared" si="3"/>
        <v>"mark": "Gaffel Kölsch",</v>
      </c>
      <c r="AI419" t="str">
        <f t="shared" si="4"/>
        <v>"view": "Kölsch",</v>
      </c>
      <c r="AJ419" t="str">
        <f t="shared" si="5"/>
        <v>"country": "Германия",</v>
      </c>
      <c r="AK419" t="str">
        <f t="shared" si="6"/>
        <v>"shape": "Квадрат",</v>
      </c>
      <c r="AL419" t="str">
        <f t="shared" si="7"/>
        <v>"turn": "Да",</v>
      </c>
      <c r="AM419" t="str">
        <f t="shared" si="8"/>
        <v>"backImg": true</v>
      </c>
      <c r="AN419" s="1" t="s">
        <v>706</v>
      </c>
    </row>
    <row r="420">
      <c r="A420" s="1" t="s">
        <v>695</v>
      </c>
      <c r="B420">
        <f>'Лист1'!A421</f>
        <v>420</v>
      </c>
      <c r="C420" s="1" t="s">
        <v>696</v>
      </c>
      <c r="D420" s="24"/>
      <c r="E420" s="1" t="s">
        <v>697</v>
      </c>
      <c r="F420" t="str">
        <f>'Лист1'!B421</f>
        <v>Пиво</v>
      </c>
      <c r="G420" s="1" t="s">
        <v>698</v>
      </c>
      <c r="H420" s="24"/>
      <c r="I420" s="1" t="s">
        <v>699</v>
      </c>
      <c r="J420" t="str">
        <f>'Лист1'!C421</f>
        <v>Gaffel Kölsch</v>
      </c>
      <c r="K420" s="1" t="s">
        <v>698</v>
      </c>
      <c r="L420" s="24"/>
      <c r="M420" s="1" t="s">
        <v>700</v>
      </c>
      <c r="N420" t="str">
        <f>'Лист1'!D421</f>
        <v>Kölsch</v>
      </c>
      <c r="O420" s="1" t="s">
        <v>698</v>
      </c>
      <c r="P420" s="24"/>
      <c r="Q420" s="1" t="s">
        <v>701</v>
      </c>
      <c r="R420" t="str">
        <f>'Лист1'!E421</f>
        <v>Германия</v>
      </c>
      <c r="S420" s="1" t="s">
        <v>698</v>
      </c>
      <c r="T420" s="25"/>
      <c r="U420" s="1" t="s">
        <v>702</v>
      </c>
      <c r="V420" t="str">
        <f>'Лист1'!F421</f>
        <v>Квадрат</v>
      </c>
      <c r="W420" s="1" t="s">
        <v>698</v>
      </c>
      <c r="X420" s="25"/>
      <c r="Y420" s="1" t="s">
        <v>703</v>
      </c>
      <c r="Z420" t="str">
        <f>'Лист1'!G421</f>
        <v>Да</v>
      </c>
      <c r="AA420" s="1" t="s">
        <v>698</v>
      </c>
      <c r="AB420" s="25"/>
      <c r="AC420" s="1" t="s">
        <v>704</v>
      </c>
      <c r="AD420" s="26" t="s">
        <v>705</v>
      </c>
      <c r="AE420" s="25"/>
      <c r="AF420" t="str">
        <f t="shared" si="1"/>
        <v>"id": 420,</v>
      </c>
      <c r="AG420" t="str">
        <f t="shared" si="2"/>
        <v>"type": "Пиво",</v>
      </c>
      <c r="AH420" t="str">
        <f t="shared" si="3"/>
        <v>"mark": "Gaffel Kölsch",</v>
      </c>
      <c r="AI420" t="str">
        <f t="shared" si="4"/>
        <v>"view": "Kölsch",</v>
      </c>
      <c r="AJ420" t="str">
        <f t="shared" si="5"/>
        <v>"country": "Германия",</v>
      </c>
      <c r="AK420" t="str">
        <f t="shared" si="6"/>
        <v>"shape": "Квадрат",</v>
      </c>
      <c r="AL420" t="str">
        <f t="shared" si="7"/>
        <v>"turn": "Да",</v>
      </c>
      <c r="AM420" t="str">
        <f t="shared" si="8"/>
        <v>"backImg": true</v>
      </c>
      <c r="AN420" s="1" t="s">
        <v>706</v>
      </c>
    </row>
    <row r="421">
      <c r="A421" s="1" t="s">
        <v>695</v>
      </c>
      <c r="B421">
        <f>'Лист1'!A422</f>
        <v>421</v>
      </c>
      <c r="C421" s="1" t="s">
        <v>696</v>
      </c>
      <c r="D421" s="24"/>
      <c r="E421" s="1" t="s">
        <v>697</v>
      </c>
      <c r="F421" t="str">
        <f>'Лист1'!B422</f>
        <v>Пиво</v>
      </c>
      <c r="G421" s="1" t="s">
        <v>698</v>
      </c>
      <c r="H421" s="24"/>
      <c r="I421" s="1" t="s">
        <v>699</v>
      </c>
      <c r="J421" t="str">
        <f>'Лист1'!C422</f>
        <v>Pilsner Urquell</v>
      </c>
      <c r="K421" s="1" t="s">
        <v>698</v>
      </c>
      <c r="L421" s="24"/>
      <c r="M421" s="1" t="s">
        <v>700</v>
      </c>
      <c r="N421" t="str">
        <f>'Лист1'!D422</f>
        <v>Pilsner</v>
      </c>
      <c r="O421" s="1" t="s">
        <v>698</v>
      </c>
      <c r="P421" s="24"/>
      <c r="Q421" s="1" t="s">
        <v>701</v>
      </c>
      <c r="R421" t="str">
        <f>'Лист1'!E422</f>
        <v>Чехия</v>
      </c>
      <c r="S421" s="1" t="s">
        <v>698</v>
      </c>
      <c r="T421" s="25"/>
      <c r="U421" s="1" t="s">
        <v>702</v>
      </c>
      <c r="V421" t="str">
        <f>'Лист1'!F422</f>
        <v>Квадрат</v>
      </c>
      <c r="W421" s="1" t="s">
        <v>698</v>
      </c>
      <c r="X421" s="25"/>
      <c r="Y421" s="1" t="s">
        <v>703</v>
      </c>
      <c r="Z421" t="str">
        <f>'Лист1'!G422</f>
        <v>Да</v>
      </c>
      <c r="AA421" s="1" t="s">
        <v>698</v>
      </c>
      <c r="AB421" s="25"/>
      <c r="AC421" s="1" t="s">
        <v>704</v>
      </c>
      <c r="AD421" s="26" t="s">
        <v>705</v>
      </c>
      <c r="AE421" s="25"/>
      <c r="AF421" t="str">
        <f t="shared" si="1"/>
        <v>"id": 421,</v>
      </c>
      <c r="AG421" t="str">
        <f t="shared" si="2"/>
        <v>"type": "Пиво",</v>
      </c>
      <c r="AH421" t="str">
        <f t="shared" si="3"/>
        <v>"mark": "Pilsner Urquell",</v>
      </c>
      <c r="AI421" t="str">
        <f t="shared" si="4"/>
        <v>"view": "Pilsner",</v>
      </c>
      <c r="AJ421" t="str">
        <f t="shared" si="5"/>
        <v>"country": "Чехия",</v>
      </c>
      <c r="AK421" t="str">
        <f t="shared" si="6"/>
        <v>"shape": "Квадрат",</v>
      </c>
      <c r="AL421" t="str">
        <f t="shared" si="7"/>
        <v>"turn": "Да",</v>
      </c>
      <c r="AM421" t="str">
        <f t="shared" si="8"/>
        <v>"backImg": true</v>
      </c>
      <c r="AN421" s="1" t="s">
        <v>706</v>
      </c>
    </row>
    <row r="422">
      <c r="A422" s="1" t="s">
        <v>695</v>
      </c>
      <c r="B422">
        <f>'Лист1'!A423</f>
        <v>422</v>
      </c>
      <c r="C422" s="1" t="s">
        <v>696</v>
      </c>
      <c r="D422" s="24"/>
      <c r="E422" s="1" t="s">
        <v>697</v>
      </c>
      <c r="F422" t="str">
        <f>'Лист1'!B423</f>
        <v>Пиво</v>
      </c>
      <c r="G422" s="1" t="s">
        <v>698</v>
      </c>
      <c r="H422" s="24"/>
      <c r="I422" s="1" t="s">
        <v>699</v>
      </c>
      <c r="J422" t="str">
        <f>'Лист1'!C423</f>
        <v>Edelweiss</v>
      </c>
      <c r="K422" s="1" t="s">
        <v>698</v>
      </c>
      <c r="L422" s="24"/>
      <c r="M422" s="1" t="s">
        <v>700</v>
      </c>
      <c r="N422" t="str">
        <f>'Лист1'!D423</f>
        <v>Hefeweizen</v>
      </c>
      <c r="O422" s="1" t="s">
        <v>698</v>
      </c>
      <c r="P422" s="24"/>
      <c r="Q422" s="1" t="s">
        <v>701</v>
      </c>
      <c r="R422" t="str">
        <f>'Лист1'!E423</f>
        <v>Австрия</v>
      </c>
      <c r="S422" s="1" t="s">
        <v>698</v>
      </c>
      <c r="T422" s="25"/>
      <c r="U422" s="1" t="s">
        <v>702</v>
      </c>
      <c r="V422" t="str">
        <f>'Лист1'!F423</f>
        <v>Квадрат</v>
      </c>
      <c r="W422" s="1" t="s">
        <v>698</v>
      </c>
      <c r="X422" s="25"/>
      <c r="Y422" s="1" t="s">
        <v>703</v>
      </c>
      <c r="Z422" t="str">
        <f>'Лист1'!G423</f>
        <v>Да</v>
      </c>
      <c r="AA422" s="1" t="s">
        <v>698</v>
      </c>
      <c r="AB422" s="25"/>
      <c r="AC422" s="1" t="s">
        <v>704</v>
      </c>
      <c r="AD422" s="26" t="s">
        <v>705</v>
      </c>
      <c r="AE422" s="25"/>
      <c r="AF422" t="str">
        <f t="shared" si="1"/>
        <v>"id": 422,</v>
      </c>
      <c r="AG422" t="str">
        <f t="shared" si="2"/>
        <v>"type": "Пиво",</v>
      </c>
      <c r="AH422" t="str">
        <f t="shared" si="3"/>
        <v>"mark": "Edelweiss",</v>
      </c>
      <c r="AI422" t="str">
        <f t="shared" si="4"/>
        <v>"view": "Hefeweizen",</v>
      </c>
      <c r="AJ422" t="str">
        <f t="shared" si="5"/>
        <v>"country": "Австрия",</v>
      </c>
      <c r="AK422" t="str">
        <f t="shared" si="6"/>
        <v>"shape": "Квадрат",</v>
      </c>
      <c r="AL422" t="str">
        <f t="shared" si="7"/>
        <v>"turn": "Да",</v>
      </c>
      <c r="AM422" t="str">
        <f t="shared" si="8"/>
        <v>"backImg": true</v>
      </c>
      <c r="AN422" s="1" t="s">
        <v>706</v>
      </c>
    </row>
    <row r="423">
      <c r="A423" s="1" t="s">
        <v>695</v>
      </c>
      <c r="B423">
        <f>'Лист1'!A424</f>
        <v>423</v>
      </c>
      <c r="C423" s="1" t="s">
        <v>696</v>
      </c>
      <c r="D423" s="24"/>
      <c r="E423" s="1" t="s">
        <v>697</v>
      </c>
      <c r="F423" t="str">
        <f>'Лист1'!B424</f>
        <v>Пиво</v>
      </c>
      <c r="G423" s="1" t="s">
        <v>698</v>
      </c>
      <c r="H423" s="24"/>
      <c r="I423" s="1" t="s">
        <v>699</v>
      </c>
      <c r="J423" t="str">
        <f>'Лист1'!C424</f>
        <v>Westmalle Trappist </v>
      </c>
      <c r="K423" s="1" t="s">
        <v>698</v>
      </c>
      <c r="L423" s="24"/>
      <c r="M423" s="1" t="s">
        <v>700</v>
      </c>
      <c r="N423" t="str">
        <f>'Лист1'!D424</f>
        <v>Belgian Dubbel</v>
      </c>
      <c r="O423" s="1" t="s">
        <v>698</v>
      </c>
      <c r="P423" s="24"/>
      <c r="Q423" s="1" t="s">
        <v>701</v>
      </c>
      <c r="R423" t="str">
        <f>'Лист1'!E424</f>
        <v>Бельгия</v>
      </c>
      <c r="S423" s="1" t="s">
        <v>698</v>
      </c>
      <c r="T423" s="25"/>
      <c r="U423" s="1" t="s">
        <v>702</v>
      </c>
      <c r="V423" t="str">
        <f>'Лист1'!F424</f>
        <v>Квадрат</v>
      </c>
      <c r="W423" s="1" t="s">
        <v>698</v>
      </c>
      <c r="X423" s="25"/>
      <c r="Y423" s="1" t="s">
        <v>703</v>
      </c>
      <c r="Z423" t="str">
        <f>'Лист1'!G424</f>
        <v>Да</v>
      </c>
      <c r="AA423" s="1" t="s">
        <v>698</v>
      </c>
      <c r="AB423" s="25"/>
      <c r="AC423" s="1" t="s">
        <v>704</v>
      </c>
      <c r="AD423" s="26" t="s">
        <v>705</v>
      </c>
      <c r="AE423" s="25"/>
      <c r="AF423" t="str">
        <f t="shared" si="1"/>
        <v>"id": 423,</v>
      </c>
      <c r="AG423" t="str">
        <f t="shared" si="2"/>
        <v>"type": "Пиво",</v>
      </c>
      <c r="AH423" t="str">
        <f t="shared" si="3"/>
        <v>"mark": "Westmalle Trappist ",</v>
      </c>
      <c r="AI423" t="str">
        <f t="shared" si="4"/>
        <v>"view": "Belgian Dubbel",</v>
      </c>
      <c r="AJ423" t="str">
        <f t="shared" si="5"/>
        <v>"country": "Бельгия",</v>
      </c>
      <c r="AK423" t="str">
        <f t="shared" si="6"/>
        <v>"shape": "Квадрат",</v>
      </c>
      <c r="AL423" t="str">
        <f t="shared" si="7"/>
        <v>"turn": "Да",</v>
      </c>
      <c r="AM423" t="str">
        <f t="shared" si="8"/>
        <v>"backImg": true</v>
      </c>
      <c r="AN423" s="1" t="s">
        <v>706</v>
      </c>
    </row>
    <row r="424">
      <c r="A424" s="1" t="s">
        <v>695</v>
      </c>
      <c r="B424">
        <f>'Лист1'!A425</f>
        <v>424</v>
      </c>
      <c r="C424" s="1" t="s">
        <v>696</v>
      </c>
      <c r="D424" s="24"/>
      <c r="E424" s="1" t="s">
        <v>697</v>
      </c>
      <c r="F424" t="str">
        <f>'Лист1'!B425</f>
        <v>Пиво</v>
      </c>
      <c r="G424" s="1" t="s">
        <v>698</v>
      </c>
      <c r="H424" s="24"/>
      <c r="I424" s="1" t="s">
        <v>699</v>
      </c>
      <c r="J424" t="str">
        <f>'Лист1'!C425</f>
        <v>Westmalle Trappist </v>
      </c>
      <c r="K424" s="1" t="s">
        <v>698</v>
      </c>
      <c r="L424" s="24"/>
      <c r="M424" s="1" t="s">
        <v>700</v>
      </c>
      <c r="N424" t="str">
        <f>'Лист1'!D425</f>
        <v>Belgian Dubbel</v>
      </c>
      <c r="O424" s="1" t="s">
        <v>698</v>
      </c>
      <c r="P424" s="24"/>
      <c r="Q424" s="1" t="s">
        <v>701</v>
      </c>
      <c r="R424" t="str">
        <f>'Лист1'!E425</f>
        <v>Бельгия</v>
      </c>
      <c r="S424" s="1" t="s">
        <v>698</v>
      </c>
      <c r="T424" s="25"/>
      <c r="U424" s="1" t="s">
        <v>702</v>
      </c>
      <c r="V424" t="str">
        <f>'Лист1'!F425</f>
        <v>Квадрат</v>
      </c>
      <c r="W424" s="1" t="s">
        <v>698</v>
      </c>
      <c r="X424" s="25"/>
      <c r="Y424" s="1" t="s">
        <v>703</v>
      </c>
      <c r="Z424" t="str">
        <f>'Лист1'!G425</f>
        <v>Да</v>
      </c>
      <c r="AA424" s="1" t="s">
        <v>698</v>
      </c>
      <c r="AB424" s="25"/>
      <c r="AC424" s="1" t="s">
        <v>704</v>
      </c>
      <c r="AD424" s="26" t="s">
        <v>705</v>
      </c>
      <c r="AE424" s="25"/>
      <c r="AF424" t="str">
        <f t="shared" si="1"/>
        <v>"id": 424,</v>
      </c>
      <c r="AG424" t="str">
        <f t="shared" si="2"/>
        <v>"type": "Пиво",</v>
      </c>
      <c r="AH424" t="str">
        <f t="shared" si="3"/>
        <v>"mark": "Westmalle Trappist ",</v>
      </c>
      <c r="AI424" t="str">
        <f t="shared" si="4"/>
        <v>"view": "Belgian Dubbel",</v>
      </c>
      <c r="AJ424" t="str">
        <f t="shared" si="5"/>
        <v>"country": "Бельгия",</v>
      </c>
      <c r="AK424" t="str">
        <f t="shared" si="6"/>
        <v>"shape": "Квадрат",</v>
      </c>
      <c r="AL424" t="str">
        <f t="shared" si="7"/>
        <v>"turn": "Да",</v>
      </c>
      <c r="AM424" t="str">
        <f t="shared" si="8"/>
        <v>"backImg": true</v>
      </c>
      <c r="AN424" s="1" t="s">
        <v>706</v>
      </c>
    </row>
    <row r="425">
      <c r="A425" s="1" t="s">
        <v>695</v>
      </c>
      <c r="B425">
        <f>'Лист1'!A426</f>
        <v>425</v>
      </c>
      <c r="C425" s="1" t="s">
        <v>696</v>
      </c>
      <c r="D425" s="24"/>
      <c r="E425" s="1" t="s">
        <v>697</v>
      </c>
      <c r="F425" t="str">
        <f>'Лист1'!B426</f>
        <v>Пиво</v>
      </c>
      <c r="G425" s="1" t="s">
        <v>698</v>
      </c>
      <c r="H425" s="24"/>
      <c r="I425" s="1" t="s">
        <v>699</v>
      </c>
      <c r="J425" t="str">
        <f>'Лист1'!C426</f>
        <v>Edelweiss Snowfresh</v>
      </c>
      <c r="K425" s="1" t="s">
        <v>698</v>
      </c>
      <c r="L425" s="24"/>
      <c r="M425" s="1" t="s">
        <v>700</v>
      </c>
      <c r="N425" t="str">
        <f>'Лист1'!D426</f>
        <v>Hefeweizen</v>
      </c>
      <c r="O425" s="1" t="s">
        <v>698</v>
      </c>
      <c r="P425" s="24"/>
      <c r="Q425" s="1" t="s">
        <v>701</v>
      </c>
      <c r="R425" t="str">
        <f>'Лист1'!E426</f>
        <v>Австрия</v>
      </c>
      <c r="S425" s="1" t="s">
        <v>698</v>
      </c>
      <c r="T425" s="25"/>
      <c r="U425" s="1" t="s">
        <v>702</v>
      </c>
      <c r="V425" t="str">
        <f>'Лист1'!F426</f>
        <v>Квадрат</v>
      </c>
      <c r="W425" s="1" t="s">
        <v>698</v>
      </c>
      <c r="X425" s="25"/>
      <c r="Y425" s="1" t="s">
        <v>703</v>
      </c>
      <c r="Z425" t="str">
        <f>'Лист1'!G426</f>
        <v>Да</v>
      </c>
      <c r="AA425" s="1" t="s">
        <v>698</v>
      </c>
      <c r="AB425" s="25"/>
      <c r="AC425" s="1" t="s">
        <v>704</v>
      </c>
      <c r="AD425" s="26" t="s">
        <v>705</v>
      </c>
      <c r="AE425" s="25"/>
      <c r="AF425" t="str">
        <f t="shared" si="1"/>
        <v>"id": 425,</v>
      </c>
      <c r="AG425" t="str">
        <f t="shared" si="2"/>
        <v>"type": "Пиво",</v>
      </c>
      <c r="AH425" t="str">
        <f t="shared" si="3"/>
        <v>"mark": "Edelweiss Snowfresh",</v>
      </c>
      <c r="AI425" t="str">
        <f t="shared" si="4"/>
        <v>"view": "Hefeweizen",</v>
      </c>
      <c r="AJ425" t="str">
        <f t="shared" si="5"/>
        <v>"country": "Австрия",</v>
      </c>
      <c r="AK425" t="str">
        <f t="shared" si="6"/>
        <v>"shape": "Квадрат",</v>
      </c>
      <c r="AL425" t="str">
        <f t="shared" si="7"/>
        <v>"turn": "Да",</v>
      </c>
      <c r="AM425" t="str">
        <f t="shared" si="8"/>
        <v>"backImg": true</v>
      </c>
      <c r="AN425" s="1" t="s">
        <v>706</v>
      </c>
    </row>
    <row r="426">
      <c r="A426" s="1" t="s">
        <v>695</v>
      </c>
      <c r="B426">
        <f>'Лист1'!A427</f>
        <v>426</v>
      </c>
      <c r="C426" s="1" t="s">
        <v>696</v>
      </c>
      <c r="D426" s="24"/>
      <c r="E426" s="1" t="s">
        <v>697</v>
      </c>
      <c r="F426" t="str">
        <f>'Лист1'!B427</f>
        <v>Пиво</v>
      </c>
      <c r="G426" s="1" t="s">
        <v>698</v>
      </c>
      <c r="H426" s="24"/>
      <c r="I426" s="1" t="s">
        <v>699</v>
      </c>
      <c r="J426" t="str">
        <f>'Лист1'!C427</f>
        <v>Staropramen Premium </v>
      </c>
      <c r="K426" s="1" t="s">
        <v>698</v>
      </c>
      <c r="L426" s="24"/>
      <c r="M426" s="1" t="s">
        <v>700</v>
      </c>
      <c r="N426" t="str">
        <f>'Лист1'!D427</f>
        <v>Pilsner</v>
      </c>
      <c r="O426" s="1" t="s">
        <v>698</v>
      </c>
      <c r="P426" s="24"/>
      <c r="Q426" s="1" t="s">
        <v>701</v>
      </c>
      <c r="R426" t="str">
        <f>'Лист1'!E427</f>
        <v>Чехия</v>
      </c>
      <c r="S426" s="1" t="s">
        <v>698</v>
      </c>
      <c r="T426" s="25"/>
      <c r="U426" s="1" t="s">
        <v>702</v>
      </c>
      <c r="V426" t="str">
        <f>'Лист1'!F427</f>
        <v>Другое</v>
      </c>
      <c r="W426" s="1" t="s">
        <v>698</v>
      </c>
      <c r="X426" s="25"/>
      <c r="Y426" s="1" t="s">
        <v>703</v>
      </c>
      <c r="Z426" t="str">
        <f>'Лист1'!G427</f>
        <v>Да</v>
      </c>
      <c r="AA426" s="1" t="s">
        <v>698</v>
      </c>
      <c r="AB426" s="25"/>
      <c r="AC426" s="1" t="s">
        <v>704</v>
      </c>
      <c r="AD426" s="26" t="s">
        <v>705</v>
      </c>
      <c r="AE426" s="25"/>
      <c r="AF426" t="str">
        <f t="shared" si="1"/>
        <v>"id": 426,</v>
      </c>
      <c r="AG426" t="str">
        <f t="shared" si="2"/>
        <v>"type": "Пиво",</v>
      </c>
      <c r="AH426" t="str">
        <f t="shared" si="3"/>
        <v>"mark": "Staropramen Premium ",</v>
      </c>
      <c r="AI426" t="str">
        <f t="shared" si="4"/>
        <v>"view": "Pilsner",</v>
      </c>
      <c r="AJ426" t="str">
        <f t="shared" si="5"/>
        <v>"country": "Чехия",</v>
      </c>
      <c r="AK426" t="str">
        <f t="shared" si="6"/>
        <v>"shape": "Другое",</v>
      </c>
      <c r="AL426" t="str">
        <f t="shared" si="7"/>
        <v>"turn": "Да",</v>
      </c>
      <c r="AM426" t="str">
        <f t="shared" si="8"/>
        <v>"backImg": true</v>
      </c>
      <c r="AN426" s="1" t="s">
        <v>706</v>
      </c>
    </row>
    <row r="427">
      <c r="A427" s="1" t="s">
        <v>695</v>
      </c>
      <c r="B427">
        <f>'Лист1'!A428</f>
        <v>427</v>
      </c>
      <c r="C427" s="1" t="s">
        <v>696</v>
      </c>
      <c r="D427" s="24"/>
      <c r="E427" s="1" t="s">
        <v>697</v>
      </c>
      <c r="F427" t="str">
        <f>'Лист1'!B428</f>
        <v>Заведение</v>
      </c>
      <c r="G427" s="1" t="s">
        <v>698</v>
      </c>
      <c r="H427" s="24"/>
      <c r="I427" s="1" t="s">
        <v>699</v>
      </c>
      <c r="J427" t="str">
        <f>'Лист1'!C428</f>
        <v>Василеостровская пивоварня</v>
      </c>
      <c r="K427" s="1" t="s">
        <v>698</v>
      </c>
      <c r="L427" s="24"/>
      <c r="M427" s="1" t="s">
        <v>700</v>
      </c>
      <c r="N427" t="str">
        <f>'Лист1'!D428</f>
        <v>Пивоварня</v>
      </c>
      <c r="O427" s="1" t="s">
        <v>698</v>
      </c>
      <c r="P427" s="24"/>
      <c r="Q427" s="1" t="s">
        <v>701</v>
      </c>
      <c r="R427" t="str">
        <f>'Лист1'!E428</f>
        <v>Россия</v>
      </c>
      <c r="S427" s="1" t="s">
        <v>698</v>
      </c>
      <c r="T427" s="25"/>
      <c r="U427" s="1" t="s">
        <v>702</v>
      </c>
      <c r="V427" t="str">
        <f>'Лист1'!F428</f>
        <v>Круг</v>
      </c>
      <c r="W427" s="1" t="s">
        <v>698</v>
      </c>
      <c r="X427" s="25"/>
      <c r="Y427" s="1" t="s">
        <v>703</v>
      </c>
      <c r="Z427" t="str">
        <f>'Лист1'!G428</f>
        <v>Нет</v>
      </c>
      <c r="AA427" s="1" t="s">
        <v>698</v>
      </c>
      <c r="AB427" s="25"/>
      <c r="AC427" s="1" t="s">
        <v>704</v>
      </c>
      <c r="AD427" s="26" t="s">
        <v>707</v>
      </c>
      <c r="AE427" s="25"/>
      <c r="AF427" t="str">
        <f t="shared" si="1"/>
        <v>"id": 427,</v>
      </c>
      <c r="AG427" t="str">
        <f t="shared" si="2"/>
        <v>"type": "Заведение",</v>
      </c>
      <c r="AH427" t="str">
        <f t="shared" si="3"/>
        <v>"mark": "Василеостровская пивоварня",</v>
      </c>
      <c r="AI427" t="str">
        <f t="shared" si="4"/>
        <v>"view": "Пивоварня",</v>
      </c>
      <c r="AJ427" t="str">
        <f t="shared" si="5"/>
        <v>"country": "Россия",</v>
      </c>
      <c r="AK427" t="str">
        <f t="shared" si="6"/>
        <v>"shape": "Круг",</v>
      </c>
      <c r="AL427" t="str">
        <f t="shared" si="7"/>
        <v>"turn": "Нет",</v>
      </c>
      <c r="AM427" t="str">
        <f t="shared" si="8"/>
        <v>"backImg": false</v>
      </c>
      <c r="AN427" s="1" t="s">
        <v>706</v>
      </c>
    </row>
    <row r="428">
      <c r="A428" s="1" t="s">
        <v>695</v>
      </c>
      <c r="B428">
        <f>'Лист1'!A429</f>
        <v>428</v>
      </c>
      <c r="C428" s="1" t="s">
        <v>696</v>
      </c>
      <c r="D428" s="24"/>
      <c r="E428" s="1" t="s">
        <v>697</v>
      </c>
      <c r="F428" t="str">
        <f>'Лист1'!B429</f>
        <v>Заведение</v>
      </c>
      <c r="G428" s="1" t="s">
        <v>698</v>
      </c>
      <c r="H428" s="24"/>
      <c r="I428" s="1" t="s">
        <v>699</v>
      </c>
      <c r="J428" t="str">
        <f>'Лист1'!C429</f>
        <v>Василеостровская пивоварня</v>
      </c>
      <c r="K428" s="1" t="s">
        <v>698</v>
      </c>
      <c r="L428" s="24"/>
      <c r="M428" s="1" t="s">
        <v>700</v>
      </c>
      <c r="N428" t="str">
        <f>'Лист1'!D429</f>
        <v>Пивоварня</v>
      </c>
      <c r="O428" s="1" t="s">
        <v>698</v>
      </c>
      <c r="P428" s="24"/>
      <c r="Q428" s="1" t="s">
        <v>701</v>
      </c>
      <c r="R428" t="str">
        <f>'Лист1'!E429</f>
        <v>Россия</v>
      </c>
      <c r="S428" s="1" t="s">
        <v>698</v>
      </c>
      <c r="T428" s="25"/>
      <c r="U428" s="1" t="s">
        <v>702</v>
      </c>
      <c r="V428" t="str">
        <f>'Лист1'!F429</f>
        <v>Круг</v>
      </c>
      <c r="W428" s="1" t="s">
        <v>698</v>
      </c>
      <c r="X428" s="25"/>
      <c r="Y428" s="1" t="s">
        <v>703</v>
      </c>
      <c r="Z428" t="str">
        <f>'Лист1'!G429</f>
        <v>Нет</v>
      </c>
      <c r="AA428" s="1" t="s">
        <v>698</v>
      </c>
      <c r="AB428" s="25"/>
      <c r="AC428" s="1" t="s">
        <v>704</v>
      </c>
      <c r="AD428" s="26" t="s">
        <v>707</v>
      </c>
      <c r="AE428" s="25"/>
      <c r="AF428" t="str">
        <f t="shared" si="1"/>
        <v>"id": 428,</v>
      </c>
      <c r="AG428" t="str">
        <f t="shared" si="2"/>
        <v>"type": "Заведение",</v>
      </c>
      <c r="AH428" t="str">
        <f t="shared" si="3"/>
        <v>"mark": "Василеостровская пивоварня",</v>
      </c>
      <c r="AI428" t="str">
        <f t="shared" si="4"/>
        <v>"view": "Пивоварня",</v>
      </c>
      <c r="AJ428" t="str">
        <f t="shared" si="5"/>
        <v>"country": "Россия",</v>
      </c>
      <c r="AK428" t="str">
        <f t="shared" si="6"/>
        <v>"shape": "Круг",</v>
      </c>
      <c r="AL428" t="str">
        <f t="shared" si="7"/>
        <v>"turn": "Нет",</v>
      </c>
      <c r="AM428" t="str">
        <f t="shared" si="8"/>
        <v>"backImg": false</v>
      </c>
      <c r="AN428" s="1" t="s">
        <v>706</v>
      </c>
    </row>
    <row r="429">
      <c r="A429" s="1" t="s">
        <v>695</v>
      </c>
      <c r="B429">
        <f>'Лист1'!A430</f>
        <v>429</v>
      </c>
      <c r="C429" s="1" t="s">
        <v>696</v>
      </c>
      <c r="D429" s="24"/>
      <c r="E429" s="1" t="s">
        <v>697</v>
      </c>
      <c r="F429" t="str">
        <f>'Лист1'!B430</f>
        <v>Заведение</v>
      </c>
      <c r="G429" s="1" t="s">
        <v>698</v>
      </c>
      <c r="H429" s="24"/>
      <c r="I429" s="1" t="s">
        <v>699</v>
      </c>
      <c r="J429" t="str">
        <f>'Лист1'!C430</f>
        <v>Beer House</v>
      </c>
      <c r="K429" s="1" t="s">
        <v>698</v>
      </c>
      <c r="L429" s="24"/>
      <c r="M429" s="1" t="s">
        <v>700</v>
      </c>
      <c r="N429" t="str">
        <f>'Лист1'!D430</f>
        <v>Ресторан</v>
      </c>
      <c r="O429" s="1" t="s">
        <v>698</v>
      </c>
      <c r="P429" s="24"/>
      <c r="Q429" s="1" t="s">
        <v>701</v>
      </c>
      <c r="R429" t="str">
        <f>'Лист1'!E430</f>
        <v>Эстония</v>
      </c>
      <c r="S429" s="1" t="s">
        <v>698</v>
      </c>
      <c r="T429" s="25"/>
      <c r="U429" s="1" t="s">
        <v>702</v>
      </c>
      <c r="V429" t="str">
        <f>'Лист1'!F430</f>
        <v>Круг</v>
      </c>
      <c r="W429" s="1" t="s">
        <v>698</v>
      </c>
      <c r="X429" s="25"/>
      <c r="Y429" s="1" t="s">
        <v>703</v>
      </c>
      <c r="Z429" t="str">
        <f>'Лист1'!G430</f>
        <v>Да</v>
      </c>
      <c r="AA429" s="1" t="s">
        <v>698</v>
      </c>
      <c r="AB429" s="25"/>
      <c r="AC429" s="1" t="s">
        <v>704</v>
      </c>
      <c r="AD429" s="26" t="s">
        <v>705</v>
      </c>
      <c r="AE429" s="25"/>
      <c r="AF429" t="str">
        <f t="shared" si="1"/>
        <v>"id": 429,</v>
      </c>
      <c r="AG429" t="str">
        <f t="shared" si="2"/>
        <v>"type": "Заведение",</v>
      </c>
      <c r="AH429" t="str">
        <f t="shared" si="3"/>
        <v>"mark": "Beer House",</v>
      </c>
      <c r="AI429" t="str">
        <f t="shared" si="4"/>
        <v>"view": "Ресторан",</v>
      </c>
      <c r="AJ429" t="str">
        <f t="shared" si="5"/>
        <v>"country": "Эстония",</v>
      </c>
      <c r="AK429" t="str">
        <f t="shared" si="6"/>
        <v>"shape": "Круг",</v>
      </c>
      <c r="AL429" t="str">
        <f t="shared" si="7"/>
        <v>"turn": "Да",</v>
      </c>
      <c r="AM429" t="str">
        <f t="shared" si="8"/>
        <v>"backImg": true</v>
      </c>
      <c r="AN429" s="1" t="s">
        <v>706</v>
      </c>
    </row>
    <row r="430">
      <c r="A430" s="1" t="s">
        <v>695</v>
      </c>
      <c r="B430">
        <f>'Лист1'!A431</f>
        <v>430</v>
      </c>
      <c r="C430" s="1" t="s">
        <v>696</v>
      </c>
      <c r="D430" s="24"/>
      <c r="E430" s="1" t="s">
        <v>697</v>
      </c>
      <c r="F430" t="str">
        <f>'Лист1'!B431</f>
        <v>Заведение</v>
      </c>
      <c r="G430" s="1" t="s">
        <v>698</v>
      </c>
      <c r="H430" s="24"/>
      <c r="I430" s="1" t="s">
        <v>699</v>
      </c>
      <c r="J430" t="str">
        <f>'Лист1'!C431</f>
        <v>Стирка 40°</v>
      </c>
      <c r="K430" s="1" t="s">
        <v>698</v>
      </c>
      <c r="L430" s="24"/>
      <c r="M430" s="1" t="s">
        <v>700</v>
      </c>
      <c r="N430" t="str">
        <f>'Лист1'!D431</f>
        <v>Кафе</v>
      </c>
      <c r="O430" s="1" t="s">
        <v>698</v>
      </c>
      <c r="P430" s="24"/>
      <c r="Q430" s="1" t="s">
        <v>701</v>
      </c>
      <c r="R430" t="str">
        <f>'Лист1'!E431</f>
        <v>Россия</v>
      </c>
      <c r="S430" s="1" t="s">
        <v>698</v>
      </c>
      <c r="T430" s="25"/>
      <c r="U430" s="1" t="s">
        <v>702</v>
      </c>
      <c r="V430" t="str">
        <f>'Лист1'!F431</f>
        <v>Круг</v>
      </c>
      <c r="W430" s="1" t="s">
        <v>698</v>
      </c>
      <c r="X430" s="25"/>
      <c r="Y430" s="1" t="s">
        <v>703</v>
      </c>
      <c r="Z430" t="str">
        <f>'Лист1'!G431</f>
        <v>Да</v>
      </c>
      <c r="AA430" s="1" t="s">
        <v>698</v>
      </c>
      <c r="AB430" s="25"/>
      <c r="AC430" s="1" t="s">
        <v>704</v>
      </c>
      <c r="AD430" s="26" t="s">
        <v>705</v>
      </c>
      <c r="AE430" s="25"/>
      <c r="AF430" t="str">
        <f t="shared" si="1"/>
        <v>"id": 430,</v>
      </c>
      <c r="AG430" t="str">
        <f t="shared" si="2"/>
        <v>"type": "Заведение",</v>
      </c>
      <c r="AH430" t="str">
        <f t="shared" si="3"/>
        <v>"mark": "Стирка 40°",</v>
      </c>
      <c r="AI430" t="str">
        <f t="shared" si="4"/>
        <v>"view": "Кафе",</v>
      </c>
      <c r="AJ430" t="str">
        <f t="shared" si="5"/>
        <v>"country": "Россия",</v>
      </c>
      <c r="AK430" t="str">
        <f t="shared" si="6"/>
        <v>"shape": "Круг",</v>
      </c>
      <c r="AL430" t="str">
        <f t="shared" si="7"/>
        <v>"turn": "Да",</v>
      </c>
      <c r="AM430" t="str">
        <f t="shared" si="8"/>
        <v>"backImg": true</v>
      </c>
      <c r="AN430" s="1" t="s">
        <v>706</v>
      </c>
    </row>
    <row r="431">
      <c r="A431" s="1" t="s">
        <v>695</v>
      </c>
      <c r="B431">
        <f>'Лист1'!A432</f>
        <v>431</v>
      </c>
      <c r="C431" s="1" t="s">
        <v>696</v>
      </c>
      <c r="D431" s="24"/>
      <c r="E431" s="1" t="s">
        <v>697</v>
      </c>
      <c r="F431" t="str">
        <f>'Лист1'!B432</f>
        <v>Заведение</v>
      </c>
      <c r="G431" s="1" t="s">
        <v>698</v>
      </c>
      <c r="H431" s="24"/>
      <c r="I431" s="1" t="s">
        <v>699</v>
      </c>
      <c r="J431" t="str">
        <f>'Лист1'!C432</f>
        <v>Valmiermuiža</v>
      </c>
      <c r="K431" s="1" t="s">
        <v>698</v>
      </c>
      <c r="L431" s="24"/>
      <c r="M431" s="1" t="s">
        <v>700</v>
      </c>
      <c r="N431" t="str">
        <f>'Лист1'!D432</f>
        <v>Пивоварня</v>
      </c>
      <c r="O431" s="1" t="s">
        <v>698</v>
      </c>
      <c r="P431" s="24"/>
      <c r="Q431" s="1" t="s">
        <v>701</v>
      </c>
      <c r="R431" t="str">
        <f>'Лист1'!E432</f>
        <v>Латвия</v>
      </c>
      <c r="S431" s="1" t="s">
        <v>698</v>
      </c>
      <c r="T431" s="25"/>
      <c r="U431" s="1" t="s">
        <v>702</v>
      </c>
      <c r="V431" t="str">
        <f>'Лист1'!F432</f>
        <v>Круг</v>
      </c>
      <c r="W431" s="1" t="s">
        <v>698</v>
      </c>
      <c r="X431" s="25"/>
      <c r="Y431" s="1" t="s">
        <v>703</v>
      </c>
      <c r="Z431" t="str">
        <f>'Лист1'!G432</f>
        <v>Да</v>
      </c>
      <c r="AA431" s="1" t="s">
        <v>698</v>
      </c>
      <c r="AB431" s="25"/>
      <c r="AC431" s="1" t="s">
        <v>704</v>
      </c>
      <c r="AD431" s="26" t="s">
        <v>705</v>
      </c>
      <c r="AE431" s="25"/>
      <c r="AF431" t="str">
        <f t="shared" si="1"/>
        <v>"id": 431,</v>
      </c>
      <c r="AG431" t="str">
        <f t="shared" si="2"/>
        <v>"type": "Заведение",</v>
      </c>
      <c r="AH431" t="str">
        <f t="shared" si="3"/>
        <v>"mark": "Valmiermuiža",</v>
      </c>
      <c r="AI431" t="str">
        <f t="shared" si="4"/>
        <v>"view": "Пивоварня",</v>
      </c>
      <c r="AJ431" t="str">
        <f t="shared" si="5"/>
        <v>"country": "Латвия",</v>
      </c>
      <c r="AK431" t="str">
        <f t="shared" si="6"/>
        <v>"shape": "Круг",</v>
      </c>
      <c r="AL431" t="str">
        <f t="shared" si="7"/>
        <v>"turn": "Да",</v>
      </c>
      <c r="AM431" t="str">
        <f t="shared" si="8"/>
        <v>"backImg": true</v>
      </c>
      <c r="AN431" s="1" t="s">
        <v>706</v>
      </c>
    </row>
    <row r="432">
      <c r="A432" s="1" t="s">
        <v>695</v>
      </c>
      <c r="B432">
        <f>'Лист1'!A433</f>
        <v>432</v>
      </c>
      <c r="C432" s="1" t="s">
        <v>696</v>
      </c>
      <c r="D432" s="24"/>
      <c r="E432" s="1" t="s">
        <v>697</v>
      </c>
      <c r="F432" t="str">
        <f>'Лист1'!B433</f>
        <v>Заведение</v>
      </c>
      <c r="G432" s="1" t="s">
        <v>698</v>
      </c>
      <c r="H432" s="24"/>
      <c r="I432" s="1" t="s">
        <v>699</v>
      </c>
      <c r="J432" t="str">
        <f>'Лист1'!C433</f>
        <v>Manneken Pis</v>
      </c>
      <c r="K432" s="1" t="s">
        <v>698</v>
      </c>
      <c r="L432" s="24"/>
      <c r="M432" s="1" t="s">
        <v>700</v>
      </c>
      <c r="N432" t="str">
        <f>'Лист1'!D433</f>
        <v>Кафе</v>
      </c>
      <c r="O432" s="1" t="s">
        <v>698</v>
      </c>
      <c r="P432" s="24"/>
      <c r="Q432" s="1" t="s">
        <v>701</v>
      </c>
      <c r="R432" t="str">
        <f>'Лист1'!E433</f>
        <v>Россия</v>
      </c>
      <c r="S432" s="1" t="s">
        <v>698</v>
      </c>
      <c r="T432" s="25"/>
      <c r="U432" s="1" t="s">
        <v>702</v>
      </c>
      <c r="V432" t="str">
        <f>'Лист1'!F433</f>
        <v>Круг</v>
      </c>
      <c r="W432" s="1" t="s">
        <v>698</v>
      </c>
      <c r="X432" s="25"/>
      <c r="Y432" s="1" t="s">
        <v>703</v>
      </c>
      <c r="Z432" t="str">
        <f>'Лист1'!G433</f>
        <v>Да</v>
      </c>
      <c r="AA432" s="1" t="s">
        <v>698</v>
      </c>
      <c r="AB432" s="25"/>
      <c r="AC432" s="1" t="s">
        <v>704</v>
      </c>
      <c r="AD432" s="26" t="s">
        <v>705</v>
      </c>
      <c r="AE432" s="25"/>
      <c r="AF432" t="str">
        <f t="shared" si="1"/>
        <v>"id": 432,</v>
      </c>
      <c r="AG432" t="str">
        <f t="shared" si="2"/>
        <v>"type": "Заведение",</v>
      </c>
      <c r="AH432" t="str">
        <f t="shared" si="3"/>
        <v>"mark": "Manneken Pis",</v>
      </c>
      <c r="AI432" t="str">
        <f t="shared" si="4"/>
        <v>"view": "Кафе",</v>
      </c>
      <c r="AJ432" t="str">
        <f t="shared" si="5"/>
        <v>"country": "Россия",</v>
      </c>
      <c r="AK432" t="str">
        <f t="shared" si="6"/>
        <v>"shape": "Круг",</v>
      </c>
      <c r="AL432" t="str">
        <f t="shared" si="7"/>
        <v>"turn": "Да",</v>
      </c>
      <c r="AM432" t="str">
        <f t="shared" si="8"/>
        <v>"backImg": true</v>
      </c>
      <c r="AN432" s="1" t="s">
        <v>706</v>
      </c>
    </row>
    <row r="433">
      <c r="A433" s="1" t="s">
        <v>695</v>
      </c>
      <c r="B433">
        <f>'Лист1'!A434</f>
        <v>433</v>
      </c>
      <c r="C433" s="1" t="s">
        <v>696</v>
      </c>
      <c r="D433" s="24"/>
      <c r="E433" s="1" t="s">
        <v>697</v>
      </c>
      <c r="F433" t="str">
        <f>'Лист1'!B434</f>
        <v>Город</v>
      </c>
      <c r="G433" s="1" t="s">
        <v>698</v>
      </c>
      <c r="H433" s="24"/>
      <c r="I433" s="1" t="s">
        <v>699</v>
      </c>
      <c r="J433" t="str">
        <f>'Лист1'!C434</f>
        <v>Tartu</v>
      </c>
      <c r="K433" s="1" t="s">
        <v>698</v>
      </c>
      <c r="L433" s="24"/>
      <c r="M433" s="1" t="s">
        <v>700</v>
      </c>
      <c r="N433" t="str">
        <f>'Лист1'!D434</f>
        <v>Город</v>
      </c>
      <c r="O433" s="1" t="s">
        <v>698</v>
      </c>
      <c r="P433" s="24"/>
      <c r="Q433" s="1" t="s">
        <v>701</v>
      </c>
      <c r="R433" t="str">
        <f>'Лист1'!E434</f>
        <v>Эстония</v>
      </c>
      <c r="S433" s="1" t="s">
        <v>698</v>
      </c>
      <c r="T433" s="25"/>
      <c r="U433" s="1" t="s">
        <v>702</v>
      </c>
      <c r="V433" t="str">
        <f>'Лист1'!F434</f>
        <v>Квадрат</v>
      </c>
      <c r="W433" s="1" t="s">
        <v>698</v>
      </c>
      <c r="X433" s="25"/>
      <c r="Y433" s="1" t="s">
        <v>703</v>
      </c>
      <c r="Z433" t="str">
        <f>'Лист1'!G434</f>
        <v>Нет</v>
      </c>
      <c r="AA433" s="1" t="s">
        <v>698</v>
      </c>
      <c r="AB433" s="25"/>
      <c r="AC433" s="1" t="s">
        <v>704</v>
      </c>
      <c r="AD433" s="26" t="s">
        <v>707</v>
      </c>
      <c r="AE433" s="25"/>
      <c r="AF433" t="str">
        <f t="shared" si="1"/>
        <v>"id": 433,</v>
      </c>
      <c r="AG433" t="str">
        <f t="shared" si="2"/>
        <v>"type": "Город",</v>
      </c>
      <c r="AH433" t="str">
        <f t="shared" si="3"/>
        <v>"mark": "Tartu",</v>
      </c>
      <c r="AI433" t="str">
        <f t="shared" si="4"/>
        <v>"view": "Город",</v>
      </c>
      <c r="AJ433" t="str">
        <f t="shared" si="5"/>
        <v>"country": "Эстония",</v>
      </c>
      <c r="AK433" t="str">
        <f t="shared" si="6"/>
        <v>"shape": "Квадрат",</v>
      </c>
      <c r="AL433" t="str">
        <f t="shared" si="7"/>
        <v>"turn": "Нет",</v>
      </c>
      <c r="AM433" t="str">
        <f t="shared" si="8"/>
        <v>"backImg": false</v>
      </c>
      <c r="AN433" s="1" t="s">
        <v>706</v>
      </c>
    </row>
    <row r="434">
      <c r="A434" s="1" t="s">
        <v>695</v>
      </c>
      <c r="B434">
        <f>'Лист1'!A435</f>
        <v>434</v>
      </c>
      <c r="C434" s="1" t="s">
        <v>696</v>
      </c>
      <c r="D434" s="24"/>
      <c r="E434" s="1" t="s">
        <v>697</v>
      </c>
      <c r="F434" t="str">
        <f>'Лист1'!B435</f>
        <v>Пиво</v>
      </c>
      <c r="G434" s="1" t="s">
        <v>698</v>
      </c>
      <c r="H434" s="24"/>
      <c r="I434" s="1" t="s">
        <v>699</v>
      </c>
      <c r="J434" t="str">
        <f>'Лист1'!C435</f>
        <v>Delirium Noël</v>
      </c>
      <c r="K434" s="1" t="s">
        <v>698</v>
      </c>
      <c r="L434" s="24"/>
      <c r="M434" s="1" t="s">
        <v>700</v>
      </c>
      <c r="N434" t="str">
        <f>'Лист1'!D435</f>
        <v>Winter Ale</v>
      </c>
      <c r="O434" s="1" t="s">
        <v>698</v>
      </c>
      <c r="P434" s="24"/>
      <c r="Q434" s="1" t="s">
        <v>701</v>
      </c>
      <c r="R434" t="str">
        <f>'Лист1'!E435</f>
        <v>Бельгия</v>
      </c>
      <c r="S434" s="1" t="s">
        <v>698</v>
      </c>
      <c r="T434" s="25"/>
      <c r="U434" s="1" t="s">
        <v>702</v>
      </c>
      <c r="V434" t="str">
        <f>'Лист1'!F435</f>
        <v>Квадрат</v>
      </c>
      <c r="W434" s="1" t="s">
        <v>698</v>
      </c>
      <c r="X434" s="25"/>
      <c r="Y434" s="1" t="s">
        <v>703</v>
      </c>
      <c r="Z434" t="str">
        <f>'Лист1'!G435</f>
        <v>Нет</v>
      </c>
      <c r="AA434" s="1" t="s">
        <v>698</v>
      </c>
      <c r="AB434" s="25"/>
      <c r="AC434" s="1" t="s">
        <v>704</v>
      </c>
      <c r="AD434" s="26" t="s">
        <v>707</v>
      </c>
      <c r="AE434" s="25"/>
      <c r="AF434" t="str">
        <f t="shared" si="1"/>
        <v>"id": 434,</v>
      </c>
      <c r="AG434" t="str">
        <f t="shared" si="2"/>
        <v>"type": "Пиво",</v>
      </c>
      <c r="AH434" t="str">
        <f t="shared" si="3"/>
        <v>"mark": "Delirium Noël",</v>
      </c>
      <c r="AI434" t="str">
        <f t="shared" si="4"/>
        <v>"view": "Winter Ale",</v>
      </c>
      <c r="AJ434" t="str">
        <f t="shared" si="5"/>
        <v>"country": "Бельгия",</v>
      </c>
      <c r="AK434" t="str">
        <f t="shared" si="6"/>
        <v>"shape": "Квадрат",</v>
      </c>
      <c r="AL434" t="str">
        <f t="shared" si="7"/>
        <v>"turn": "Нет",</v>
      </c>
      <c r="AM434" t="str">
        <f t="shared" si="8"/>
        <v>"backImg": false</v>
      </c>
      <c r="AN434" s="1" t="s">
        <v>706</v>
      </c>
    </row>
    <row r="435">
      <c r="A435" s="1" t="s">
        <v>695</v>
      </c>
      <c r="B435">
        <f>'Лист1'!A436</f>
        <v>435</v>
      </c>
      <c r="C435" s="1" t="s">
        <v>696</v>
      </c>
      <c r="D435" s="24"/>
      <c r="E435" s="1" t="s">
        <v>697</v>
      </c>
      <c r="F435" t="str">
        <f>'Лист1'!B436</f>
        <v>Пиво</v>
      </c>
      <c r="G435" s="1" t="s">
        <v>698</v>
      </c>
      <c r="H435" s="24"/>
      <c r="I435" s="1" t="s">
        <v>699</v>
      </c>
      <c r="J435" t="str">
        <f>'Лист1'!C436</f>
        <v>La Guillotine</v>
      </c>
      <c r="K435" s="1" t="s">
        <v>698</v>
      </c>
      <c r="L435" s="24"/>
      <c r="M435" s="1" t="s">
        <v>700</v>
      </c>
      <c r="N435" t="str">
        <f>'Лист1'!D436</f>
        <v>Belgian Strong Golden Ale</v>
      </c>
      <c r="O435" s="1" t="s">
        <v>698</v>
      </c>
      <c r="P435" s="24"/>
      <c r="Q435" s="1" t="s">
        <v>701</v>
      </c>
      <c r="R435" t="str">
        <f>'Лист1'!E436</f>
        <v>Бельгия</v>
      </c>
      <c r="S435" s="1" t="s">
        <v>698</v>
      </c>
      <c r="T435" s="25"/>
      <c r="U435" s="1" t="s">
        <v>702</v>
      </c>
      <c r="V435" t="str">
        <f>'Лист1'!F436</f>
        <v>Квадрат</v>
      </c>
      <c r="W435" s="1" t="s">
        <v>698</v>
      </c>
      <c r="X435" s="25"/>
      <c r="Y435" s="1" t="s">
        <v>703</v>
      </c>
      <c r="Z435" t="str">
        <f>'Лист1'!G436</f>
        <v>Нет</v>
      </c>
      <c r="AA435" s="1" t="s">
        <v>698</v>
      </c>
      <c r="AB435" s="25"/>
      <c r="AC435" s="1" t="s">
        <v>704</v>
      </c>
      <c r="AD435" s="26" t="s">
        <v>707</v>
      </c>
      <c r="AE435" s="25"/>
      <c r="AF435" t="str">
        <f t="shared" si="1"/>
        <v>"id": 435,</v>
      </c>
      <c r="AG435" t="str">
        <f t="shared" si="2"/>
        <v>"type": "Пиво",</v>
      </c>
      <c r="AH435" t="str">
        <f t="shared" si="3"/>
        <v>"mark": "La Guillotine",</v>
      </c>
      <c r="AI435" t="str">
        <f t="shared" si="4"/>
        <v>"view": "Belgian Strong Golden Ale",</v>
      </c>
      <c r="AJ435" t="str">
        <f t="shared" si="5"/>
        <v>"country": "Бельгия",</v>
      </c>
      <c r="AK435" t="str">
        <f t="shared" si="6"/>
        <v>"shape": "Квадрат",</v>
      </c>
      <c r="AL435" t="str">
        <f t="shared" si="7"/>
        <v>"turn": "Нет",</v>
      </c>
      <c r="AM435" t="str">
        <f t="shared" si="8"/>
        <v>"backImg": false</v>
      </c>
      <c r="AN435" s="1" t="s">
        <v>706</v>
      </c>
    </row>
    <row r="436">
      <c r="A436" s="1" t="s">
        <v>695</v>
      </c>
      <c r="B436">
        <f>'Лист1'!A437</f>
        <v>436</v>
      </c>
      <c r="C436" s="1" t="s">
        <v>696</v>
      </c>
      <c r="D436" s="24"/>
      <c r="E436" s="1" t="s">
        <v>697</v>
      </c>
      <c r="F436" t="str">
        <f>'Лист1'!B437</f>
        <v>Заведение</v>
      </c>
      <c r="G436" s="1" t="s">
        <v>698</v>
      </c>
      <c r="H436" s="24"/>
      <c r="I436" s="1" t="s">
        <v>699</v>
      </c>
      <c r="J436" t="str">
        <f>'Лист1'!C437</f>
        <v>Пивная карта</v>
      </c>
      <c r="K436" s="1" t="s">
        <v>698</v>
      </c>
      <c r="L436" s="24"/>
      <c r="M436" s="1" t="s">
        <v>700</v>
      </c>
      <c r="N436" t="str">
        <f>'Лист1'!D437</f>
        <v>Бар-бутик</v>
      </c>
      <c r="O436" s="1" t="s">
        <v>698</v>
      </c>
      <c r="P436" s="24"/>
      <c r="Q436" s="1" t="s">
        <v>701</v>
      </c>
      <c r="R436" t="str">
        <f>'Лист1'!E437</f>
        <v>Россия</v>
      </c>
      <c r="S436" s="1" t="s">
        <v>698</v>
      </c>
      <c r="T436" s="25"/>
      <c r="U436" s="1" t="s">
        <v>702</v>
      </c>
      <c r="V436" t="str">
        <f>'Лист1'!F437</f>
        <v>Круг</v>
      </c>
      <c r="W436" s="1" t="s">
        <v>698</v>
      </c>
      <c r="X436" s="25"/>
      <c r="Y436" s="1" t="s">
        <v>703</v>
      </c>
      <c r="Z436" t="str">
        <f>'Лист1'!G437</f>
        <v>Да</v>
      </c>
      <c r="AA436" s="1" t="s">
        <v>698</v>
      </c>
      <c r="AB436" s="25"/>
      <c r="AC436" s="1" t="s">
        <v>704</v>
      </c>
      <c r="AD436" s="26" t="s">
        <v>705</v>
      </c>
      <c r="AE436" s="25"/>
      <c r="AF436" t="str">
        <f t="shared" si="1"/>
        <v>"id": 436,</v>
      </c>
      <c r="AG436" t="str">
        <f t="shared" si="2"/>
        <v>"type": "Заведение",</v>
      </c>
      <c r="AH436" t="str">
        <f t="shared" si="3"/>
        <v>"mark": "Пивная карта",</v>
      </c>
      <c r="AI436" t="str">
        <f t="shared" si="4"/>
        <v>"view": "Бар-бутик",</v>
      </c>
      <c r="AJ436" t="str">
        <f t="shared" si="5"/>
        <v>"country": "Россия",</v>
      </c>
      <c r="AK436" t="str">
        <f t="shared" si="6"/>
        <v>"shape": "Круг",</v>
      </c>
      <c r="AL436" t="str">
        <f t="shared" si="7"/>
        <v>"turn": "Да",</v>
      </c>
      <c r="AM436" t="str">
        <f t="shared" si="8"/>
        <v>"backImg": true</v>
      </c>
      <c r="AN436" s="1" t="s">
        <v>706</v>
      </c>
    </row>
    <row r="437">
      <c r="A437" s="1" t="s">
        <v>695</v>
      </c>
      <c r="B437">
        <f>'Лист1'!A438</f>
        <v>437</v>
      </c>
      <c r="C437" s="1" t="s">
        <v>696</v>
      </c>
      <c r="D437" s="24"/>
      <c r="E437" s="1" t="s">
        <v>697</v>
      </c>
      <c r="F437" t="str">
        <f>'Лист1'!B438</f>
        <v>Заведение</v>
      </c>
      <c r="G437" s="1" t="s">
        <v>698</v>
      </c>
      <c r="H437" s="24"/>
      <c r="I437" s="1" t="s">
        <v>699</v>
      </c>
      <c r="J437" t="str">
        <f>'Лист1'!C438</f>
        <v>UNESCO</v>
      </c>
      <c r="K437" s="1" t="s">
        <v>698</v>
      </c>
      <c r="L437" s="24"/>
      <c r="M437" s="1" t="s">
        <v>700</v>
      </c>
      <c r="N437" t="str">
        <f>'Лист1'!D438</f>
        <v>Latvijas dargumi</v>
      </c>
      <c r="O437" s="1" t="s">
        <v>698</v>
      </c>
      <c r="P437" s="24"/>
      <c r="Q437" s="1" t="s">
        <v>701</v>
      </c>
      <c r="R437" t="str">
        <f>'Лист1'!E438</f>
        <v>Латвия</v>
      </c>
      <c r="S437" s="1" t="s">
        <v>698</v>
      </c>
      <c r="T437" s="25"/>
      <c r="U437" s="1" t="s">
        <v>702</v>
      </c>
      <c r="V437" t="str">
        <f>'Лист1'!F438</f>
        <v>Круг</v>
      </c>
      <c r="W437" s="1" t="s">
        <v>698</v>
      </c>
      <c r="X437" s="25"/>
      <c r="Y437" s="1" t="s">
        <v>703</v>
      </c>
      <c r="Z437" t="str">
        <f>'Лист1'!G438</f>
        <v>Да</v>
      </c>
      <c r="AA437" s="1" t="s">
        <v>698</v>
      </c>
      <c r="AB437" s="25"/>
      <c r="AC437" s="1" t="s">
        <v>704</v>
      </c>
      <c r="AD437" s="26" t="s">
        <v>705</v>
      </c>
      <c r="AE437" s="25"/>
      <c r="AF437" t="str">
        <f t="shared" si="1"/>
        <v>"id": 437,</v>
      </c>
      <c r="AG437" t="str">
        <f t="shared" si="2"/>
        <v>"type": "Заведение",</v>
      </c>
      <c r="AH437" t="str">
        <f t="shared" si="3"/>
        <v>"mark": "UNESCO",</v>
      </c>
      <c r="AI437" t="str">
        <f t="shared" si="4"/>
        <v>"view": "Latvijas dargumi",</v>
      </c>
      <c r="AJ437" t="str">
        <f t="shared" si="5"/>
        <v>"country": "Латвия",</v>
      </c>
      <c r="AK437" t="str">
        <f t="shared" si="6"/>
        <v>"shape": "Круг",</v>
      </c>
      <c r="AL437" t="str">
        <f t="shared" si="7"/>
        <v>"turn": "Да",</v>
      </c>
      <c r="AM437" t="str">
        <f t="shared" si="8"/>
        <v>"backImg": true</v>
      </c>
      <c r="AN437" s="1" t="s">
        <v>706</v>
      </c>
    </row>
    <row r="438">
      <c r="A438" s="1" t="s">
        <v>695</v>
      </c>
      <c r="B438">
        <f>'Лист1'!A439</f>
        <v>438</v>
      </c>
      <c r="C438" s="1" t="s">
        <v>696</v>
      </c>
      <c r="D438" s="24"/>
      <c r="E438" s="1" t="s">
        <v>697</v>
      </c>
      <c r="F438" t="str">
        <f>'Лист1'!B439</f>
        <v>Пиво</v>
      </c>
      <c r="G438" s="1" t="s">
        <v>698</v>
      </c>
      <c r="H438" s="24"/>
      <c r="I438" s="1" t="s">
        <v>699</v>
      </c>
      <c r="J438" t="str">
        <f>'Лист1'!C439</f>
        <v>Grimbergen </v>
      </c>
      <c r="K438" s="1" t="s">
        <v>698</v>
      </c>
      <c r="L438" s="24"/>
      <c r="M438" s="1" t="s">
        <v>700</v>
      </c>
      <c r="N438" t="str">
        <f>'Лист1'!D439</f>
        <v>Belgian Dubbel</v>
      </c>
      <c r="O438" s="1" t="s">
        <v>698</v>
      </c>
      <c r="P438" s="24"/>
      <c r="Q438" s="1" t="s">
        <v>701</v>
      </c>
      <c r="R438" t="str">
        <f>'Лист1'!E439</f>
        <v>Бельгия</v>
      </c>
      <c r="S438" s="1" t="s">
        <v>698</v>
      </c>
      <c r="T438" s="25"/>
      <c r="U438" s="1" t="s">
        <v>702</v>
      </c>
      <c r="V438" t="str">
        <f>'Лист1'!F439</f>
        <v>Квадрат</v>
      </c>
      <c r="W438" s="1" t="s">
        <v>698</v>
      </c>
      <c r="X438" s="25"/>
      <c r="Y438" s="1" t="s">
        <v>703</v>
      </c>
      <c r="Z438" t="str">
        <f>'Лист1'!G439</f>
        <v>Да</v>
      </c>
      <c r="AA438" s="1" t="s">
        <v>698</v>
      </c>
      <c r="AB438" s="25"/>
      <c r="AC438" s="1" t="s">
        <v>704</v>
      </c>
      <c r="AD438" s="26" t="s">
        <v>705</v>
      </c>
      <c r="AE438" s="25"/>
      <c r="AF438" t="str">
        <f t="shared" si="1"/>
        <v>"id": 438,</v>
      </c>
      <c r="AG438" t="str">
        <f t="shared" si="2"/>
        <v>"type": "Пиво",</v>
      </c>
      <c r="AH438" t="str">
        <f t="shared" si="3"/>
        <v>"mark": "Grimbergen ",</v>
      </c>
      <c r="AI438" t="str">
        <f t="shared" si="4"/>
        <v>"view": "Belgian Dubbel",</v>
      </c>
      <c r="AJ438" t="str">
        <f t="shared" si="5"/>
        <v>"country": "Бельгия",</v>
      </c>
      <c r="AK438" t="str">
        <f t="shared" si="6"/>
        <v>"shape": "Квадрат",</v>
      </c>
      <c r="AL438" t="str">
        <f t="shared" si="7"/>
        <v>"turn": "Да",</v>
      </c>
      <c r="AM438" t="str">
        <f t="shared" si="8"/>
        <v>"backImg": true</v>
      </c>
      <c r="AN438" s="1" t="s">
        <v>706</v>
      </c>
    </row>
    <row r="439">
      <c r="A439" s="1" t="s">
        <v>695</v>
      </c>
      <c r="B439">
        <f>'Лист1'!A440</f>
        <v>439</v>
      </c>
      <c r="C439" s="1" t="s">
        <v>696</v>
      </c>
      <c r="D439" s="24"/>
      <c r="E439" s="1" t="s">
        <v>697</v>
      </c>
      <c r="F439" t="str">
        <f>'Лист1'!B440</f>
        <v>Пиво</v>
      </c>
      <c r="G439" s="1" t="s">
        <v>698</v>
      </c>
      <c r="H439" s="24"/>
      <c r="I439" s="1" t="s">
        <v>699</v>
      </c>
      <c r="J439" t="str">
        <f>'Лист1'!C440</f>
        <v>Pilsner Urquell</v>
      </c>
      <c r="K439" s="1" t="s">
        <v>698</v>
      </c>
      <c r="L439" s="24"/>
      <c r="M439" s="1" t="s">
        <v>700</v>
      </c>
      <c r="N439" t="str">
        <f>'Лист1'!D440</f>
        <v>Pilsner</v>
      </c>
      <c r="O439" s="1" t="s">
        <v>698</v>
      </c>
      <c r="P439" s="24"/>
      <c r="Q439" s="1" t="s">
        <v>701</v>
      </c>
      <c r="R439" t="str">
        <f>'Лист1'!E440</f>
        <v>Чехия</v>
      </c>
      <c r="S439" s="1" t="s">
        <v>698</v>
      </c>
      <c r="T439" s="25"/>
      <c r="U439" s="1" t="s">
        <v>702</v>
      </c>
      <c r="V439" t="str">
        <f>'Лист1'!F440</f>
        <v>Квадрат</v>
      </c>
      <c r="W439" s="1" t="s">
        <v>698</v>
      </c>
      <c r="X439" s="25"/>
      <c r="Y439" s="1" t="s">
        <v>703</v>
      </c>
      <c r="Z439" t="str">
        <f>'Лист1'!G440</f>
        <v>Да</v>
      </c>
      <c r="AA439" s="1" t="s">
        <v>698</v>
      </c>
      <c r="AB439" s="25"/>
      <c r="AC439" s="1" t="s">
        <v>704</v>
      </c>
      <c r="AD439" s="26" t="s">
        <v>705</v>
      </c>
      <c r="AE439" s="25"/>
      <c r="AF439" t="str">
        <f t="shared" si="1"/>
        <v>"id": 439,</v>
      </c>
      <c r="AG439" t="str">
        <f t="shared" si="2"/>
        <v>"type": "Пиво",</v>
      </c>
      <c r="AH439" t="str">
        <f t="shared" si="3"/>
        <v>"mark": "Pilsner Urquell",</v>
      </c>
      <c r="AI439" t="str">
        <f t="shared" si="4"/>
        <v>"view": "Pilsner",</v>
      </c>
      <c r="AJ439" t="str">
        <f t="shared" si="5"/>
        <v>"country": "Чехия",</v>
      </c>
      <c r="AK439" t="str">
        <f t="shared" si="6"/>
        <v>"shape": "Квадрат",</v>
      </c>
      <c r="AL439" t="str">
        <f t="shared" si="7"/>
        <v>"turn": "Да",</v>
      </c>
      <c r="AM439" t="str">
        <f t="shared" si="8"/>
        <v>"backImg": true</v>
      </c>
      <c r="AN439" s="1" t="s">
        <v>706</v>
      </c>
    </row>
    <row r="440">
      <c r="A440" s="1" t="s">
        <v>695</v>
      </c>
      <c r="B440">
        <f>'Лист1'!A441</f>
        <v>440</v>
      </c>
      <c r="C440" s="1" t="s">
        <v>696</v>
      </c>
      <c r="D440" s="24"/>
      <c r="E440" s="1" t="s">
        <v>697</v>
      </c>
      <c r="F440" t="str">
        <f>'Лист1'!B441</f>
        <v>Пиво</v>
      </c>
      <c r="G440" s="1" t="s">
        <v>698</v>
      </c>
      <c r="H440" s="24"/>
      <c r="I440" s="1" t="s">
        <v>699</v>
      </c>
      <c r="J440" t="str">
        <f>'Лист1'!C441</f>
        <v>Gouden Carolus Classic</v>
      </c>
      <c r="K440" s="1" t="s">
        <v>698</v>
      </c>
      <c r="L440" s="24"/>
      <c r="M440" s="1" t="s">
        <v>700</v>
      </c>
      <c r="N440" t="str">
        <f>'Лист1'!D441</f>
        <v>Belgian Strong Dark Ale</v>
      </c>
      <c r="O440" s="1" t="s">
        <v>698</v>
      </c>
      <c r="P440" s="24"/>
      <c r="Q440" s="1" t="s">
        <v>701</v>
      </c>
      <c r="R440" t="str">
        <f>'Лист1'!E441</f>
        <v>Бельгия</v>
      </c>
      <c r="S440" s="1" t="s">
        <v>698</v>
      </c>
      <c r="T440" s="25"/>
      <c r="U440" s="1" t="s">
        <v>702</v>
      </c>
      <c r="V440" t="str">
        <f>'Лист1'!F441</f>
        <v>Квадрат</v>
      </c>
      <c r="W440" s="1" t="s">
        <v>698</v>
      </c>
      <c r="X440" s="25"/>
      <c r="Y440" s="1" t="s">
        <v>703</v>
      </c>
      <c r="Z440" t="str">
        <f>'Лист1'!G441</f>
        <v>Да</v>
      </c>
      <c r="AA440" s="1" t="s">
        <v>698</v>
      </c>
      <c r="AB440" s="25"/>
      <c r="AC440" s="1" t="s">
        <v>704</v>
      </c>
      <c r="AD440" s="26" t="s">
        <v>705</v>
      </c>
      <c r="AE440" s="25"/>
      <c r="AF440" t="str">
        <f t="shared" si="1"/>
        <v>"id": 440,</v>
      </c>
      <c r="AG440" t="str">
        <f t="shared" si="2"/>
        <v>"type": "Пиво",</v>
      </c>
      <c r="AH440" t="str">
        <f t="shared" si="3"/>
        <v>"mark": "Gouden Carolus Classic",</v>
      </c>
      <c r="AI440" t="str">
        <f t="shared" si="4"/>
        <v>"view": "Belgian Strong Dark Ale",</v>
      </c>
      <c r="AJ440" t="str">
        <f t="shared" si="5"/>
        <v>"country": "Бельгия",</v>
      </c>
      <c r="AK440" t="str">
        <f t="shared" si="6"/>
        <v>"shape": "Квадрат",</v>
      </c>
      <c r="AL440" t="str">
        <f t="shared" si="7"/>
        <v>"turn": "Да",</v>
      </c>
      <c r="AM440" t="str">
        <f t="shared" si="8"/>
        <v>"backImg": true</v>
      </c>
      <c r="AN440" s="1" t="s">
        <v>706</v>
      </c>
    </row>
    <row r="441">
      <c r="A441" s="1" t="s">
        <v>695</v>
      </c>
      <c r="B441">
        <f>'Лист1'!A442</f>
        <v>441</v>
      </c>
      <c r="C441" s="1" t="s">
        <v>696</v>
      </c>
      <c r="D441" s="24"/>
      <c r="E441" s="1" t="s">
        <v>697</v>
      </c>
      <c r="F441" t="str">
        <f>'Лист1'!B442</f>
        <v>Заведение</v>
      </c>
      <c r="G441" s="1" t="s">
        <v>698</v>
      </c>
      <c r="H441" s="24"/>
      <c r="I441" s="1" t="s">
        <v>699</v>
      </c>
      <c r="J441" t="str">
        <f>'Лист1'!C442</f>
        <v>Pieminister</v>
      </c>
      <c r="K441" s="1" t="s">
        <v>698</v>
      </c>
      <c r="L441" s="24"/>
      <c r="M441" s="1" t="s">
        <v>700</v>
      </c>
      <c r="N441" t="str">
        <f>'Лист1'!D442</f>
        <v>Ресторан</v>
      </c>
      <c r="O441" s="1" t="s">
        <v>698</v>
      </c>
      <c r="P441" s="24"/>
      <c r="Q441" s="1" t="s">
        <v>701</v>
      </c>
      <c r="R441" t="str">
        <f>'Лист1'!E442</f>
        <v>Англия</v>
      </c>
      <c r="S441" s="1" t="s">
        <v>698</v>
      </c>
      <c r="T441" s="25"/>
      <c r="U441" s="1" t="s">
        <v>702</v>
      </c>
      <c r="V441" t="str">
        <f>'Лист1'!F442</f>
        <v>Квадрат</v>
      </c>
      <c r="W441" s="1" t="s">
        <v>698</v>
      </c>
      <c r="X441" s="25"/>
      <c r="Y441" s="1" t="s">
        <v>703</v>
      </c>
      <c r="Z441" t="str">
        <f>'Лист1'!G442</f>
        <v>Да</v>
      </c>
      <c r="AA441" s="1" t="s">
        <v>698</v>
      </c>
      <c r="AB441" s="25"/>
      <c r="AC441" s="1" t="s">
        <v>704</v>
      </c>
      <c r="AD441" s="26" t="s">
        <v>705</v>
      </c>
      <c r="AE441" s="25"/>
      <c r="AF441" t="str">
        <f t="shared" si="1"/>
        <v>"id": 441,</v>
      </c>
      <c r="AG441" t="str">
        <f t="shared" si="2"/>
        <v>"type": "Заведение",</v>
      </c>
      <c r="AH441" t="str">
        <f t="shared" si="3"/>
        <v>"mark": "Pieminister",</v>
      </c>
      <c r="AI441" t="str">
        <f t="shared" si="4"/>
        <v>"view": "Ресторан",</v>
      </c>
      <c r="AJ441" t="str">
        <f t="shared" si="5"/>
        <v>"country": "Англия",</v>
      </c>
      <c r="AK441" t="str">
        <f t="shared" si="6"/>
        <v>"shape": "Квадрат",</v>
      </c>
      <c r="AL441" t="str">
        <f t="shared" si="7"/>
        <v>"turn": "Да",</v>
      </c>
      <c r="AM441" t="str">
        <f t="shared" si="8"/>
        <v>"backImg": true</v>
      </c>
      <c r="AN441" s="1" t="s">
        <v>706</v>
      </c>
    </row>
    <row r="442">
      <c r="A442" s="1" t="s">
        <v>695</v>
      </c>
      <c r="B442">
        <f>'Лист1'!A443</f>
        <v>442</v>
      </c>
      <c r="C442" s="1" t="s">
        <v>696</v>
      </c>
      <c r="D442" s="24"/>
      <c r="E442" s="1" t="s">
        <v>697</v>
      </c>
      <c r="F442" t="str">
        <f>'Лист1'!B443</f>
        <v>Пиво</v>
      </c>
      <c r="G442" s="1" t="s">
        <v>698</v>
      </c>
      <c r="H442" s="24"/>
      <c r="I442" s="1" t="s">
        <v>699</v>
      </c>
      <c r="J442" t="str">
        <f>'Лист1'!C443</f>
        <v>Barbãr Bok</v>
      </c>
      <c r="K442" s="1" t="s">
        <v>698</v>
      </c>
      <c r="L442" s="24"/>
      <c r="M442" s="1" t="s">
        <v>700</v>
      </c>
      <c r="N442" t="str">
        <f>'Лист1'!D443</f>
        <v>Bock</v>
      </c>
      <c r="O442" s="1" t="s">
        <v>698</v>
      </c>
      <c r="P442" s="24"/>
      <c r="Q442" s="1" t="s">
        <v>701</v>
      </c>
      <c r="R442" t="str">
        <f>'Лист1'!E443</f>
        <v>Бельгия</v>
      </c>
      <c r="S442" s="1" t="s">
        <v>698</v>
      </c>
      <c r="T442" s="25"/>
      <c r="U442" s="1" t="s">
        <v>702</v>
      </c>
      <c r="V442" t="str">
        <f>'Лист1'!F443</f>
        <v>Шестигранник</v>
      </c>
      <c r="W442" s="1" t="s">
        <v>698</v>
      </c>
      <c r="X442" s="25"/>
      <c r="Y442" s="1" t="s">
        <v>703</v>
      </c>
      <c r="Z442" t="str">
        <f>'Лист1'!G443</f>
        <v>Нет</v>
      </c>
      <c r="AA442" s="1" t="s">
        <v>698</v>
      </c>
      <c r="AB442" s="25"/>
      <c r="AC442" s="1" t="s">
        <v>704</v>
      </c>
      <c r="AD442" s="26" t="s">
        <v>707</v>
      </c>
      <c r="AE442" s="25"/>
      <c r="AF442" t="str">
        <f t="shared" si="1"/>
        <v>"id": 442,</v>
      </c>
      <c r="AG442" t="str">
        <f t="shared" si="2"/>
        <v>"type": "Пиво",</v>
      </c>
      <c r="AH442" t="str">
        <f t="shared" si="3"/>
        <v>"mark": "Barbãr Bok",</v>
      </c>
      <c r="AI442" t="str">
        <f t="shared" si="4"/>
        <v>"view": "Bock",</v>
      </c>
      <c r="AJ442" t="str">
        <f t="shared" si="5"/>
        <v>"country": "Бельгия",</v>
      </c>
      <c r="AK442" t="str">
        <f t="shared" si="6"/>
        <v>"shape": "Шестигранник",</v>
      </c>
      <c r="AL442" t="str">
        <f t="shared" si="7"/>
        <v>"turn": "Нет",</v>
      </c>
      <c r="AM442" t="str">
        <f t="shared" si="8"/>
        <v>"backImg": false</v>
      </c>
      <c r="AN442" s="1" t="s">
        <v>706</v>
      </c>
    </row>
    <row r="443">
      <c r="A443" s="1" t="s">
        <v>695</v>
      </c>
      <c r="B443">
        <f>'Лист1'!A444</f>
        <v>443</v>
      </c>
      <c r="C443" s="1" t="s">
        <v>696</v>
      </c>
      <c r="D443" s="24"/>
      <c r="E443" s="1" t="s">
        <v>697</v>
      </c>
      <c r="F443" t="str">
        <f>'Лист1'!B444</f>
        <v>Коктейль</v>
      </c>
      <c r="G443" s="1" t="s">
        <v>698</v>
      </c>
      <c r="H443" s="24"/>
      <c r="I443" s="1" t="s">
        <v>699</v>
      </c>
      <c r="J443" t="str">
        <f>'Лист1'!C444</f>
        <v>Jager &amp; beer</v>
      </c>
      <c r="K443" s="1" t="s">
        <v>698</v>
      </c>
      <c r="L443" s="24"/>
      <c r="M443" s="1" t="s">
        <v>700</v>
      </c>
      <c r="N443" t="str">
        <f>'Лист1'!D444</f>
        <v>-</v>
      </c>
      <c r="O443" s="1" t="s">
        <v>698</v>
      </c>
      <c r="P443" s="24"/>
      <c r="Q443" s="1" t="s">
        <v>701</v>
      </c>
      <c r="R443" t="str">
        <f>'Лист1'!E444</f>
        <v>Армения</v>
      </c>
      <c r="S443" s="1" t="s">
        <v>698</v>
      </c>
      <c r="T443" s="25"/>
      <c r="U443" s="1" t="s">
        <v>702</v>
      </c>
      <c r="V443" t="str">
        <f>'Лист1'!F444</f>
        <v>Другое</v>
      </c>
      <c r="W443" s="1" t="s">
        <v>698</v>
      </c>
      <c r="X443" s="25"/>
      <c r="Y443" s="1" t="s">
        <v>703</v>
      </c>
      <c r="Z443" t="str">
        <f>'Лист1'!G444</f>
        <v>Да</v>
      </c>
      <c r="AA443" s="1" t="s">
        <v>698</v>
      </c>
      <c r="AB443" s="25"/>
      <c r="AC443" s="1" t="s">
        <v>704</v>
      </c>
      <c r="AD443" s="26" t="s">
        <v>705</v>
      </c>
      <c r="AE443" s="25"/>
      <c r="AF443" t="str">
        <f t="shared" si="1"/>
        <v>"id": 443,</v>
      </c>
      <c r="AG443" t="str">
        <f t="shared" si="2"/>
        <v>"type": "Коктейль",</v>
      </c>
      <c r="AH443" t="str">
        <f t="shared" si="3"/>
        <v>"mark": "Jager &amp; beer",</v>
      </c>
      <c r="AI443" t="str">
        <f t="shared" si="4"/>
        <v>"view": "-",</v>
      </c>
      <c r="AJ443" t="str">
        <f t="shared" si="5"/>
        <v>"country": "Армения",</v>
      </c>
      <c r="AK443" t="str">
        <f t="shared" si="6"/>
        <v>"shape": "Другое",</v>
      </c>
      <c r="AL443" t="str">
        <f t="shared" si="7"/>
        <v>"turn": "Да",</v>
      </c>
      <c r="AM443" t="str">
        <f t="shared" si="8"/>
        <v>"backImg": true</v>
      </c>
      <c r="AN443" s="1" t="s">
        <v>706</v>
      </c>
    </row>
    <row r="444">
      <c r="A444" s="1" t="s">
        <v>695</v>
      </c>
      <c r="B444">
        <f>'Лист1'!A445</f>
        <v>444</v>
      </c>
      <c r="C444" s="1" t="s">
        <v>696</v>
      </c>
      <c r="D444" s="24"/>
      <c r="E444" s="1" t="s">
        <v>697</v>
      </c>
      <c r="F444" t="str">
        <f>'Лист1'!B445</f>
        <v>Коктейль</v>
      </c>
      <c r="G444" s="1" t="s">
        <v>698</v>
      </c>
      <c r="H444" s="24"/>
      <c r="I444" s="1" t="s">
        <v>699</v>
      </c>
      <c r="J444" t="str">
        <f>'Лист1'!C445</f>
        <v>-</v>
      </c>
      <c r="K444" s="1" t="s">
        <v>698</v>
      </c>
      <c r="L444" s="24"/>
      <c r="M444" s="1" t="s">
        <v>700</v>
      </c>
      <c r="N444" t="str">
        <f>'Лист1'!D445</f>
        <v>Hahd-Crafted</v>
      </c>
      <c r="O444" s="1" t="s">
        <v>698</v>
      </c>
      <c r="P444" s="24"/>
      <c r="Q444" s="1" t="s">
        <v>701</v>
      </c>
      <c r="R444" t="str">
        <f>'Лист1'!E445</f>
        <v>США</v>
      </c>
      <c r="S444" s="1" t="s">
        <v>698</v>
      </c>
      <c r="T444" s="25"/>
      <c r="U444" s="1" t="s">
        <v>702</v>
      </c>
      <c r="V444" t="str">
        <f>'Лист1'!F445</f>
        <v>Квадрат</v>
      </c>
      <c r="W444" s="1" t="s">
        <v>698</v>
      </c>
      <c r="X444" s="25"/>
      <c r="Y444" s="1" t="s">
        <v>703</v>
      </c>
      <c r="Z444" t="str">
        <f>'Лист1'!G445</f>
        <v>Нет</v>
      </c>
      <c r="AA444" s="1" t="s">
        <v>698</v>
      </c>
      <c r="AB444" s="25"/>
      <c r="AC444" s="1" t="s">
        <v>704</v>
      </c>
      <c r="AD444" s="26" t="s">
        <v>707</v>
      </c>
      <c r="AE444" s="25"/>
      <c r="AF444" t="str">
        <f t="shared" si="1"/>
        <v>"id": 444,</v>
      </c>
      <c r="AG444" t="str">
        <f t="shared" si="2"/>
        <v>"type": "Коктейль",</v>
      </c>
      <c r="AH444" t="str">
        <f t="shared" si="3"/>
        <v>"mark": "-",</v>
      </c>
      <c r="AI444" t="str">
        <f t="shared" si="4"/>
        <v>"view": "Hahd-Crafted",</v>
      </c>
      <c r="AJ444" t="str">
        <f t="shared" si="5"/>
        <v>"country": "США",</v>
      </c>
      <c r="AK444" t="str">
        <f t="shared" si="6"/>
        <v>"shape": "Квадрат",</v>
      </c>
      <c r="AL444" t="str">
        <f t="shared" si="7"/>
        <v>"turn": "Нет",</v>
      </c>
      <c r="AM444" t="str">
        <f t="shared" si="8"/>
        <v>"backImg": false</v>
      </c>
      <c r="AN444" s="1" t="s">
        <v>706</v>
      </c>
    </row>
    <row r="445">
      <c r="A445" s="1" t="s">
        <v>695</v>
      </c>
      <c r="B445">
        <f>'Лист1'!A446</f>
        <v>445</v>
      </c>
      <c r="C445" s="1" t="s">
        <v>696</v>
      </c>
      <c r="D445" s="24"/>
      <c r="E445" s="1" t="s">
        <v>697</v>
      </c>
      <c r="F445" t="str">
        <f>'Лист1'!B446</f>
        <v>Заведение</v>
      </c>
      <c r="G445" s="1" t="s">
        <v>698</v>
      </c>
      <c r="H445" s="24"/>
      <c r="I445" s="1" t="s">
        <v>699</v>
      </c>
      <c r="J445" t="str">
        <f>'Лист1'!C446</f>
        <v>Peter's Brewhouse</v>
      </c>
      <c r="K445" s="1" t="s">
        <v>698</v>
      </c>
      <c r="L445" s="24"/>
      <c r="M445" s="1" t="s">
        <v>700</v>
      </c>
      <c r="N445" t="str">
        <f>'Лист1'!D446</f>
        <v>Пивоварня</v>
      </c>
      <c r="O445" s="1" t="s">
        <v>698</v>
      </c>
      <c r="P445" s="24"/>
      <c r="Q445" s="1" t="s">
        <v>701</v>
      </c>
      <c r="R445" t="str">
        <f>'Лист1'!E446</f>
        <v>Латвия</v>
      </c>
      <c r="S445" s="1" t="s">
        <v>698</v>
      </c>
      <c r="T445" s="25"/>
      <c r="U445" s="1" t="s">
        <v>702</v>
      </c>
      <c r="V445" t="str">
        <f>'Лист1'!F446</f>
        <v>Квадрат</v>
      </c>
      <c r="W445" s="1" t="s">
        <v>698</v>
      </c>
      <c r="X445" s="25"/>
      <c r="Y445" s="1" t="s">
        <v>703</v>
      </c>
      <c r="Z445" t="str">
        <f>'Лист1'!G446</f>
        <v>Да</v>
      </c>
      <c r="AA445" s="1" t="s">
        <v>698</v>
      </c>
      <c r="AB445" s="25"/>
      <c r="AC445" s="1" t="s">
        <v>704</v>
      </c>
      <c r="AD445" s="26" t="s">
        <v>705</v>
      </c>
      <c r="AE445" s="25"/>
      <c r="AF445" t="str">
        <f t="shared" si="1"/>
        <v>"id": 445,</v>
      </c>
      <c r="AG445" t="str">
        <f t="shared" si="2"/>
        <v>"type": "Заведение",</v>
      </c>
      <c r="AH445" t="str">
        <f t="shared" si="3"/>
        <v>"mark": "Peter's Brewhouse",</v>
      </c>
      <c r="AI445" t="str">
        <f t="shared" si="4"/>
        <v>"view": "Пивоварня",</v>
      </c>
      <c r="AJ445" t="str">
        <f t="shared" si="5"/>
        <v>"country": "Латвия",</v>
      </c>
      <c r="AK445" t="str">
        <f t="shared" si="6"/>
        <v>"shape": "Квадрат",</v>
      </c>
      <c r="AL445" t="str">
        <f t="shared" si="7"/>
        <v>"turn": "Да",</v>
      </c>
      <c r="AM445" t="str">
        <f t="shared" si="8"/>
        <v>"backImg": true</v>
      </c>
      <c r="AN445" s="1" t="s">
        <v>706</v>
      </c>
    </row>
    <row r="446">
      <c r="A446" s="1" t="s">
        <v>695</v>
      </c>
      <c r="B446">
        <f>'Лист1'!A447</f>
        <v>446</v>
      </c>
      <c r="C446" s="1" t="s">
        <v>696</v>
      </c>
      <c r="D446" s="24"/>
      <c r="E446" s="1" t="s">
        <v>697</v>
      </c>
      <c r="F446" t="str">
        <f>'Лист1'!B447</f>
        <v>Пиво</v>
      </c>
      <c r="G446" s="1" t="s">
        <v>698</v>
      </c>
      <c r="H446" s="24"/>
      <c r="I446" s="1" t="s">
        <v>699</v>
      </c>
      <c r="J446" t="str">
        <f>'Лист1'!C447</f>
        <v>Orval</v>
      </c>
      <c r="K446" s="1" t="s">
        <v>698</v>
      </c>
      <c r="L446" s="24"/>
      <c r="M446" s="1" t="s">
        <v>700</v>
      </c>
      <c r="N446" t="str">
        <f>'Лист1'!D447</f>
        <v>Belgian Pale Ale</v>
      </c>
      <c r="O446" s="1" t="s">
        <v>698</v>
      </c>
      <c r="P446" s="24"/>
      <c r="Q446" s="1" t="s">
        <v>701</v>
      </c>
      <c r="R446" t="str">
        <f>'Лист1'!E447</f>
        <v>Бельгия</v>
      </c>
      <c r="S446" s="1" t="s">
        <v>698</v>
      </c>
      <c r="T446" s="25"/>
      <c r="U446" s="1" t="s">
        <v>702</v>
      </c>
      <c r="V446" t="str">
        <f>'Лист1'!F447</f>
        <v>Квадрат</v>
      </c>
      <c r="W446" s="1" t="s">
        <v>698</v>
      </c>
      <c r="X446" s="25"/>
      <c r="Y446" s="1" t="s">
        <v>703</v>
      </c>
      <c r="Z446" t="str">
        <f>'Лист1'!G447</f>
        <v>Нет</v>
      </c>
      <c r="AA446" s="1" t="s">
        <v>698</v>
      </c>
      <c r="AB446" s="25"/>
      <c r="AC446" s="1" t="s">
        <v>704</v>
      </c>
      <c r="AD446" s="26" t="s">
        <v>707</v>
      </c>
      <c r="AE446" s="25"/>
      <c r="AF446" t="str">
        <f t="shared" si="1"/>
        <v>"id": 446,</v>
      </c>
      <c r="AG446" t="str">
        <f t="shared" si="2"/>
        <v>"type": "Пиво",</v>
      </c>
      <c r="AH446" t="str">
        <f t="shared" si="3"/>
        <v>"mark": "Orval",</v>
      </c>
      <c r="AI446" t="str">
        <f t="shared" si="4"/>
        <v>"view": "Belgian Pale Ale",</v>
      </c>
      <c r="AJ446" t="str">
        <f t="shared" si="5"/>
        <v>"country": "Бельгия",</v>
      </c>
      <c r="AK446" t="str">
        <f t="shared" si="6"/>
        <v>"shape": "Квадрат",</v>
      </c>
      <c r="AL446" t="str">
        <f t="shared" si="7"/>
        <v>"turn": "Нет",</v>
      </c>
      <c r="AM446" t="str">
        <f t="shared" si="8"/>
        <v>"backImg": false</v>
      </c>
      <c r="AN446" s="1" t="s">
        <v>706</v>
      </c>
    </row>
    <row r="447">
      <c r="A447" s="1" t="s">
        <v>695</v>
      </c>
      <c r="B447">
        <f>'Лист1'!A448</f>
        <v>447</v>
      </c>
      <c r="C447" s="1" t="s">
        <v>696</v>
      </c>
      <c r="D447" s="24"/>
      <c r="E447" s="1" t="s">
        <v>697</v>
      </c>
      <c r="F447" t="str">
        <f>'Лист1'!B448</f>
        <v>Пиво</v>
      </c>
      <c r="G447" s="1" t="s">
        <v>698</v>
      </c>
      <c r="H447" s="24"/>
      <c r="I447" s="1" t="s">
        <v>699</v>
      </c>
      <c r="J447" t="str">
        <f>'Лист1'!C448</f>
        <v>Kasteel Rouge</v>
      </c>
      <c r="K447" s="1" t="s">
        <v>698</v>
      </c>
      <c r="L447" s="24"/>
      <c r="M447" s="1" t="s">
        <v>700</v>
      </c>
      <c r="N447" t="str">
        <f>'Лист1'!D448</f>
        <v>Fruit Beer</v>
      </c>
      <c r="O447" s="1" t="s">
        <v>698</v>
      </c>
      <c r="P447" s="24"/>
      <c r="Q447" s="1" t="s">
        <v>701</v>
      </c>
      <c r="R447" t="str">
        <f>'Лист1'!E448</f>
        <v>Бельгия</v>
      </c>
      <c r="S447" s="1" t="s">
        <v>698</v>
      </c>
      <c r="T447" s="25"/>
      <c r="U447" s="1" t="s">
        <v>702</v>
      </c>
      <c r="V447" t="str">
        <f>'Лист1'!F448</f>
        <v>Квадрат</v>
      </c>
      <c r="W447" s="1" t="s">
        <v>698</v>
      </c>
      <c r="X447" s="25"/>
      <c r="Y447" s="1" t="s">
        <v>703</v>
      </c>
      <c r="Z447" t="str">
        <f>'Лист1'!G448</f>
        <v>Нет</v>
      </c>
      <c r="AA447" s="1" t="s">
        <v>698</v>
      </c>
      <c r="AB447" s="25"/>
      <c r="AC447" s="1" t="s">
        <v>704</v>
      </c>
      <c r="AD447" s="26" t="s">
        <v>707</v>
      </c>
      <c r="AE447" s="25"/>
      <c r="AF447" t="str">
        <f t="shared" si="1"/>
        <v>"id": 447,</v>
      </c>
      <c r="AG447" t="str">
        <f t="shared" si="2"/>
        <v>"type": "Пиво",</v>
      </c>
      <c r="AH447" t="str">
        <f t="shared" si="3"/>
        <v>"mark": "Kasteel Rouge",</v>
      </c>
      <c r="AI447" t="str">
        <f t="shared" si="4"/>
        <v>"view": "Fruit Beer",</v>
      </c>
      <c r="AJ447" t="str">
        <f t="shared" si="5"/>
        <v>"country": "Бельгия",</v>
      </c>
      <c r="AK447" t="str">
        <f t="shared" si="6"/>
        <v>"shape": "Квадрат",</v>
      </c>
      <c r="AL447" t="str">
        <f t="shared" si="7"/>
        <v>"turn": "Нет",</v>
      </c>
      <c r="AM447" t="str">
        <f t="shared" si="8"/>
        <v>"backImg": false</v>
      </c>
      <c r="AN447" s="1" t="s">
        <v>706</v>
      </c>
    </row>
    <row r="448">
      <c r="A448" s="1" t="s">
        <v>695</v>
      </c>
      <c r="B448">
        <f>'Лист1'!A449</f>
        <v>448</v>
      </c>
      <c r="C448" s="1" t="s">
        <v>696</v>
      </c>
      <c r="D448" s="24"/>
      <c r="E448" s="1" t="s">
        <v>697</v>
      </c>
      <c r="F448" t="str">
        <f>'Лист1'!B449</f>
        <v>Пиво</v>
      </c>
      <c r="G448" s="1" t="s">
        <v>698</v>
      </c>
      <c r="H448" s="24"/>
      <c r="I448" s="1" t="s">
        <v>699</v>
      </c>
      <c r="J448" t="str">
        <f>'Лист1'!C449</f>
        <v>La Chouffe</v>
      </c>
      <c r="K448" s="1" t="s">
        <v>698</v>
      </c>
      <c r="L448" s="24"/>
      <c r="M448" s="1" t="s">
        <v>700</v>
      </c>
      <c r="N448" t="str">
        <f>'Лист1'!D449</f>
        <v>Belgian Strong Golden Ale</v>
      </c>
      <c r="O448" s="1" t="s">
        <v>698</v>
      </c>
      <c r="P448" s="24"/>
      <c r="Q448" s="1" t="s">
        <v>701</v>
      </c>
      <c r="R448" t="str">
        <f>'Лист1'!E449</f>
        <v>Бельгия</v>
      </c>
      <c r="S448" s="1" t="s">
        <v>698</v>
      </c>
      <c r="T448" s="25"/>
      <c r="U448" s="1" t="s">
        <v>702</v>
      </c>
      <c r="V448" t="str">
        <f>'Лист1'!F449</f>
        <v>Квадрат</v>
      </c>
      <c r="W448" s="1" t="s">
        <v>698</v>
      </c>
      <c r="X448" s="25"/>
      <c r="Y448" s="1" t="s">
        <v>703</v>
      </c>
      <c r="Z448" t="str">
        <f>'Лист1'!G449</f>
        <v>Нет</v>
      </c>
      <c r="AA448" s="1" t="s">
        <v>698</v>
      </c>
      <c r="AB448" s="25"/>
      <c r="AC448" s="1" t="s">
        <v>704</v>
      </c>
      <c r="AD448" s="26" t="s">
        <v>707</v>
      </c>
      <c r="AE448" s="25"/>
      <c r="AF448" t="str">
        <f t="shared" si="1"/>
        <v>"id": 448,</v>
      </c>
      <c r="AG448" t="str">
        <f t="shared" si="2"/>
        <v>"type": "Пиво",</v>
      </c>
      <c r="AH448" t="str">
        <f t="shared" si="3"/>
        <v>"mark": "La Chouffe",</v>
      </c>
      <c r="AI448" t="str">
        <f t="shared" si="4"/>
        <v>"view": "Belgian Strong Golden Ale",</v>
      </c>
      <c r="AJ448" t="str">
        <f t="shared" si="5"/>
        <v>"country": "Бельгия",</v>
      </c>
      <c r="AK448" t="str">
        <f t="shared" si="6"/>
        <v>"shape": "Квадрат",</v>
      </c>
      <c r="AL448" t="str">
        <f t="shared" si="7"/>
        <v>"turn": "Нет",</v>
      </c>
      <c r="AM448" t="str">
        <f t="shared" si="8"/>
        <v>"backImg": false</v>
      </c>
      <c r="AN448" s="1" t="s">
        <v>706</v>
      </c>
    </row>
    <row r="449">
      <c r="A449" s="1" t="s">
        <v>695</v>
      </c>
      <c r="B449">
        <f>'Лист1'!A450</f>
        <v>449</v>
      </c>
      <c r="C449" s="1" t="s">
        <v>696</v>
      </c>
      <c r="D449" s="24"/>
      <c r="E449" s="1" t="s">
        <v>697</v>
      </c>
      <c r="F449" t="str">
        <f>'Лист1'!B450</f>
        <v>Пиво</v>
      </c>
      <c r="G449" s="1" t="s">
        <v>698</v>
      </c>
      <c r="H449" s="24"/>
      <c r="I449" s="1" t="s">
        <v>699</v>
      </c>
      <c r="J449" t="str">
        <f>'Лист1'!C450</f>
        <v>Früli Strawberry Beer</v>
      </c>
      <c r="K449" s="1" t="s">
        <v>698</v>
      </c>
      <c r="L449" s="24"/>
      <c r="M449" s="1" t="s">
        <v>700</v>
      </c>
      <c r="N449" t="str">
        <f>'Лист1'!D450</f>
        <v>Fruit Beer</v>
      </c>
      <c r="O449" s="1" t="s">
        <v>698</v>
      </c>
      <c r="P449" s="24"/>
      <c r="Q449" s="1" t="s">
        <v>701</v>
      </c>
      <c r="R449" t="str">
        <f>'Лист1'!E450</f>
        <v>Бельгия</v>
      </c>
      <c r="S449" s="1" t="s">
        <v>698</v>
      </c>
      <c r="T449" s="25"/>
      <c r="U449" s="1" t="s">
        <v>702</v>
      </c>
      <c r="V449" t="str">
        <f>'Лист1'!F450</f>
        <v>Круг</v>
      </c>
      <c r="W449" s="1" t="s">
        <v>698</v>
      </c>
      <c r="X449" s="25"/>
      <c r="Y449" s="1" t="s">
        <v>703</v>
      </c>
      <c r="Z449" t="str">
        <f>'Лист1'!G450</f>
        <v>Да</v>
      </c>
      <c r="AA449" s="1" t="s">
        <v>698</v>
      </c>
      <c r="AB449" s="25"/>
      <c r="AC449" s="1" t="s">
        <v>704</v>
      </c>
      <c r="AD449" s="26" t="s">
        <v>705</v>
      </c>
      <c r="AE449" s="25"/>
      <c r="AF449" t="str">
        <f t="shared" si="1"/>
        <v>"id": 449,</v>
      </c>
      <c r="AG449" t="str">
        <f t="shared" si="2"/>
        <v>"type": "Пиво",</v>
      </c>
      <c r="AH449" t="str">
        <f t="shared" si="3"/>
        <v>"mark": "Früli Strawberry Beer",</v>
      </c>
      <c r="AI449" t="str">
        <f t="shared" si="4"/>
        <v>"view": "Fruit Beer",</v>
      </c>
      <c r="AJ449" t="str">
        <f t="shared" si="5"/>
        <v>"country": "Бельгия",</v>
      </c>
      <c r="AK449" t="str">
        <f t="shared" si="6"/>
        <v>"shape": "Круг",</v>
      </c>
      <c r="AL449" t="str">
        <f t="shared" si="7"/>
        <v>"turn": "Да",</v>
      </c>
      <c r="AM449" t="str">
        <f t="shared" si="8"/>
        <v>"backImg": true</v>
      </c>
      <c r="AN449" s="1" t="s">
        <v>706</v>
      </c>
    </row>
    <row r="450">
      <c r="A450" s="1" t="s">
        <v>695</v>
      </c>
      <c r="B450">
        <f>'Лист1'!A451</f>
        <v>450</v>
      </c>
      <c r="C450" s="1" t="s">
        <v>696</v>
      </c>
      <c r="D450" s="24"/>
      <c r="E450" s="1" t="s">
        <v>697</v>
      </c>
      <c r="F450" t="str">
        <f>'Лист1'!B451</f>
        <v>Пиво</v>
      </c>
      <c r="G450" s="1" t="s">
        <v>698</v>
      </c>
      <c r="H450" s="24"/>
      <c r="I450" s="1" t="s">
        <v>699</v>
      </c>
      <c r="J450" t="str">
        <f>'Лист1'!C451</f>
        <v>Bacchus</v>
      </c>
      <c r="K450" s="1" t="s">
        <v>698</v>
      </c>
      <c r="L450" s="24"/>
      <c r="M450" s="1" t="s">
        <v>700</v>
      </c>
      <c r="N450" t="str">
        <f>'Лист1'!D451</f>
        <v>Flanders Oud Bruin</v>
      </c>
      <c r="O450" s="1" t="s">
        <v>698</v>
      </c>
      <c r="P450" s="24"/>
      <c r="Q450" s="1" t="s">
        <v>701</v>
      </c>
      <c r="R450" t="str">
        <f>'Лист1'!E451</f>
        <v>Бельгия</v>
      </c>
      <c r="S450" s="1" t="s">
        <v>698</v>
      </c>
      <c r="T450" s="25"/>
      <c r="U450" s="1" t="s">
        <v>702</v>
      </c>
      <c r="V450" t="str">
        <f>'Лист1'!F451</f>
        <v>Круг</v>
      </c>
      <c r="W450" s="1" t="s">
        <v>698</v>
      </c>
      <c r="X450" s="25"/>
      <c r="Y450" s="1" t="s">
        <v>703</v>
      </c>
      <c r="Z450" t="str">
        <f>'Лист1'!G451</f>
        <v>Да</v>
      </c>
      <c r="AA450" s="1" t="s">
        <v>698</v>
      </c>
      <c r="AB450" s="25"/>
      <c r="AC450" s="1" t="s">
        <v>704</v>
      </c>
      <c r="AD450" s="26" t="s">
        <v>705</v>
      </c>
      <c r="AE450" s="25"/>
      <c r="AF450" t="str">
        <f t="shared" si="1"/>
        <v>"id": 450,</v>
      </c>
      <c r="AG450" t="str">
        <f t="shared" si="2"/>
        <v>"type": "Пиво",</v>
      </c>
      <c r="AH450" t="str">
        <f t="shared" si="3"/>
        <v>"mark": "Bacchus",</v>
      </c>
      <c r="AI450" t="str">
        <f t="shared" si="4"/>
        <v>"view": "Flanders Oud Bruin",</v>
      </c>
      <c r="AJ450" t="str">
        <f t="shared" si="5"/>
        <v>"country": "Бельгия",</v>
      </c>
      <c r="AK450" t="str">
        <f t="shared" si="6"/>
        <v>"shape": "Круг",</v>
      </c>
      <c r="AL450" t="str">
        <f t="shared" si="7"/>
        <v>"turn": "Да",</v>
      </c>
      <c r="AM450" t="str">
        <f t="shared" si="8"/>
        <v>"backImg": true</v>
      </c>
      <c r="AN450" s="1" t="s">
        <v>706</v>
      </c>
    </row>
    <row r="451">
      <c r="A451" s="1" t="s">
        <v>695</v>
      </c>
      <c r="B451">
        <f>'Лист1'!A452</f>
        <v>451</v>
      </c>
      <c r="C451" s="1" t="s">
        <v>696</v>
      </c>
      <c r="D451" s="24"/>
      <c r="E451" s="1" t="s">
        <v>697</v>
      </c>
      <c r="F451" t="str">
        <f>'Лист1'!B452</f>
        <v>Пиво</v>
      </c>
      <c r="G451" s="1" t="s">
        <v>698</v>
      </c>
      <c r="H451" s="24"/>
      <c r="I451" s="1" t="s">
        <v>699</v>
      </c>
      <c r="J451" t="str">
        <f>'Лист1'!C452</f>
        <v>Kasteel Cuvée du Château</v>
      </c>
      <c r="K451" s="1" t="s">
        <v>698</v>
      </c>
      <c r="L451" s="24"/>
      <c r="M451" s="1" t="s">
        <v>700</v>
      </c>
      <c r="N451" t="str">
        <f>'Лист1'!D452</f>
        <v>Belgian Quad</v>
      </c>
      <c r="O451" s="1" t="s">
        <v>698</v>
      </c>
      <c r="P451" s="24"/>
      <c r="Q451" s="1" t="s">
        <v>701</v>
      </c>
      <c r="R451" t="str">
        <f>'Лист1'!E452</f>
        <v>Бельгия</v>
      </c>
      <c r="S451" s="1" t="s">
        <v>698</v>
      </c>
      <c r="T451" s="25"/>
      <c r="U451" s="1" t="s">
        <v>702</v>
      </c>
      <c r="V451" t="str">
        <f>'Лист1'!F452</f>
        <v>Квадрат</v>
      </c>
      <c r="W451" s="1" t="s">
        <v>698</v>
      </c>
      <c r="X451" s="25"/>
      <c r="Y451" s="1" t="s">
        <v>703</v>
      </c>
      <c r="Z451" t="str">
        <f>'Лист1'!G452</f>
        <v>Нет</v>
      </c>
      <c r="AA451" s="1" t="s">
        <v>698</v>
      </c>
      <c r="AB451" s="25"/>
      <c r="AC451" s="1" t="s">
        <v>704</v>
      </c>
      <c r="AD451" s="26" t="s">
        <v>707</v>
      </c>
      <c r="AE451" s="25"/>
      <c r="AF451" t="str">
        <f t="shared" si="1"/>
        <v>"id": 451,</v>
      </c>
      <c r="AG451" t="str">
        <f t="shared" si="2"/>
        <v>"type": "Пиво",</v>
      </c>
      <c r="AH451" t="str">
        <f t="shared" si="3"/>
        <v>"mark": "Kasteel Cuvée du Château",</v>
      </c>
      <c r="AI451" t="str">
        <f t="shared" si="4"/>
        <v>"view": "Belgian Quad",</v>
      </c>
      <c r="AJ451" t="str">
        <f t="shared" si="5"/>
        <v>"country": "Бельгия",</v>
      </c>
      <c r="AK451" t="str">
        <f t="shared" si="6"/>
        <v>"shape": "Квадрат",</v>
      </c>
      <c r="AL451" t="str">
        <f t="shared" si="7"/>
        <v>"turn": "Нет",</v>
      </c>
      <c r="AM451" t="str">
        <f t="shared" si="8"/>
        <v>"backImg": false</v>
      </c>
      <c r="AN451" s="1" t="s">
        <v>706</v>
      </c>
    </row>
    <row r="452">
      <c r="A452" s="1" t="s">
        <v>695</v>
      </c>
      <c r="B452">
        <f>'Лист1'!A453</f>
        <v>452</v>
      </c>
      <c r="C452" s="1" t="s">
        <v>696</v>
      </c>
      <c r="D452" s="24"/>
      <c r="E452" s="1" t="s">
        <v>697</v>
      </c>
      <c r="F452" t="str">
        <f>'Лист1'!B453</f>
        <v>Пиво</v>
      </c>
      <c r="G452" s="1" t="s">
        <v>698</v>
      </c>
      <c r="H452" s="24"/>
      <c r="I452" s="1" t="s">
        <v>699</v>
      </c>
      <c r="J452" t="str">
        <f>'Лист1'!C453</f>
        <v>Pauwel Kwak</v>
      </c>
      <c r="K452" s="1" t="s">
        <v>698</v>
      </c>
      <c r="L452" s="24"/>
      <c r="M452" s="1" t="s">
        <v>700</v>
      </c>
      <c r="N452" t="str">
        <f>'Лист1'!D453</f>
        <v>Belgian Strong Golden Ale</v>
      </c>
      <c r="O452" s="1" t="s">
        <v>698</v>
      </c>
      <c r="P452" s="24"/>
      <c r="Q452" s="1" t="s">
        <v>701</v>
      </c>
      <c r="R452" t="str">
        <f>'Лист1'!E453</f>
        <v>Бельгия</v>
      </c>
      <c r="S452" s="1" t="s">
        <v>698</v>
      </c>
      <c r="T452" s="25"/>
      <c r="U452" s="1" t="s">
        <v>702</v>
      </c>
      <c r="V452" t="str">
        <f>'Лист1'!F453</f>
        <v>Квадрат</v>
      </c>
      <c r="W452" s="1" t="s">
        <v>698</v>
      </c>
      <c r="X452" s="25"/>
      <c r="Y452" s="1" t="s">
        <v>703</v>
      </c>
      <c r="Z452" t="str">
        <f>'Лист1'!G453</f>
        <v>Нет</v>
      </c>
      <c r="AA452" s="1" t="s">
        <v>698</v>
      </c>
      <c r="AB452" s="25"/>
      <c r="AC452" s="1" t="s">
        <v>704</v>
      </c>
      <c r="AD452" s="26" t="s">
        <v>707</v>
      </c>
      <c r="AE452" s="25"/>
      <c r="AF452" t="str">
        <f t="shared" si="1"/>
        <v>"id": 452,</v>
      </c>
      <c r="AG452" t="str">
        <f t="shared" si="2"/>
        <v>"type": "Пиво",</v>
      </c>
      <c r="AH452" t="str">
        <f t="shared" si="3"/>
        <v>"mark": "Pauwel Kwak",</v>
      </c>
      <c r="AI452" t="str">
        <f t="shared" si="4"/>
        <v>"view": "Belgian Strong Golden Ale",</v>
      </c>
      <c r="AJ452" t="str">
        <f t="shared" si="5"/>
        <v>"country": "Бельгия",</v>
      </c>
      <c r="AK452" t="str">
        <f t="shared" si="6"/>
        <v>"shape": "Квадрат",</v>
      </c>
      <c r="AL452" t="str">
        <f t="shared" si="7"/>
        <v>"turn": "Нет",</v>
      </c>
      <c r="AM452" t="str">
        <f t="shared" si="8"/>
        <v>"backImg": false</v>
      </c>
      <c r="AN452" s="1" t="s">
        <v>706</v>
      </c>
    </row>
    <row r="453">
      <c r="A453" s="1" t="s">
        <v>695</v>
      </c>
      <c r="B453">
        <f>'Лист1'!A454</f>
        <v>453</v>
      </c>
      <c r="C453" s="1" t="s">
        <v>696</v>
      </c>
      <c r="D453" s="24"/>
      <c r="E453" s="1" t="s">
        <v>697</v>
      </c>
      <c r="F453" t="str">
        <f>'Лист1'!B454</f>
        <v>Заведение</v>
      </c>
      <c r="G453" s="1" t="s">
        <v>698</v>
      </c>
      <c r="H453" s="24"/>
      <c r="I453" s="1" t="s">
        <v>699</v>
      </c>
      <c r="J453" t="str">
        <f>'Лист1'!C454</f>
        <v>Mort Subite</v>
      </c>
      <c r="K453" s="1" t="s">
        <v>698</v>
      </c>
      <c r="L453" s="24"/>
      <c r="M453" s="1" t="s">
        <v>700</v>
      </c>
      <c r="N453" t="str">
        <f>'Лист1'!D454</f>
        <v>Пивоварня</v>
      </c>
      <c r="O453" s="1" t="s">
        <v>698</v>
      </c>
      <c r="P453" s="24"/>
      <c r="Q453" s="1" t="s">
        <v>701</v>
      </c>
      <c r="R453" t="str">
        <f>'Лист1'!E454</f>
        <v>Бельгия</v>
      </c>
      <c r="S453" s="1" t="s">
        <v>698</v>
      </c>
      <c r="T453" s="25"/>
      <c r="U453" s="1" t="s">
        <v>702</v>
      </c>
      <c r="V453" t="str">
        <f>'Лист1'!F454</f>
        <v>Квадрат</v>
      </c>
      <c r="W453" s="1" t="s">
        <v>698</v>
      </c>
      <c r="X453" s="25"/>
      <c r="Y453" s="1" t="s">
        <v>703</v>
      </c>
      <c r="Z453" t="str">
        <f>'Лист1'!G454</f>
        <v>Да</v>
      </c>
      <c r="AA453" s="1" t="s">
        <v>698</v>
      </c>
      <c r="AB453" s="25"/>
      <c r="AC453" s="1" t="s">
        <v>704</v>
      </c>
      <c r="AD453" s="26" t="s">
        <v>705</v>
      </c>
      <c r="AE453" s="25"/>
      <c r="AF453" t="str">
        <f t="shared" si="1"/>
        <v>"id": 453,</v>
      </c>
      <c r="AG453" t="str">
        <f t="shared" si="2"/>
        <v>"type": "Заведение",</v>
      </c>
      <c r="AH453" t="str">
        <f t="shared" si="3"/>
        <v>"mark": "Mort Subite",</v>
      </c>
      <c r="AI453" t="str">
        <f t="shared" si="4"/>
        <v>"view": "Пивоварня",</v>
      </c>
      <c r="AJ453" t="str">
        <f t="shared" si="5"/>
        <v>"country": "Бельгия",</v>
      </c>
      <c r="AK453" t="str">
        <f t="shared" si="6"/>
        <v>"shape": "Квадрат",</v>
      </c>
      <c r="AL453" t="str">
        <f t="shared" si="7"/>
        <v>"turn": "Да",</v>
      </c>
      <c r="AM453" t="str">
        <f t="shared" si="8"/>
        <v>"backImg": true</v>
      </c>
      <c r="AN453" s="1" t="s">
        <v>706</v>
      </c>
    </row>
    <row r="454">
      <c r="A454" s="1" t="s">
        <v>695</v>
      </c>
      <c r="B454">
        <f>'Лист1'!A455</f>
        <v>454</v>
      </c>
      <c r="C454" s="1" t="s">
        <v>696</v>
      </c>
      <c r="D454" s="24"/>
      <c r="E454" s="1" t="s">
        <v>697</v>
      </c>
      <c r="F454" t="str">
        <f>'Лист1'!B455</f>
        <v>Заведение</v>
      </c>
      <c r="G454" s="1" t="s">
        <v>698</v>
      </c>
      <c r="H454" s="24"/>
      <c r="I454" s="1" t="s">
        <v>699</v>
      </c>
      <c r="J454" t="str">
        <f>'Лист1'!C455</f>
        <v>To Øl</v>
      </c>
      <c r="K454" s="1" t="s">
        <v>698</v>
      </c>
      <c r="L454" s="24"/>
      <c r="M454" s="1" t="s">
        <v>700</v>
      </c>
      <c r="N454" t="str">
        <f>'Лист1'!D455</f>
        <v>Пивоварня</v>
      </c>
      <c r="O454" s="1" t="s">
        <v>698</v>
      </c>
      <c r="P454" s="24"/>
      <c r="Q454" s="1" t="s">
        <v>701</v>
      </c>
      <c r="R454" t="str">
        <f>'Лист1'!E455</f>
        <v>Дания</v>
      </c>
      <c r="S454" s="1" t="s">
        <v>698</v>
      </c>
      <c r="T454" s="25"/>
      <c r="U454" s="1" t="s">
        <v>702</v>
      </c>
      <c r="V454" t="str">
        <f>'Лист1'!F455</f>
        <v>Круг</v>
      </c>
      <c r="W454" s="1" t="s">
        <v>698</v>
      </c>
      <c r="X454" s="25"/>
      <c r="Y454" s="1" t="s">
        <v>703</v>
      </c>
      <c r="Z454" t="str">
        <f>'Лист1'!G455</f>
        <v>Да</v>
      </c>
      <c r="AA454" s="1" t="s">
        <v>698</v>
      </c>
      <c r="AB454" s="25"/>
      <c r="AC454" s="1" t="s">
        <v>704</v>
      </c>
      <c r="AD454" s="26" t="s">
        <v>705</v>
      </c>
      <c r="AE454" s="25"/>
      <c r="AF454" t="str">
        <f t="shared" si="1"/>
        <v>"id": 454,</v>
      </c>
      <c r="AG454" t="str">
        <f t="shared" si="2"/>
        <v>"type": "Заведение",</v>
      </c>
      <c r="AH454" t="str">
        <f t="shared" si="3"/>
        <v>"mark": "To Øl",</v>
      </c>
      <c r="AI454" t="str">
        <f t="shared" si="4"/>
        <v>"view": "Пивоварня",</v>
      </c>
      <c r="AJ454" t="str">
        <f t="shared" si="5"/>
        <v>"country": "Дания",</v>
      </c>
      <c r="AK454" t="str">
        <f t="shared" si="6"/>
        <v>"shape": "Круг",</v>
      </c>
      <c r="AL454" t="str">
        <f t="shared" si="7"/>
        <v>"turn": "Да",</v>
      </c>
      <c r="AM454" t="str">
        <f t="shared" si="8"/>
        <v>"backImg": true</v>
      </c>
      <c r="AN454" s="1" t="s">
        <v>706</v>
      </c>
    </row>
    <row r="455">
      <c r="A455" s="1" t="s">
        <v>695</v>
      </c>
      <c r="B455">
        <f>'Лист1'!A456</f>
        <v>455</v>
      </c>
      <c r="C455" s="1" t="s">
        <v>696</v>
      </c>
      <c r="D455" s="24"/>
      <c r="E455" s="1" t="s">
        <v>697</v>
      </c>
      <c r="F455" t="str">
        <f>'Лист1'!B456</f>
        <v>Пиво</v>
      </c>
      <c r="G455" s="1" t="s">
        <v>698</v>
      </c>
      <c r="H455" s="24"/>
      <c r="I455" s="1" t="s">
        <v>699</v>
      </c>
      <c r="J455" t="str">
        <f>'Лист1'!C456</f>
        <v>London Pride</v>
      </c>
      <c r="K455" s="1" t="s">
        <v>698</v>
      </c>
      <c r="L455" s="24"/>
      <c r="M455" s="1" t="s">
        <v>700</v>
      </c>
      <c r="N455" t="str">
        <f>'Лист1'!D456</f>
        <v>English Bitter</v>
      </c>
      <c r="O455" s="1" t="s">
        <v>698</v>
      </c>
      <c r="P455" s="24"/>
      <c r="Q455" s="1" t="s">
        <v>701</v>
      </c>
      <c r="R455" t="str">
        <f>'Лист1'!E456</f>
        <v>Англия</v>
      </c>
      <c r="S455" s="1" t="s">
        <v>698</v>
      </c>
      <c r="T455" s="25"/>
      <c r="U455" s="1" t="s">
        <v>702</v>
      </c>
      <c r="V455" t="str">
        <f>'Лист1'!F456</f>
        <v>Квадрат</v>
      </c>
      <c r="W455" s="1" t="s">
        <v>698</v>
      </c>
      <c r="X455" s="25"/>
      <c r="Y455" s="1" t="s">
        <v>703</v>
      </c>
      <c r="Z455" t="str">
        <f>'Лист1'!G456</f>
        <v>Да</v>
      </c>
      <c r="AA455" s="1" t="s">
        <v>698</v>
      </c>
      <c r="AB455" s="25"/>
      <c r="AC455" s="1" t="s">
        <v>704</v>
      </c>
      <c r="AD455" s="26" t="s">
        <v>705</v>
      </c>
      <c r="AE455" s="25"/>
      <c r="AF455" t="str">
        <f t="shared" si="1"/>
        <v>"id": 455,</v>
      </c>
      <c r="AG455" t="str">
        <f t="shared" si="2"/>
        <v>"type": "Пиво",</v>
      </c>
      <c r="AH455" t="str">
        <f t="shared" si="3"/>
        <v>"mark": "London Pride",</v>
      </c>
      <c r="AI455" t="str">
        <f t="shared" si="4"/>
        <v>"view": "English Bitter",</v>
      </c>
      <c r="AJ455" t="str">
        <f t="shared" si="5"/>
        <v>"country": "Англия",</v>
      </c>
      <c r="AK455" t="str">
        <f t="shared" si="6"/>
        <v>"shape": "Квадрат",</v>
      </c>
      <c r="AL455" t="str">
        <f t="shared" si="7"/>
        <v>"turn": "Да",</v>
      </c>
      <c r="AM455" t="str">
        <f t="shared" si="8"/>
        <v>"backImg": true</v>
      </c>
      <c r="AN455" s="1" t="s">
        <v>706</v>
      </c>
    </row>
    <row r="456">
      <c r="A456" s="1" t="s">
        <v>695</v>
      </c>
      <c r="B456">
        <f>'Лист1'!A457</f>
        <v>456</v>
      </c>
      <c r="C456" s="1" t="s">
        <v>696</v>
      </c>
      <c r="D456" s="24"/>
      <c r="E456" s="1" t="s">
        <v>697</v>
      </c>
      <c r="F456" t="str">
        <f>'Лист1'!B457</f>
        <v>Заведение</v>
      </c>
      <c r="G456" s="1" t="s">
        <v>698</v>
      </c>
      <c r="H456" s="24"/>
      <c r="I456" s="1" t="s">
        <v>699</v>
      </c>
      <c r="J456" t="str">
        <f>'Лист1'!C457</f>
        <v>13-й кран</v>
      </c>
      <c r="K456" s="1" t="s">
        <v>698</v>
      </c>
      <c r="L456" s="24"/>
      <c r="M456" s="1" t="s">
        <v>700</v>
      </c>
      <c r="N456" t="str">
        <f>'Лист1'!D457</f>
        <v>Бар</v>
      </c>
      <c r="O456" s="1" t="s">
        <v>698</v>
      </c>
      <c r="P456" s="24"/>
      <c r="Q456" s="1" t="s">
        <v>701</v>
      </c>
      <c r="R456" t="str">
        <f>'Лист1'!E457</f>
        <v>Россия</v>
      </c>
      <c r="S456" s="1" t="s">
        <v>698</v>
      </c>
      <c r="T456" s="25"/>
      <c r="U456" s="1" t="s">
        <v>702</v>
      </c>
      <c r="V456" t="str">
        <f>'Лист1'!F457</f>
        <v>Круг</v>
      </c>
      <c r="W456" s="1" t="s">
        <v>698</v>
      </c>
      <c r="X456" s="25"/>
      <c r="Y456" s="1" t="s">
        <v>703</v>
      </c>
      <c r="Z456" t="str">
        <f>'Лист1'!G457</f>
        <v>Да</v>
      </c>
      <c r="AA456" s="1" t="s">
        <v>698</v>
      </c>
      <c r="AB456" s="25"/>
      <c r="AC456" s="1" t="s">
        <v>704</v>
      </c>
      <c r="AD456" s="26" t="s">
        <v>705</v>
      </c>
      <c r="AE456" s="25"/>
      <c r="AF456" t="str">
        <f t="shared" si="1"/>
        <v>"id": 456,</v>
      </c>
      <c r="AG456" t="str">
        <f t="shared" si="2"/>
        <v>"type": "Заведение",</v>
      </c>
      <c r="AH456" t="str">
        <f t="shared" si="3"/>
        <v>"mark": "13-й кран",</v>
      </c>
      <c r="AI456" t="str">
        <f t="shared" si="4"/>
        <v>"view": "Бар",</v>
      </c>
      <c r="AJ456" t="str">
        <f t="shared" si="5"/>
        <v>"country": "Россия",</v>
      </c>
      <c r="AK456" t="str">
        <f t="shared" si="6"/>
        <v>"shape": "Круг",</v>
      </c>
      <c r="AL456" t="str">
        <f t="shared" si="7"/>
        <v>"turn": "Да",</v>
      </c>
      <c r="AM456" t="str">
        <f t="shared" si="8"/>
        <v>"backImg": true</v>
      </c>
      <c r="AN456" s="1" t="s">
        <v>706</v>
      </c>
    </row>
    <row r="457">
      <c r="A457" s="1" t="s">
        <v>695</v>
      </c>
      <c r="B457">
        <f>'Лист1'!A458</f>
        <v>457</v>
      </c>
      <c r="C457" s="1" t="s">
        <v>696</v>
      </c>
      <c r="D457" s="24"/>
      <c r="E457" s="1" t="s">
        <v>697</v>
      </c>
      <c r="F457" t="str">
        <f>'Лист1'!B458</f>
        <v>Пиво</v>
      </c>
      <c r="G457" s="1" t="s">
        <v>698</v>
      </c>
      <c r="H457" s="24"/>
      <c r="I457" s="1" t="s">
        <v>699</v>
      </c>
      <c r="J457" t="str">
        <f>'Лист1'!C458</f>
        <v>Honey Dew</v>
      </c>
      <c r="K457" s="1" t="s">
        <v>698</v>
      </c>
      <c r="L457" s="24"/>
      <c r="M457" s="1" t="s">
        <v>700</v>
      </c>
      <c r="N457" t="str">
        <f>'Лист1'!D458</f>
        <v>Belgian Strong Golden Ale</v>
      </c>
      <c r="O457" s="1" t="s">
        <v>698</v>
      </c>
      <c r="P457" s="24"/>
      <c r="Q457" s="1" t="s">
        <v>701</v>
      </c>
      <c r="R457" t="str">
        <f>'Лист1'!E458</f>
        <v>Англия</v>
      </c>
      <c r="S457" s="1" t="s">
        <v>698</v>
      </c>
      <c r="T457" s="25"/>
      <c r="U457" s="1" t="s">
        <v>702</v>
      </c>
      <c r="V457" t="str">
        <f>'Лист1'!F458</f>
        <v>Квадрат</v>
      </c>
      <c r="W457" s="1" t="s">
        <v>698</v>
      </c>
      <c r="X457" s="25"/>
      <c r="Y457" s="1" t="s">
        <v>703</v>
      </c>
      <c r="Z457" t="str">
        <f>'Лист1'!G458</f>
        <v>Да</v>
      </c>
      <c r="AA457" s="1" t="s">
        <v>698</v>
      </c>
      <c r="AB457" s="25"/>
      <c r="AC457" s="1" t="s">
        <v>704</v>
      </c>
      <c r="AD457" s="26" t="s">
        <v>705</v>
      </c>
      <c r="AE457" s="25"/>
      <c r="AF457" t="str">
        <f t="shared" si="1"/>
        <v>"id": 457,</v>
      </c>
      <c r="AG457" t="str">
        <f t="shared" si="2"/>
        <v>"type": "Пиво",</v>
      </c>
      <c r="AH457" t="str">
        <f t="shared" si="3"/>
        <v>"mark": "Honey Dew",</v>
      </c>
      <c r="AI457" t="str">
        <f t="shared" si="4"/>
        <v>"view": "Belgian Strong Golden Ale",</v>
      </c>
      <c r="AJ457" t="str">
        <f t="shared" si="5"/>
        <v>"country": "Англия",</v>
      </c>
      <c r="AK457" t="str">
        <f t="shared" si="6"/>
        <v>"shape": "Квадрат",</v>
      </c>
      <c r="AL457" t="str">
        <f t="shared" si="7"/>
        <v>"turn": "Да",</v>
      </c>
      <c r="AM457" t="str">
        <f t="shared" si="8"/>
        <v>"backImg": true</v>
      </c>
      <c r="AN457" s="1" t="s">
        <v>706</v>
      </c>
    </row>
    <row r="458">
      <c r="A458" s="1" t="s">
        <v>695</v>
      </c>
      <c r="B458">
        <f>'Лист1'!A459</f>
        <v>458</v>
      </c>
      <c r="C458" s="1" t="s">
        <v>696</v>
      </c>
      <c r="D458" s="24"/>
      <c r="E458" s="1" t="s">
        <v>697</v>
      </c>
      <c r="F458" t="str">
        <f>'Лист1'!B459</f>
        <v>Пиво</v>
      </c>
      <c r="G458" s="1" t="s">
        <v>698</v>
      </c>
      <c r="H458" s="24"/>
      <c r="I458" s="1" t="s">
        <v>699</v>
      </c>
      <c r="J458" t="str">
        <f>'Лист1'!C459</f>
        <v>Guinness</v>
      </c>
      <c r="K458" s="1" t="s">
        <v>698</v>
      </c>
      <c r="L458" s="24"/>
      <c r="M458" s="1" t="s">
        <v>700</v>
      </c>
      <c r="N458" t="str">
        <f>'Лист1'!D459</f>
        <v>Stout</v>
      </c>
      <c r="O458" s="1" t="s">
        <v>698</v>
      </c>
      <c r="P458" s="24"/>
      <c r="Q458" s="1" t="s">
        <v>701</v>
      </c>
      <c r="R458" t="str">
        <f>'Лист1'!E459</f>
        <v>Ирландия</v>
      </c>
      <c r="S458" s="1" t="s">
        <v>698</v>
      </c>
      <c r="T458" s="25"/>
      <c r="U458" s="1" t="s">
        <v>702</v>
      </c>
      <c r="V458" t="str">
        <f>'Лист1'!F459</f>
        <v>Квадрат</v>
      </c>
      <c r="W458" s="1" t="s">
        <v>698</v>
      </c>
      <c r="X458" s="25"/>
      <c r="Y458" s="1" t="s">
        <v>703</v>
      </c>
      <c r="Z458" t="str">
        <f>'Лист1'!G459</f>
        <v>Да</v>
      </c>
      <c r="AA458" s="1" t="s">
        <v>698</v>
      </c>
      <c r="AB458" s="25"/>
      <c r="AC458" s="1" t="s">
        <v>704</v>
      </c>
      <c r="AD458" s="26" t="s">
        <v>705</v>
      </c>
      <c r="AE458" s="25"/>
      <c r="AF458" t="str">
        <f t="shared" si="1"/>
        <v>"id": 458,</v>
      </c>
      <c r="AG458" t="str">
        <f t="shared" si="2"/>
        <v>"type": "Пиво",</v>
      </c>
      <c r="AH458" t="str">
        <f t="shared" si="3"/>
        <v>"mark": "Guinness",</v>
      </c>
      <c r="AI458" t="str">
        <f t="shared" si="4"/>
        <v>"view": "Stout",</v>
      </c>
      <c r="AJ458" t="str">
        <f t="shared" si="5"/>
        <v>"country": "Ирландия",</v>
      </c>
      <c r="AK458" t="str">
        <f t="shared" si="6"/>
        <v>"shape": "Квадрат",</v>
      </c>
      <c r="AL458" t="str">
        <f t="shared" si="7"/>
        <v>"turn": "Да",</v>
      </c>
      <c r="AM458" t="str">
        <f t="shared" si="8"/>
        <v>"backImg": true</v>
      </c>
      <c r="AN458" s="1" t="s">
        <v>706</v>
      </c>
    </row>
    <row r="459">
      <c r="A459" s="1" t="s">
        <v>695</v>
      </c>
      <c r="B459">
        <f>'Лист1'!A460</f>
        <v>459</v>
      </c>
      <c r="C459" s="1" t="s">
        <v>696</v>
      </c>
      <c r="D459" s="24"/>
      <c r="E459" s="1" t="s">
        <v>697</v>
      </c>
      <c r="F459" t="str">
        <f>'Лист1'!B460</f>
        <v>Пиво</v>
      </c>
      <c r="G459" s="1" t="s">
        <v>698</v>
      </c>
      <c r="H459" s="24"/>
      <c r="I459" s="1" t="s">
        <v>699</v>
      </c>
      <c r="J459" t="str">
        <f>'Лист1'!C460</f>
        <v>Guinness</v>
      </c>
      <c r="K459" s="1" t="s">
        <v>698</v>
      </c>
      <c r="L459" s="24"/>
      <c r="M459" s="1" t="s">
        <v>700</v>
      </c>
      <c r="N459" t="str">
        <f>'Лист1'!D460</f>
        <v>Stout</v>
      </c>
      <c r="O459" s="1" t="s">
        <v>698</v>
      </c>
      <c r="P459" s="24"/>
      <c r="Q459" s="1" t="s">
        <v>701</v>
      </c>
      <c r="R459" t="str">
        <f>'Лист1'!E460</f>
        <v>Ирландия</v>
      </c>
      <c r="S459" s="1" t="s">
        <v>698</v>
      </c>
      <c r="T459" s="25"/>
      <c r="U459" s="1" t="s">
        <v>702</v>
      </c>
      <c r="V459" t="str">
        <f>'Лист1'!F460</f>
        <v>Квадрат</v>
      </c>
      <c r="W459" s="1" t="s">
        <v>698</v>
      </c>
      <c r="X459" s="25"/>
      <c r="Y459" s="1" t="s">
        <v>703</v>
      </c>
      <c r="Z459" t="str">
        <f>'Лист1'!G460</f>
        <v>Да</v>
      </c>
      <c r="AA459" s="1" t="s">
        <v>698</v>
      </c>
      <c r="AB459" s="25"/>
      <c r="AC459" s="1" t="s">
        <v>704</v>
      </c>
      <c r="AD459" s="26" t="s">
        <v>705</v>
      </c>
      <c r="AE459" s="25"/>
      <c r="AF459" t="str">
        <f t="shared" si="1"/>
        <v>"id": 459,</v>
      </c>
      <c r="AG459" t="str">
        <f t="shared" si="2"/>
        <v>"type": "Пиво",</v>
      </c>
      <c r="AH459" t="str">
        <f t="shared" si="3"/>
        <v>"mark": "Guinness",</v>
      </c>
      <c r="AI459" t="str">
        <f t="shared" si="4"/>
        <v>"view": "Stout",</v>
      </c>
      <c r="AJ459" t="str">
        <f t="shared" si="5"/>
        <v>"country": "Ирландия",</v>
      </c>
      <c r="AK459" t="str">
        <f t="shared" si="6"/>
        <v>"shape": "Квадрат",</v>
      </c>
      <c r="AL459" t="str">
        <f t="shared" si="7"/>
        <v>"turn": "Да",</v>
      </c>
      <c r="AM459" t="str">
        <f t="shared" si="8"/>
        <v>"backImg": true</v>
      </c>
      <c r="AN459" s="1" t="s">
        <v>706</v>
      </c>
    </row>
    <row r="460">
      <c r="A460" s="1" t="s">
        <v>695</v>
      </c>
      <c r="B460">
        <f>'Лист1'!A461</f>
        <v>460</v>
      </c>
      <c r="C460" s="1" t="s">
        <v>696</v>
      </c>
      <c r="D460" s="24"/>
      <c r="E460" s="1" t="s">
        <v>697</v>
      </c>
      <c r="F460" t="str">
        <f>'Лист1'!B461</f>
        <v>Заведение</v>
      </c>
      <c r="G460" s="1" t="s">
        <v>698</v>
      </c>
      <c r="H460" s="24"/>
      <c r="I460" s="1" t="s">
        <v>699</v>
      </c>
      <c r="J460" t="str">
        <f>'Лист1'!C461</f>
        <v>Bayerische Staatsbrauerei Weihenstephan</v>
      </c>
      <c r="K460" s="1" t="s">
        <v>698</v>
      </c>
      <c r="L460" s="24"/>
      <c r="M460" s="1" t="s">
        <v>700</v>
      </c>
      <c r="N460" t="str">
        <f>'Лист1'!D461</f>
        <v>Пивоварня</v>
      </c>
      <c r="O460" s="1" t="s">
        <v>698</v>
      </c>
      <c r="P460" s="24"/>
      <c r="Q460" s="1" t="s">
        <v>701</v>
      </c>
      <c r="R460" t="str">
        <f>'Лист1'!E461</f>
        <v>Германия</v>
      </c>
      <c r="S460" s="1" t="s">
        <v>698</v>
      </c>
      <c r="T460" s="25"/>
      <c r="U460" s="1" t="s">
        <v>702</v>
      </c>
      <c r="V460" t="str">
        <f>'Лист1'!F461</f>
        <v>Круг</v>
      </c>
      <c r="W460" s="1" t="s">
        <v>698</v>
      </c>
      <c r="X460" s="25"/>
      <c r="Y460" s="1" t="s">
        <v>703</v>
      </c>
      <c r="Z460" t="str">
        <f>'Лист1'!G461</f>
        <v>Да</v>
      </c>
      <c r="AA460" s="1" t="s">
        <v>698</v>
      </c>
      <c r="AB460" s="25"/>
      <c r="AC460" s="1" t="s">
        <v>704</v>
      </c>
      <c r="AD460" s="26" t="s">
        <v>705</v>
      </c>
      <c r="AE460" s="25"/>
      <c r="AF460" t="str">
        <f t="shared" si="1"/>
        <v>"id": 460,</v>
      </c>
      <c r="AG460" t="str">
        <f t="shared" si="2"/>
        <v>"type": "Заведение",</v>
      </c>
      <c r="AH460" t="str">
        <f t="shared" si="3"/>
        <v>"mark": "Bayerische Staatsbrauerei Weihenstephan",</v>
      </c>
      <c r="AI460" t="str">
        <f t="shared" si="4"/>
        <v>"view": "Пивоварня",</v>
      </c>
      <c r="AJ460" t="str">
        <f t="shared" si="5"/>
        <v>"country": "Германия",</v>
      </c>
      <c r="AK460" t="str">
        <f t="shared" si="6"/>
        <v>"shape": "Круг",</v>
      </c>
      <c r="AL460" t="str">
        <f t="shared" si="7"/>
        <v>"turn": "Да",</v>
      </c>
      <c r="AM460" t="str">
        <f t="shared" si="8"/>
        <v>"backImg": true</v>
      </c>
      <c r="AN460" s="1" t="s">
        <v>706</v>
      </c>
    </row>
    <row r="461">
      <c r="A461" s="1" t="s">
        <v>695</v>
      </c>
      <c r="B461">
        <f>'Лист1'!A462</f>
        <v>461</v>
      </c>
      <c r="C461" s="1" t="s">
        <v>696</v>
      </c>
      <c r="D461" s="24"/>
      <c r="E461" s="1" t="s">
        <v>697</v>
      </c>
      <c r="F461" t="str">
        <f>'Лист1'!B462</f>
        <v>Пиво</v>
      </c>
      <c r="G461" s="1" t="s">
        <v>698</v>
      </c>
      <c r="H461" s="24"/>
      <c r="I461" s="1" t="s">
        <v>699</v>
      </c>
      <c r="J461" t="str">
        <f>'Лист1'!C462</f>
        <v>Celebrator</v>
      </c>
      <c r="K461" s="1" t="s">
        <v>698</v>
      </c>
      <c r="L461" s="24"/>
      <c r="M461" s="1" t="s">
        <v>700</v>
      </c>
      <c r="N461" t="str">
        <f>'Лист1'!D462</f>
        <v>Doppelbock</v>
      </c>
      <c r="O461" s="1" t="s">
        <v>698</v>
      </c>
      <c r="P461" s="24"/>
      <c r="Q461" s="1" t="s">
        <v>701</v>
      </c>
      <c r="R461" t="str">
        <f>'Лист1'!E462</f>
        <v>Германия</v>
      </c>
      <c r="S461" s="1" t="s">
        <v>698</v>
      </c>
      <c r="T461" s="25"/>
      <c r="U461" s="1" t="s">
        <v>702</v>
      </c>
      <c r="V461" t="str">
        <f>'Лист1'!F462</f>
        <v>Круг</v>
      </c>
      <c r="W461" s="1" t="s">
        <v>698</v>
      </c>
      <c r="X461" s="25"/>
      <c r="Y461" s="1" t="s">
        <v>703</v>
      </c>
      <c r="Z461" t="str">
        <f>'Лист1'!G462</f>
        <v>Да</v>
      </c>
      <c r="AA461" s="1" t="s">
        <v>698</v>
      </c>
      <c r="AB461" s="25"/>
      <c r="AC461" s="1" t="s">
        <v>704</v>
      </c>
      <c r="AD461" s="26" t="s">
        <v>705</v>
      </c>
      <c r="AE461" s="25"/>
      <c r="AF461" t="str">
        <f t="shared" si="1"/>
        <v>"id": 461,</v>
      </c>
      <c r="AG461" t="str">
        <f t="shared" si="2"/>
        <v>"type": "Пиво",</v>
      </c>
      <c r="AH461" t="str">
        <f t="shared" si="3"/>
        <v>"mark": "Celebrator",</v>
      </c>
      <c r="AI461" t="str">
        <f t="shared" si="4"/>
        <v>"view": "Doppelbock",</v>
      </c>
      <c r="AJ461" t="str">
        <f t="shared" si="5"/>
        <v>"country": "Германия",</v>
      </c>
      <c r="AK461" t="str">
        <f t="shared" si="6"/>
        <v>"shape": "Круг",</v>
      </c>
      <c r="AL461" t="str">
        <f t="shared" si="7"/>
        <v>"turn": "Да",</v>
      </c>
      <c r="AM461" t="str">
        <f t="shared" si="8"/>
        <v>"backImg": true</v>
      </c>
      <c r="AN461" s="1" t="s">
        <v>706</v>
      </c>
    </row>
    <row r="462">
      <c r="A462" s="1" t="s">
        <v>695</v>
      </c>
      <c r="B462">
        <f>'Лист1'!A463</f>
        <v>462</v>
      </c>
      <c r="C462" s="1" t="s">
        <v>696</v>
      </c>
      <c r="D462" s="24"/>
      <c r="E462" s="1" t="s">
        <v>697</v>
      </c>
      <c r="F462" t="str">
        <f>'Лист1'!B463</f>
        <v>Пиво</v>
      </c>
      <c r="G462" s="1" t="s">
        <v>698</v>
      </c>
      <c r="H462" s="24"/>
      <c r="I462" s="1" t="s">
        <v>699</v>
      </c>
      <c r="J462" t="str">
        <f>'Лист1'!C463</f>
        <v>Warsteiner Premium Verum</v>
      </c>
      <c r="K462" s="1" t="s">
        <v>698</v>
      </c>
      <c r="L462" s="24"/>
      <c r="M462" s="1" t="s">
        <v>700</v>
      </c>
      <c r="N462" t="str">
        <f>'Лист1'!D463</f>
        <v>Pilsner</v>
      </c>
      <c r="O462" s="1" t="s">
        <v>698</v>
      </c>
      <c r="P462" s="24"/>
      <c r="Q462" s="1" t="s">
        <v>701</v>
      </c>
      <c r="R462" t="str">
        <f>'Лист1'!E463</f>
        <v>Германия</v>
      </c>
      <c r="S462" s="1" t="s">
        <v>698</v>
      </c>
      <c r="T462" s="25"/>
      <c r="U462" s="1" t="s">
        <v>702</v>
      </c>
      <c r="V462" t="str">
        <f>'Лист1'!F463</f>
        <v>Круг</v>
      </c>
      <c r="W462" s="1" t="s">
        <v>698</v>
      </c>
      <c r="X462" s="25"/>
      <c r="Y462" s="1" t="s">
        <v>703</v>
      </c>
      <c r="Z462" t="str">
        <f>'Лист1'!G463</f>
        <v>Да</v>
      </c>
      <c r="AA462" s="1" t="s">
        <v>698</v>
      </c>
      <c r="AB462" s="25"/>
      <c r="AC462" s="1" t="s">
        <v>704</v>
      </c>
      <c r="AD462" s="26" t="s">
        <v>705</v>
      </c>
      <c r="AE462" s="25"/>
      <c r="AF462" t="str">
        <f t="shared" si="1"/>
        <v>"id": 462,</v>
      </c>
      <c r="AG462" t="str">
        <f t="shared" si="2"/>
        <v>"type": "Пиво",</v>
      </c>
      <c r="AH462" t="str">
        <f t="shared" si="3"/>
        <v>"mark": "Warsteiner Premium Verum",</v>
      </c>
      <c r="AI462" t="str">
        <f t="shared" si="4"/>
        <v>"view": "Pilsner",</v>
      </c>
      <c r="AJ462" t="str">
        <f t="shared" si="5"/>
        <v>"country": "Германия",</v>
      </c>
      <c r="AK462" t="str">
        <f t="shared" si="6"/>
        <v>"shape": "Круг",</v>
      </c>
      <c r="AL462" t="str">
        <f t="shared" si="7"/>
        <v>"turn": "Да",</v>
      </c>
      <c r="AM462" t="str">
        <f t="shared" si="8"/>
        <v>"backImg": true</v>
      </c>
      <c r="AN462" s="1" t="s">
        <v>706</v>
      </c>
    </row>
    <row r="463">
      <c r="A463" s="1" t="s">
        <v>695</v>
      </c>
      <c r="B463">
        <f>'Лист1'!A464</f>
        <v>463</v>
      </c>
      <c r="C463" s="1" t="s">
        <v>696</v>
      </c>
      <c r="D463" s="24"/>
      <c r="E463" s="1" t="s">
        <v>697</v>
      </c>
      <c r="F463" t="str">
        <f>'Лист1'!B464</f>
        <v>Заведение</v>
      </c>
      <c r="G463" s="1" t="s">
        <v>698</v>
      </c>
      <c r="H463" s="24"/>
      <c r="I463" s="1" t="s">
        <v>699</v>
      </c>
      <c r="J463" t="str">
        <f>'Лист1'!C464</f>
        <v>GAS Brew</v>
      </c>
      <c r="K463" s="1" t="s">
        <v>698</v>
      </c>
      <c r="L463" s="24"/>
      <c r="M463" s="1" t="s">
        <v>700</v>
      </c>
      <c r="N463" t="str">
        <f>'Лист1'!D464</f>
        <v>Пивоварня</v>
      </c>
      <c r="O463" s="1" t="s">
        <v>698</v>
      </c>
      <c r="P463" s="24"/>
      <c r="Q463" s="1" t="s">
        <v>701</v>
      </c>
      <c r="R463" t="str">
        <f>'Лист1'!E464</f>
        <v>Россия</v>
      </c>
      <c r="S463" s="1" t="s">
        <v>698</v>
      </c>
      <c r="T463" s="25"/>
      <c r="U463" s="1" t="s">
        <v>702</v>
      </c>
      <c r="V463" t="str">
        <f>'Лист1'!F464</f>
        <v>Круг</v>
      </c>
      <c r="W463" s="1" t="s">
        <v>698</v>
      </c>
      <c r="X463" s="25"/>
      <c r="Y463" s="1" t="s">
        <v>703</v>
      </c>
      <c r="Z463" t="str">
        <f>'Лист1'!G464</f>
        <v>Нет</v>
      </c>
      <c r="AA463" s="1" t="s">
        <v>698</v>
      </c>
      <c r="AB463" s="25"/>
      <c r="AC463" s="1" t="s">
        <v>704</v>
      </c>
      <c r="AD463" s="26" t="s">
        <v>707</v>
      </c>
      <c r="AE463" s="25"/>
      <c r="AF463" t="str">
        <f t="shared" si="1"/>
        <v>"id": 463,</v>
      </c>
      <c r="AG463" t="str">
        <f t="shared" si="2"/>
        <v>"type": "Заведение",</v>
      </c>
      <c r="AH463" t="str">
        <f t="shared" si="3"/>
        <v>"mark": "GAS Brew",</v>
      </c>
      <c r="AI463" t="str">
        <f t="shared" si="4"/>
        <v>"view": "Пивоварня",</v>
      </c>
      <c r="AJ463" t="str">
        <f t="shared" si="5"/>
        <v>"country": "Россия",</v>
      </c>
      <c r="AK463" t="str">
        <f t="shared" si="6"/>
        <v>"shape": "Круг",</v>
      </c>
      <c r="AL463" t="str">
        <f t="shared" si="7"/>
        <v>"turn": "Нет",</v>
      </c>
      <c r="AM463" t="str">
        <f t="shared" si="8"/>
        <v>"backImg": false</v>
      </c>
      <c r="AN463" s="1" t="s">
        <v>706</v>
      </c>
    </row>
    <row r="464">
      <c r="A464" s="1" t="s">
        <v>695</v>
      </c>
      <c r="B464">
        <f>'Лист1'!A465</f>
        <v>464</v>
      </c>
      <c r="C464" s="1" t="s">
        <v>696</v>
      </c>
      <c r="D464" s="24"/>
      <c r="E464" s="1" t="s">
        <v>697</v>
      </c>
      <c r="F464" t="str">
        <f>'Лист1'!B465</f>
        <v>Пиво</v>
      </c>
      <c r="G464" s="1" t="s">
        <v>698</v>
      </c>
      <c r="H464" s="24"/>
      <c r="I464" s="1" t="s">
        <v>699</v>
      </c>
      <c r="J464" t="str">
        <f>'Лист1'!C465</f>
        <v>Kilkenny</v>
      </c>
      <c r="K464" s="1" t="s">
        <v>698</v>
      </c>
      <c r="L464" s="24"/>
      <c r="M464" s="1" t="s">
        <v>700</v>
      </c>
      <c r="N464" t="str">
        <f>'Лист1'!D465</f>
        <v>Red Ale</v>
      </c>
      <c r="O464" s="1" t="s">
        <v>698</v>
      </c>
      <c r="P464" s="24"/>
      <c r="Q464" s="1" t="s">
        <v>701</v>
      </c>
      <c r="R464" t="str">
        <f>'Лист1'!E465</f>
        <v>Ирландия</v>
      </c>
      <c r="S464" s="1" t="s">
        <v>698</v>
      </c>
      <c r="T464" s="25"/>
      <c r="U464" s="1" t="s">
        <v>702</v>
      </c>
      <c r="V464" t="str">
        <f>'Лист1'!F465</f>
        <v>Квадрат</v>
      </c>
      <c r="W464" s="1" t="s">
        <v>698</v>
      </c>
      <c r="X464" s="25"/>
      <c r="Y464" s="1" t="s">
        <v>703</v>
      </c>
      <c r="Z464" t="str">
        <f>'Лист1'!G465</f>
        <v>Да</v>
      </c>
      <c r="AA464" s="1" t="s">
        <v>698</v>
      </c>
      <c r="AB464" s="25"/>
      <c r="AC464" s="1" t="s">
        <v>704</v>
      </c>
      <c r="AD464" s="26" t="s">
        <v>705</v>
      </c>
      <c r="AE464" s="25"/>
      <c r="AF464" t="str">
        <f t="shared" si="1"/>
        <v>"id": 464,</v>
      </c>
      <c r="AG464" t="str">
        <f t="shared" si="2"/>
        <v>"type": "Пиво",</v>
      </c>
      <c r="AH464" t="str">
        <f t="shared" si="3"/>
        <v>"mark": "Kilkenny",</v>
      </c>
      <c r="AI464" t="str">
        <f t="shared" si="4"/>
        <v>"view": "Red Ale",</v>
      </c>
      <c r="AJ464" t="str">
        <f t="shared" si="5"/>
        <v>"country": "Ирландия",</v>
      </c>
      <c r="AK464" t="str">
        <f t="shared" si="6"/>
        <v>"shape": "Квадрат",</v>
      </c>
      <c r="AL464" t="str">
        <f t="shared" si="7"/>
        <v>"turn": "Да",</v>
      </c>
      <c r="AM464" t="str">
        <f t="shared" si="8"/>
        <v>"backImg": true</v>
      </c>
      <c r="AN464" s="1" t="s">
        <v>706</v>
      </c>
    </row>
    <row r="465">
      <c r="A465" s="1" t="s">
        <v>695</v>
      </c>
      <c r="B465">
        <f>'Лист1'!A466</f>
        <v>465</v>
      </c>
      <c r="C465" s="1" t="s">
        <v>696</v>
      </c>
      <c r="D465" s="24"/>
      <c r="E465" s="1" t="s">
        <v>697</v>
      </c>
      <c r="F465" t="str">
        <f>'Лист1'!B466</f>
        <v>Заведение</v>
      </c>
      <c r="G465" s="1" t="s">
        <v>698</v>
      </c>
      <c r="H465" s="24"/>
      <c r="I465" s="1" t="s">
        <v>699</v>
      </c>
      <c r="J465" t="str">
        <f>'Лист1'!C466</f>
        <v>Leningrad Bar</v>
      </c>
      <c r="K465" s="1" t="s">
        <v>698</v>
      </c>
      <c r="L465" s="24"/>
      <c r="M465" s="1" t="s">
        <v>700</v>
      </c>
      <c r="N465" t="str">
        <f>'Лист1'!D466</f>
        <v>Бар</v>
      </c>
      <c r="O465" s="1" t="s">
        <v>698</v>
      </c>
      <c r="P465" s="24"/>
      <c r="Q465" s="1" t="s">
        <v>701</v>
      </c>
      <c r="R465" t="str">
        <f>'Лист1'!E466</f>
        <v>Россия</v>
      </c>
      <c r="S465" s="1" t="s">
        <v>698</v>
      </c>
      <c r="T465" s="25"/>
      <c r="U465" s="1" t="s">
        <v>702</v>
      </c>
      <c r="V465" t="str">
        <f>'Лист1'!F466</f>
        <v>Круг</v>
      </c>
      <c r="W465" s="1" t="s">
        <v>698</v>
      </c>
      <c r="X465" s="25"/>
      <c r="Y465" s="1" t="s">
        <v>703</v>
      </c>
      <c r="Z465" t="str">
        <f>'Лист1'!G466</f>
        <v>Нет</v>
      </c>
      <c r="AA465" s="1" t="s">
        <v>698</v>
      </c>
      <c r="AB465" s="25"/>
      <c r="AC465" s="1" t="s">
        <v>704</v>
      </c>
      <c r="AD465" s="26" t="s">
        <v>707</v>
      </c>
      <c r="AE465" s="25"/>
      <c r="AF465" t="str">
        <f t="shared" si="1"/>
        <v>"id": 465,</v>
      </c>
      <c r="AG465" t="str">
        <f t="shared" si="2"/>
        <v>"type": "Заведение",</v>
      </c>
      <c r="AH465" t="str">
        <f t="shared" si="3"/>
        <v>"mark": "Leningrad Bar",</v>
      </c>
      <c r="AI465" t="str">
        <f t="shared" si="4"/>
        <v>"view": "Бар",</v>
      </c>
      <c r="AJ465" t="str">
        <f t="shared" si="5"/>
        <v>"country": "Россия",</v>
      </c>
      <c r="AK465" t="str">
        <f t="shared" si="6"/>
        <v>"shape": "Круг",</v>
      </c>
      <c r="AL465" t="str">
        <f t="shared" si="7"/>
        <v>"turn": "Нет",</v>
      </c>
      <c r="AM465" t="str">
        <f t="shared" si="8"/>
        <v>"backImg": false</v>
      </c>
      <c r="AN465" s="1" t="s">
        <v>706</v>
      </c>
    </row>
    <row r="466">
      <c r="A466" s="1" t="s">
        <v>695</v>
      </c>
      <c r="B466">
        <f>'Лист1'!A467</f>
        <v>466</v>
      </c>
      <c r="C466" s="1" t="s">
        <v>696</v>
      </c>
      <c r="D466" s="24"/>
      <c r="E466" s="1" t="s">
        <v>697</v>
      </c>
      <c r="F466" t="str">
        <f>'Лист1'!B467</f>
        <v>Заведение</v>
      </c>
      <c r="G466" s="1" t="s">
        <v>698</v>
      </c>
      <c r="H466" s="24"/>
      <c r="I466" s="1" t="s">
        <v>699</v>
      </c>
      <c r="J466" t="str">
        <f>'Лист1'!C467</f>
        <v>Konix Brewery</v>
      </c>
      <c r="K466" s="1" t="s">
        <v>698</v>
      </c>
      <c r="L466" s="24"/>
      <c r="M466" s="1" t="s">
        <v>700</v>
      </c>
      <c r="N466" t="str">
        <f>'Лист1'!D467</f>
        <v>Пивоварня</v>
      </c>
      <c r="O466" s="1" t="s">
        <v>698</v>
      </c>
      <c r="P466" s="24"/>
      <c r="Q466" s="1" t="s">
        <v>701</v>
      </c>
      <c r="R466" t="str">
        <f>'Лист1'!E467</f>
        <v>Россия</v>
      </c>
      <c r="S466" s="1" t="s">
        <v>698</v>
      </c>
      <c r="T466" s="25"/>
      <c r="U466" s="1" t="s">
        <v>702</v>
      </c>
      <c r="V466" t="str">
        <f>'Лист1'!F467</f>
        <v>Круг</v>
      </c>
      <c r="W466" s="1" t="s">
        <v>698</v>
      </c>
      <c r="X466" s="25"/>
      <c r="Y466" s="1" t="s">
        <v>703</v>
      </c>
      <c r="Z466" t="str">
        <f>'Лист1'!G467</f>
        <v>Нет</v>
      </c>
      <c r="AA466" s="1" t="s">
        <v>698</v>
      </c>
      <c r="AB466" s="25"/>
      <c r="AC466" s="1" t="s">
        <v>704</v>
      </c>
      <c r="AD466" s="26" t="s">
        <v>707</v>
      </c>
      <c r="AE466" s="25"/>
      <c r="AF466" t="str">
        <f t="shared" si="1"/>
        <v>"id": 466,</v>
      </c>
      <c r="AG466" t="str">
        <f t="shared" si="2"/>
        <v>"type": "Заведение",</v>
      </c>
      <c r="AH466" t="str">
        <f t="shared" si="3"/>
        <v>"mark": "Konix Brewery",</v>
      </c>
      <c r="AI466" t="str">
        <f t="shared" si="4"/>
        <v>"view": "Пивоварня",</v>
      </c>
      <c r="AJ466" t="str">
        <f t="shared" si="5"/>
        <v>"country": "Россия",</v>
      </c>
      <c r="AK466" t="str">
        <f t="shared" si="6"/>
        <v>"shape": "Круг",</v>
      </c>
      <c r="AL466" t="str">
        <f t="shared" si="7"/>
        <v>"turn": "Нет",</v>
      </c>
      <c r="AM466" t="str">
        <f t="shared" si="8"/>
        <v>"backImg": false</v>
      </c>
      <c r="AN466" s="1" t="s">
        <v>706</v>
      </c>
    </row>
    <row r="467">
      <c r="A467" s="1" t="s">
        <v>695</v>
      </c>
      <c r="B467">
        <f>'Лист1'!A468</f>
        <v>467</v>
      </c>
      <c r="C467" s="1" t="s">
        <v>696</v>
      </c>
      <c r="D467" s="24"/>
      <c r="E467" s="1" t="s">
        <v>697</v>
      </c>
      <c r="F467" t="str">
        <f>'Лист1'!B468</f>
        <v>Город</v>
      </c>
      <c r="G467" s="1" t="s">
        <v>698</v>
      </c>
      <c r="H467" s="24"/>
      <c r="I467" s="1" t="s">
        <v>699</v>
      </c>
      <c r="J467" t="str">
        <f>'Лист1'!C468</f>
        <v>Barcelona</v>
      </c>
      <c r="K467" s="1" t="s">
        <v>698</v>
      </c>
      <c r="L467" s="24"/>
      <c r="M467" s="1" t="s">
        <v>700</v>
      </c>
      <c r="N467" t="str">
        <f>'Лист1'!D468</f>
        <v>Город</v>
      </c>
      <c r="O467" s="1" t="s">
        <v>698</v>
      </c>
      <c r="P467" s="24"/>
      <c r="Q467" s="1" t="s">
        <v>701</v>
      </c>
      <c r="R467" t="str">
        <f>'Лист1'!E468</f>
        <v>Испания</v>
      </c>
      <c r="S467" s="1" t="s">
        <v>698</v>
      </c>
      <c r="T467" s="25"/>
      <c r="U467" s="1" t="s">
        <v>702</v>
      </c>
      <c r="V467" t="str">
        <f>'Лист1'!F468</f>
        <v>Квадрат</v>
      </c>
      <c r="W467" s="1" t="s">
        <v>698</v>
      </c>
      <c r="X467" s="25"/>
      <c r="Y467" s="1" t="s">
        <v>703</v>
      </c>
      <c r="Z467" t="str">
        <f>'Лист1'!G468</f>
        <v>Нет</v>
      </c>
      <c r="AA467" s="1" t="s">
        <v>698</v>
      </c>
      <c r="AB467" s="25"/>
      <c r="AC467" s="1" t="s">
        <v>704</v>
      </c>
      <c r="AD467" s="26" t="s">
        <v>707</v>
      </c>
      <c r="AE467" s="25"/>
      <c r="AF467" t="str">
        <f t="shared" si="1"/>
        <v>"id": 467,</v>
      </c>
      <c r="AG467" t="str">
        <f t="shared" si="2"/>
        <v>"type": "Город",</v>
      </c>
      <c r="AH467" t="str">
        <f t="shared" si="3"/>
        <v>"mark": "Barcelona",</v>
      </c>
      <c r="AI467" t="str">
        <f t="shared" si="4"/>
        <v>"view": "Город",</v>
      </c>
      <c r="AJ467" t="str">
        <f t="shared" si="5"/>
        <v>"country": "Испания",</v>
      </c>
      <c r="AK467" t="str">
        <f t="shared" si="6"/>
        <v>"shape": "Квадрат",</v>
      </c>
      <c r="AL467" t="str">
        <f t="shared" si="7"/>
        <v>"turn": "Нет",</v>
      </c>
      <c r="AM467" t="str">
        <f t="shared" si="8"/>
        <v>"backImg": false</v>
      </c>
      <c r="AN467" s="1" t="s">
        <v>706</v>
      </c>
    </row>
    <row r="468">
      <c r="A468" s="1" t="s">
        <v>695</v>
      </c>
      <c r="B468">
        <f>'Лист1'!A469</f>
        <v>468</v>
      </c>
      <c r="C468" s="1" t="s">
        <v>696</v>
      </c>
      <c r="D468" s="24"/>
      <c r="E468" s="1" t="s">
        <v>697</v>
      </c>
      <c r="F468" t="str">
        <f>'Лист1'!B469</f>
        <v>Пиво</v>
      </c>
      <c r="G468" s="1" t="s">
        <v>698</v>
      </c>
      <c r="H468" s="24"/>
      <c r="I468" s="1" t="s">
        <v>699</v>
      </c>
      <c r="J468" t="str">
        <f>'Лист1'!C469</f>
        <v>Steenbrugge</v>
      </c>
      <c r="K468" s="1" t="s">
        <v>698</v>
      </c>
      <c r="L468" s="24"/>
      <c r="M468" s="1" t="s">
        <v>700</v>
      </c>
      <c r="N468" t="str">
        <f>'Лист1'!D469</f>
        <v>Много</v>
      </c>
      <c r="O468" s="1" t="s">
        <v>698</v>
      </c>
      <c r="P468" s="24"/>
      <c r="Q468" s="1" t="s">
        <v>701</v>
      </c>
      <c r="R468" t="str">
        <f>'Лист1'!E469</f>
        <v>Бельгия</v>
      </c>
      <c r="S468" s="1" t="s">
        <v>698</v>
      </c>
      <c r="T468" s="25"/>
      <c r="U468" s="1" t="s">
        <v>702</v>
      </c>
      <c r="V468" t="str">
        <f>'Лист1'!F469</f>
        <v>Квадрат</v>
      </c>
      <c r="W468" s="1" t="s">
        <v>698</v>
      </c>
      <c r="X468" s="25"/>
      <c r="Y468" s="1" t="s">
        <v>703</v>
      </c>
      <c r="Z468" t="str">
        <f>'Лист1'!G469</f>
        <v>Нет</v>
      </c>
      <c r="AA468" s="1" t="s">
        <v>698</v>
      </c>
      <c r="AB468" s="25"/>
      <c r="AC468" s="1" t="s">
        <v>704</v>
      </c>
      <c r="AD468" s="26" t="s">
        <v>707</v>
      </c>
      <c r="AE468" s="25"/>
      <c r="AF468" t="str">
        <f t="shared" si="1"/>
        <v>"id": 468,</v>
      </c>
      <c r="AG468" t="str">
        <f t="shared" si="2"/>
        <v>"type": "Пиво",</v>
      </c>
      <c r="AH468" t="str">
        <f t="shared" si="3"/>
        <v>"mark": "Steenbrugge",</v>
      </c>
      <c r="AI468" t="str">
        <f t="shared" si="4"/>
        <v>"view": "Много",</v>
      </c>
      <c r="AJ468" t="str">
        <f t="shared" si="5"/>
        <v>"country": "Бельгия",</v>
      </c>
      <c r="AK468" t="str">
        <f t="shared" si="6"/>
        <v>"shape": "Квадрат",</v>
      </c>
      <c r="AL468" t="str">
        <f t="shared" si="7"/>
        <v>"turn": "Нет",</v>
      </c>
      <c r="AM468" t="str">
        <f t="shared" si="8"/>
        <v>"backImg": false</v>
      </c>
      <c r="AN468" s="1" t="s">
        <v>706</v>
      </c>
    </row>
    <row r="469">
      <c r="A469" s="1" t="s">
        <v>695</v>
      </c>
      <c r="B469">
        <f>'Лист1'!A470</f>
        <v>469</v>
      </c>
      <c r="C469" s="1" t="s">
        <v>696</v>
      </c>
      <c r="D469" s="24"/>
      <c r="E469" s="1" t="s">
        <v>697</v>
      </c>
      <c r="F469" t="str">
        <f>'Лист1'!B470</f>
        <v>Пиво</v>
      </c>
      <c r="G469" s="1" t="s">
        <v>698</v>
      </c>
      <c r="H469" s="24"/>
      <c r="I469" s="1" t="s">
        <v>699</v>
      </c>
      <c r="J469" t="str">
        <f>'Лист1'!C470</f>
        <v>Rodenbach Classic</v>
      </c>
      <c r="K469" s="1" t="s">
        <v>698</v>
      </c>
      <c r="L469" s="24"/>
      <c r="M469" s="1" t="s">
        <v>700</v>
      </c>
      <c r="N469" t="str">
        <f>'Лист1'!D470</f>
        <v>Flanders Red Ale</v>
      </c>
      <c r="O469" s="1" t="s">
        <v>698</v>
      </c>
      <c r="P469" s="24"/>
      <c r="Q469" s="1" t="s">
        <v>701</v>
      </c>
      <c r="R469" t="str">
        <f>'Лист1'!E470</f>
        <v>Бельгия</v>
      </c>
      <c r="S469" s="1" t="s">
        <v>698</v>
      </c>
      <c r="T469" s="25"/>
      <c r="U469" s="1" t="s">
        <v>702</v>
      </c>
      <c r="V469" t="str">
        <f>'Лист1'!F470</f>
        <v>Квадрат</v>
      </c>
      <c r="W469" s="1" t="s">
        <v>698</v>
      </c>
      <c r="X469" s="25"/>
      <c r="Y469" s="1" t="s">
        <v>703</v>
      </c>
      <c r="Z469" t="str">
        <f>'Лист1'!G470</f>
        <v>Нет</v>
      </c>
      <c r="AA469" s="1" t="s">
        <v>698</v>
      </c>
      <c r="AB469" s="25"/>
      <c r="AC469" s="1" t="s">
        <v>704</v>
      </c>
      <c r="AD469" s="26" t="s">
        <v>707</v>
      </c>
      <c r="AE469" s="25"/>
      <c r="AF469" t="str">
        <f t="shared" si="1"/>
        <v>"id": 469,</v>
      </c>
      <c r="AG469" t="str">
        <f t="shared" si="2"/>
        <v>"type": "Пиво",</v>
      </c>
      <c r="AH469" t="str">
        <f t="shared" si="3"/>
        <v>"mark": "Rodenbach Classic",</v>
      </c>
      <c r="AI469" t="str">
        <f t="shared" si="4"/>
        <v>"view": "Flanders Red Ale",</v>
      </c>
      <c r="AJ469" t="str">
        <f t="shared" si="5"/>
        <v>"country": "Бельгия",</v>
      </c>
      <c r="AK469" t="str">
        <f t="shared" si="6"/>
        <v>"shape": "Квадрат",</v>
      </c>
      <c r="AL469" t="str">
        <f t="shared" si="7"/>
        <v>"turn": "Нет",</v>
      </c>
      <c r="AM469" t="str">
        <f t="shared" si="8"/>
        <v>"backImg": false</v>
      </c>
      <c r="AN469" s="1" t="s">
        <v>706</v>
      </c>
    </row>
    <row r="470">
      <c r="A470" s="1" t="s">
        <v>695</v>
      </c>
      <c r="B470">
        <f>'Лист1'!A471</f>
        <v>470</v>
      </c>
      <c r="C470" s="1" t="s">
        <v>696</v>
      </c>
      <c r="D470" s="24"/>
      <c r="E470" s="1" t="s">
        <v>697</v>
      </c>
      <c r="F470" t="str">
        <f>'Лист1'!B471</f>
        <v>Заведение</v>
      </c>
      <c r="G470" s="1" t="s">
        <v>698</v>
      </c>
      <c r="H470" s="24"/>
      <c r="I470" s="1" t="s">
        <v>699</v>
      </c>
      <c r="J470" t="str">
        <f>'Лист1'!C471</f>
        <v>Konix Brewery</v>
      </c>
      <c r="K470" s="1" t="s">
        <v>698</v>
      </c>
      <c r="L470" s="24"/>
      <c r="M470" s="1" t="s">
        <v>700</v>
      </c>
      <c r="N470" t="str">
        <f>'Лист1'!D471</f>
        <v>Пивоварня</v>
      </c>
      <c r="O470" s="1" t="s">
        <v>698</v>
      </c>
      <c r="P470" s="24"/>
      <c r="Q470" s="1" t="s">
        <v>701</v>
      </c>
      <c r="R470" t="str">
        <f>'Лист1'!E471</f>
        <v>Россия</v>
      </c>
      <c r="S470" s="1" t="s">
        <v>698</v>
      </c>
      <c r="T470" s="25"/>
      <c r="U470" s="1" t="s">
        <v>702</v>
      </c>
      <c r="V470" t="str">
        <f>'Лист1'!F471</f>
        <v>Круг</v>
      </c>
      <c r="W470" s="1" t="s">
        <v>698</v>
      </c>
      <c r="X470" s="25"/>
      <c r="Y470" s="1" t="s">
        <v>703</v>
      </c>
      <c r="Z470" t="str">
        <f>'Лист1'!G471</f>
        <v>Да</v>
      </c>
      <c r="AA470" s="1" t="s">
        <v>698</v>
      </c>
      <c r="AB470" s="25"/>
      <c r="AC470" s="1" t="s">
        <v>704</v>
      </c>
      <c r="AD470" s="26" t="s">
        <v>705</v>
      </c>
      <c r="AE470" s="25"/>
      <c r="AF470" t="str">
        <f t="shared" si="1"/>
        <v>"id": 470,</v>
      </c>
      <c r="AG470" t="str">
        <f t="shared" si="2"/>
        <v>"type": "Заведение",</v>
      </c>
      <c r="AH470" t="str">
        <f t="shared" si="3"/>
        <v>"mark": "Konix Brewery",</v>
      </c>
      <c r="AI470" t="str">
        <f t="shared" si="4"/>
        <v>"view": "Пивоварня",</v>
      </c>
      <c r="AJ470" t="str">
        <f t="shared" si="5"/>
        <v>"country": "Россия",</v>
      </c>
      <c r="AK470" t="str">
        <f t="shared" si="6"/>
        <v>"shape": "Круг",</v>
      </c>
      <c r="AL470" t="str">
        <f t="shared" si="7"/>
        <v>"turn": "Да",</v>
      </c>
      <c r="AM470" t="str">
        <f t="shared" si="8"/>
        <v>"backImg": true</v>
      </c>
      <c r="AN470" s="1" t="s">
        <v>706</v>
      </c>
    </row>
    <row r="471">
      <c r="A471" s="1" t="s">
        <v>695</v>
      </c>
      <c r="B471">
        <f>'Лист1'!A472</f>
        <v>471</v>
      </c>
      <c r="C471" s="1" t="s">
        <v>696</v>
      </c>
      <c r="D471" s="24"/>
      <c r="E471" s="1" t="s">
        <v>697</v>
      </c>
      <c r="F471" t="str">
        <f>'Лист1'!B472</f>
        <v>Заведение</v>
      </c>
      <c r="G471" s="1" t="s">
        <v>698</v>
      </c>
      <c r="H471" s="24"/>
      <c r="I471" s="1" t="s">
        <v>699</v>
      </c>
      <c r="J471" t="str">
        <f>'Лист1'!C472</f>
        <v>St. Peter’s</v>
      </c>
      <c r="K471" s="1" t="s">
        <v>698</v>
      </c>
      <c r="L471" s="24"/>
      <c r="M471" s="1" t="s">
        <v>700</v>
      </c>
      <c r="N471" t="str">
        <f>'Лист1'!D472</f>
        <v>Пивоварня</v>
      </c>
      <c r="O471" s="1" t="s">
        <v>698</v>
      </c>
      <c r="P471" s="24"/>
      <c r="Q471" s="1" t="s">
        <v>701</v>
      </c>
      <c r="R471" t="str">
        <f>'Лист1'!E472</f>
        <v>Англия</v>
      </c>
      <c r="S471" s="1" t="s">
        <v>698</v>
      </c>
      <c r="T471" s="25"/>
      <c r="U471" s="1" t="s">
        <v>702</v>
      </c>
      <c r="V471" t="str">
        <f>'Лист1'!F472</f>
        <v>Квадрат</v>
      </c>
      <c r="W471" s="1" t="s">
        <v>698</v>
      </c>
      <c r="X471" s="25"/>
      <c r="Y471" s="1" t="s">
        <v>703</v>
      </c>
      <c r="Z471" t="str">
        <f>'Лист1'!G472</f>
        <v>Да</v>
      </c>
      <c r="AA471" s="1" t="s">
        <v>698</v>
      </c>
      <c r="AB471" s="25"/>
      <c r="AC471" s="1" t="s">
        <v>704</v>
      </c>
      <c r="AD471" s="26" t="s">
        <v>705</v>
      </c>
      <c r="AE471" s="25"/>
      <c r="AF471" t="str">
        <f t="shared" si="1"/>
        <v>"id": 471,</v>
      </c>
      <c r="AG471" t="str">
        <f t="shared" si="2"/>
        <v>"type": "Заведение",</v>
      </c>
      <c r="AH471" t="str">
        <f t="shared" si="3"/>
        <v>"mark": "St. Peter’s",</v>
      </c>
      <c r="AI471" t="str">
        <f t="shared" si="4"/>
        <v>"view": "Пивоварня",</v>
      </c>
      <c r="AJ471" t="str">
        <f t="shared" si="5"/>
        <v>"country": "Англия",</v>
      </c>
      <c r="AK471" t="str">
        <f t="shared" si="6"/>
        <v>"shape": "Квадрат",</v>
      </c>
      <c r="AL471" t="str">
        <f t="shared" si="7"/>
        <v>"turn": "Да",</v>
      </c>
      <c r="AM471" t="str">
        <f t="shared" si="8"/>
        <v>"backImg": true</v>
      </c>
      <c r="AN471" s="1" t="s">
        <v>706</v>
      </c>
    </row>
    <row r="472">
      <c r="A472" s="1" t="s">
        <v>695</v>
      </c>
      <c r="B472">
        <f>'Лист1'!A473</f>
        <v>472</v>
      </c>
      <c r="C472" s="1" t="s">
        <v>696</v>
      </c>
      <c r="D472" s="24"/>
      <c r="E472" s="1" t="s">
        <v>697</v>
      </c>
      <c r="F472" t="str">
        <f>'Лист1'!B473</f>
        <v>Пиво</v>
      </c>
      <c r="G472" s="1" t="s">
        <v>698</v>
      </c>
      <c r="H472" s="24"/>
      <c r="I472" s="1" t="s">
        <v>699</v>
      </c>
      <c r="J472" t="str">
        <f>'Лист1'!C473</f>
        <v>Intergalactic</v>
      </c>
      <c r="K472" s="1" t="s">
        <v>698</v>
      </c>
      <c r="L472" s="24"/>
      <c r="M472" s="1" t="s">
        <v>700</v>
      </c>
      <c r="N472" t="str">
        <f>'Лист1'!D473</f>
        <v>Lager</v>
      </c>
      <c r="O472" s="1" t="s">
        <v>698</v>
      </c>
      <c r="P472" s="24"/>
      <c r="Q472" s="1" t="s">
        <v>701</v>
      </c>
      <c r="R472" t="str">
        <f>'Лист1'!E473</f>
        <v>Шотландия</v>
      </c>
      <c r="S472" s="1" t="s">
        <v>698</v>
      </c>
      <c r="T472" s="25"/>
      <c r="U472" s="1" t="s">
        <v>702</v>
      </c>
      <c r="V472" t="str">
        <f>'Лист1'!F473</f>
        <v>Ромб</v>
      </c>
      <c r="W472" s="1" t="s">
        <v>698</v>
      </c>
      <c r="X472" s="25"/>
      <c r="Y472" s="1" t="s">
        <v>703</v>
      </c>
      <c r="Z472" t="str">
        <f>'Лист1'!G473</f>
        <v>Да</v>
      </c>
      <c r="AA472" s="1" t="s">
        <v>698</v>
      </c>
      <c r="AB472" s="25"/>
      <c r="AC472" s="1" t="s">
        <v>704</v>
      </c>
      <c r="AD472" s="26" t="s">
        <v>705</v>
      </c>
      <c r="AE472" s="25"/>
      <c r="AF472" t="str">
        <f t="shared" si="1"/>
        <v>"id": 472,</v>
      </c>
      <c r="AG472" t="str">
        <f t="shared" si="2"/>
        <v>"type": "Пиво",</v>
      </c>
      <c r="AH472" t="str">
        <f t="shared" si="3"/>
        <v>"mark": "Intergalactic",</v>
      </c>
      <c r="AI472" t="str">
        <f t="shared" si="4"/>
        <v>"view": "Lager",</v>
      </c>
      <c r="AJ472" t="str">
        <f t="shared" si="5"/>
        <v>"country": "Шотландия",</v>
      </c>
      <c r="AK472" t="str">
        <f t="shared" si="6"/>
        <v>"shape": "Ромб",</v>
      </c>
      <c r="AL472" t="str">
        <f t="shared" si="7"/>
        <v>"turn": "Да",</v>
      </c>
      <c r="AM472" t="str">
        <f t="shared" si="8"/>
        <v>"backImg": true</v>
      </c>
      <c r="AN472" s="1" t="s">
        <v>706</v>
      </c>
    </row>
    <row r="473">
      <c r="A473" s="1" t="s">
        <v>695</v>
      </c>
      <c r="B473">
        <f>'Лист1'!A474</f>
        <v>473</v>
      </c>
      <c r="C473" s="1" t="s">
        <v>696</v>
      </c>
      <c r="D473" s="24"/>
      <c r="E473" s="1" t="s">
        <v>697</v>
      </c>
      <c r="F473" t="str">
        <f>'Лист1'!B474</f>
        <v>Заведение</v>
      </c>
      <c r="G473" s="1" t="s">
        <v>698</v>
      </c>
      <c r="H473" s="24"/>
      <c r="I473" s="1" t="s">
        <v>699</v>
      </c>
      <c r="J473" t="str">
        <f>'Лист1'!C474</f>
        <v>Mort Subite</v>
      </c>
      <c r="K473" s="1" t="s">
        <v>698</v>
      </c>
      <c r="L473" s="24"/>
      <c r="M473" s="1" t="s">
        <v>700</v>
      </c>
      <c r="N473" t="str">
        <f>'Лист1'!D474</f>
        <v>Пивоварня</v>
      </c>
      <c r="O473" s="1" t="s">
        <v>698</v>
      </c>
      <c r="P473" s="24"/>
      <c r="Q473" s="1" t="s">
        <v>701</v>
      </c>
      <c r="R473" t="str">
        <f>'Лист1'!E474</f>
        <v>Бельгия</v>
      </c>
      <c r="S473" s="1" t="s">
        <v>698</v>
      </c>
      <c r="T473" s="25"/>
      <c r="U473" s="1" t="s">
        <v>702</v>
      </c>
      <c r="V473" t="str">
        <f>'Лист1'!F474</f>
        <v>Квадрат</v>
      </c>
      <c r="W473" s="1" t="s">
        <v>698</v>
      </c>
      <c r="X473" s="25"/>
      <c r="Y473" s="1" t="s">
        <v>703</v>
      </c>
      <c r="Z473" t="str">
        <f>'Лист1'!G474</f>
        <v>Да</v>
      </c>
      <c r="AA473" s="1" t="s">
        <v>698</v>
      </c>
      <c r="AB473" s="25"/>
      <c r="AC473" s="1" t="s">
        <v>704</v>
      </c>
      <c r="AD473" s="26" t="s">
        <v>705</v>
      </c>
      <c r="AE473" s="25"/>
      <c r="AF473" t="str">
        <f t="shared" si="1"/>
        <v>"id": 473,</v>
      </c>
      <c r="AG473" t="str">
        <f t="shared" si="2"/>
        <v>"type": "Заведение",</v>
      </c>
      <c r="AH473" t="str">
        <f t="shared" si="3"/>
        <v>"mark": "Mort Subite",</v>
      </c>
      <c r="AI473" t="str">
        <f t="shared" si="4"/>
        <v>"view": "Пивоварня",</v>
      </c>
      <c r="AJ473" t="str">
        <f t="shared" si="5"/>
        <v>"country": "Бельгия",</v>
      </c>
      <c r="AK473" t="str">
        <f t="shared" si="6"/>
        <v>"shape": "Квадрат",</v>
      </c>
      <c r="AL473" t="str">
        <f t="shared" si="7"/>
        <v>"turn": "Да",</v>
      </c>
      <c r="AM473" t="str">
        <f t="shared" si="8"/>
        <v>"backImg": true</v>
      </c>
      <c r="AN473" s="1" t="s">
        <v>706</v>
      </c>
    </row>
    <row r="474">
      <c r="A474" s="1" t="s">
        <v>695</v>
      </c>
      <c r="B474">
        <f>'Лист1'!A475</f>
        <v>474</v>
      </c>
      <c r="C474" s="1" t="s">
        <v>696</v>
      </c>
      <c r="D474" s="24"/>
      <c r="E474" s="1" t="s">
        <v>697</v>
      </c>
      <c r="F474" t="str">
        <f>'Лист1'!B475</f>
        <v>Заведение</v>
      </c>
      <c r="G474" s="1" t="s">
        <v>698</v>
      </c>
      <c r="H474" s="24"/>
      <c r="I474" s="1" t="s">
        <v>699</v>
      </c>
      <c r="J474" t="str">
        <f>'Лист1'!C475</f>
        <v>Mort Subite</v>
      </c>
      <c r="K474" s="1" t="s">
        <v>698</v>
      </c>
      <c r="L474" s="24"/>
      <c r="M474" s="1" t="s">
        <v>700</v>
      </c>
      <c r="N474" t="str">
        <f>'Лист1'!D475</f>
        <v>Пивоварня</v>
      </c>
      <c r="O474" s="1" t="s">
        <v>698</v>
      </c>
      <c r="P474" s="24"/>
      <c r="Q474" s="1" t="s">
        <v>701</v>
      </c>
      <c r="R474" t="str">
        <f>'Лист1'!E475</f>
        <v>Бельгия</v>
      </c>
      <c r="S474" s="1" t="s">
        <v>698</v>
      </c>
      <c r="T474" s="25"/>
      <c r="U474" s="1" t="s">
        <v>702</v>
      </c>
      <c r="V474" t="str">
        <f>'Лист1'!F475</f>
        <v>Квадрат</v>
      </c>
      <c r="W474" s="1" t="s">
        <v>698</v>
      </c>
      <c r="X474" s="25"/>
      <c r="Y474" s="1" t="s">
        <v>703</v>
      </c>
      <c r="Z474" t="str">
        <f>'Лист1'!G475</f>
        <v>Да</v>
      </c>
      <c r="AA474" s="1" t="s">
        <v>698</v>
      </c>
      <c r="AB474" s="25"/>
      <c r="AC474" s="1" t="s">
        <v>704</v>
      </c>
      <c r="AD474" s="26" t="s">
        <v>705</v>
      </c>
      <c r="AE474" s="25"/>
      <c r="AF474" t="str">
        <f t="shared" si="1"/>
        <v>"id": 474,</v>
      </c>
      <c r="AG474" t="str">
        <f t="shared" si="2"/>
        <v>"type": "Заведение",</v>
      </c>
      <c r="AH474" t="str">
        <f t="shared" si="3"/>
        <v>"mark": "Mort Subite",</v>
      </c>
      <c r="AI474" t="str">
        <f t="shared" si="4"/>
        <v>"view": "Пивоварня",</v>
      </c>
      <c r="AJ474" t="str">
        <f t="shared" si="5"/>
        <v>"country": "Бельгия",</v>
      </c>
      <c r="AK474" t="str">
        <f t="shared" si="6"/>
        <v>"shape": "Квадрат",</v>
      </c>
      <c r="AL474" t="str">
        <f t="shared" si="7"/>
        <v>"turn": "Да",</v>
      </c>
      <c r="AM474" t="str">
        <f t="shared" si="8"/>
        <v>"backImg": true</v>
      </c>
      <c r="AN474" s="1" t="s">
        <v>706</v>
      </c>
    </row>
    <row r="475">
      <c r="A475" s="1" t="s">
        <v>695</v>
      </c>
      <c r="B475">
        <f>'Лист1'!A476</f>
        <v>475</v>
      </c>
      <c r="C475" s="1" t="s">
        <v>696</v>
      </c>
      <c r="D475" s="24"/>
      <c r="E475" s="1" t="s">
        <v>697</v>
      </c>
      <c r="F475" t="str">
        <f>'Лист1'!B476</f>
        <v>Заведение</v>
      </c>
      <c r="G475" s="1" t="s">
        <v>698</v>
      </c>
      <c r="H475" s="24"/>
      <c r="I475" s="1" t="s">
        <v>699</v>
      </c>
      <c r="J475" t="str">
        <f>'Лист1'!C476</f>
        <v>Budelse Brouwerij</v>
      </c>
      <c r="K475" s="1" t="s">
        <v>698</v>
      </c>
      <c r="L475" s="24"/>
      <c r="M475" s="1" t="s">
        <v>700</v>
      </c>
      <c r="N475" t="str">
        <f>'Лист1'!D476</f>
        <v>Пивоварня</v>
      </c>
      <c r="O475" s="1" t="s">
        <v>698</v>
      </c>
      <c r="P475" s="24"/>
      <c r="Q475" s="1" t="s">
        <v>701</v>
      </c>
      <c r="R475" t="str">
        <f>'Лист1'!E476</f>
        <v>Голландия</v>
      </c>
      <c r="S475" s="1" t="s">
        <v>698</v>
      </c>
      <c r="T475" s="25"/>
      <c r="U475" s="1" t="s">
        <v>702</v>
      </c>
      <c r="V475" t="str">
        <f>'Лист1'!F476</f>
        <v>Другое</v>
      </c>
      <c r="W475" s="1" t="s">
        <v>698</v>
      </c>
      <c r="X475" s="25"/>
      <c r="Y475" s="1" t="s">
        <v>703</v>
      </c>
      <c r="Z475" t="str">
        <f>'Лист1'!G476</f>
        <v>Нет</v>
      </c>
      <c r="AA475" s="1" t="s">
        <v>698</v>
      </c>
      <c r="AB475" s="25"/>
      <c r="AC475" s="1" t="s">
        <v>704</v>
      </c>
      <c r="AD475" s="26" t="s">
        <v>707</v>
      </c>
      <c r="AE475" s="25"/>
      <c r="AF475" t="str">
        <f t="shared" si="1"/>
        <v>"id": 475,</v>
      </c>
      <c r="AG475" t="str">
        <f t="shared" si="2"/>
        <v>"type": "Заведение",</v>
      </c>
      <c r="AH475" t="str">
        <f t="shared" si="3"/>
        <v>"mark": "Budelse Brouwerij",</v>
      </c>
      <c r="AI475" t="str">
        <f t="shared" si="4"/>
        <v>"view": "Пивоварня",</v>
      </c>
      <c r="AJ475" t="str">
        <f t="shared" si="5"/>
        <v>"country": "Голландия",</v>
      </c>
      <c r="AK475" t="str">
        <f t="shared" si="6"/>
        <v>"shape": "Другое",</v>
      </c>
      <c r="AL475" t="str">
        <f t="shared" si="7"/>
        <v>"turn": "Нет",</v>
      </c>
      <c r="AM475" t="str">
        <f t="shared" si="8"/>
        <v>"backImg": false</v>
      </c>
      <c r="AN475" s="1" t="s">
        <v>706</v>
      </c>
    </row>
    <row r="476">
      <c r="A476" s="1" t="s">
        <v>695</v>
      </c>
      <c r="B476">
        <f>'Лист1'!A477</f>
        <v>476</v>
      </c>
      <c r="C476" s="1" t="s">
        <v>696</v>
      </c>
      <c r="D476" s="24"/>
      <c r="E476" s="1" t="s">
        <v>697</v>
      </c>
      <c r="F476" t="str">
        <f>'Лист1'!B477</f>
        <v>Пиво</v>
      </c>
      <c r="G476" s="1" t="s">
        <v>698</v>
      </c>
      <c r="H476" s="24"/>
      <c r="I476" s="1" t="s">
        <v>699</v>
      </c>
      <c r="J476" t="str">
        <f>'Лист1'!C477</f>
        <v>Petrus</v>
      </c>
      <c r="K476" s="1" t="s">
        <v>698</v>
      </c>
      <c r="L476" s="24"/>
      <c r="M476" s="1" t="s">
        <v>700</v>
      </c>
      <c r="N476" t="str">
        <f>'Лист1'!D477</f>
        <v>Sour</v>
      </c>
      <c r="O476" s="1" t="s">
        <v>698</v>
      </c>
      <c r="P476" s="24"/>
      <c r="Q476" s="1" t="s">
        <v>701</v>
      </c>
      <c r="R476" t="str">
        <f>'Лист1'!E477</f>
        <v>Бельгия</v>
      </c>
      <c r="S476" s="1" t="s">
        <v>698</v>
      </c>
      <c r="T476" s="25"/>
      <c r="U476" s="1" t="s">
        <v>702</v>
      </c>
      <c r="V476" t="str">
        <f>'Лист1'!F477</f>
        <v>Квадрат</v>
      </c>
      <c r="W476" s="1" t="s">
        <v>698</v>
      </c>
      <c r="X476" s="25"/>
      <c r="Y476" s="1" t="s">
        <v>703</v>
      </c>
      <c r="Z476" t="str">
        <f>'Лист1'!G477</f>
        <v>Нет</v>
      </c>
      <c r="AA476" s="1" t="s">
        <v>698</v>
      </c>
      <c r="AB476" s="25"/>
      <c r="AC476" s="1" t="s">
        <v>704</v>
      </c>
      <c r="AD476" s="26" t="s">
        <v>707</v>
      </c>
      <c r="AE476" s="25"/>
      <c r="AF476" t="str">
        <f t="shared" si="1"/>
        <v>"id": 476,</v>
      </c>
      <c r="AG476" t="str">
        <f t="shared" si="2"/>
        <v>"type": "Пиво",</v>
      </c>
      <c r="AH476" t="str">
        <f t="shared" si="3"/>
        <v>"mark": "Petrus",</v>
      </c>
      <c r="AI476" t="str">
        <f t="shared" si="4"/>
        <v>"view": "Sour",</v>
      </c>
      <c r="AJ476" t="str">
        <f t="shared" si="5"/>
        <v>"country": "Бельгия",</v>
      </c>
      <c r="AK476" t="str">
        <f t="shared" si="6"/>
        <v>"shape": "Квадрат",</v>
      </c>
      <c r="AL476" t="str">
        <f t="shared" si="7"/>
        <v>"turn": "Нет",</v>
      </c>
      <c r="AM476" t="str">
        <f t="shared" si="8"/>
        <v>"backImg": false</v>
      </c>
      <c r="AN476" s="1" t="s">
        <v>706</v>
      </c>
    </row>
    <row r="477">
      <c r="A477" s="1" t="s">
        <v>695</v>
      </c>
      <c r="B477">
        <f>'Лист1'!A478</f>
        <v>477</v>
      </c>
      <c r="C477" s="1" t="s">
        <v>696</v>
      </c>
      <c r="D477" s="24"/>
      <c r="E477" s="1" t="s">
        <v>697</v>
      </c>
      <c r="F477" t="str">
        <f>'Лист1'!B478</f>
        <v>Пиво</v>
      </c>
      <c r="G477" s="1" t="s">
        <v>698</v>
      </c>
      <c r="H477" s="24"/>
      <c r="I477" s="1" t="s">
        <v>699</v>
      </c>
      <c r="J477" t="str">
        <f>'Лист1'!C478</f>
        <v>Жигули</v>
      </c>
      <c r="K477" s="1" t="s">
        <v>698</v>
      </c>
      <c r="L477" s="24"/>
      <c r="M477" s="1" t="s">
        <v>700</v>
      </c>
      <c r="N477" t="str">
        <f>'Лист1'!D478</f>
        <v>Lager</v>
      </c>
      <c r="O477" s="1" t="s">
        <v>698</v>
      </c>
      <c r="P477" s="24"/>
      <c r="Q477" s="1" t="s">
        <v>701</v>
      </c>
      <c r="R477" t="str">
        <f>'Лист1'!E478</f>
        <v>Россия</v>
      </c>
      <c r="S477" s="1" t="s">
        <v>698</v>
      </c>
      <c r="T477" s="25"/>
      <c r="U477" s="1" t="s">
        <v>702</v>
      </c>
      <c r="V477" t="str">
        <f>'Лист1'!F478</f>
        <v>Квадрат</v>
      </c>
      <c r="W477" s="1" t="s">
        <v>698</v>
      </c>
      <c r="X477" s="25"/>
      <c r="Y477" s="1" t="s">
        <v>703</v>
      </c>
      <c r="Z477" t="str">
        <f>'Лист1'!G478</f>
        <v>Да</v>
      </c>
      <c r="AA477" s="1" t="s">
        <v>698</v>
      </c>
      <c r="AB477" s="25"/>
      <c r="AC477" s="1" t="s">
        <v>704</v>
      </c>
      <c r="AD477" s="26" t="s">
        <v>705</v>
      </c>
      <c r="AE477" s="25"/>
      <c r="AF477" t="str">
        <f t="shared" si="1"/>
        <v>"id": 477,</v>
      </c>
      <c r="AG477" t="str">
        <f t="shared" si="2"/>
        <v>"type": "Пиво",</v>
      </c>
      <c r="AH477" t="str">
        <f t="shared" si="3"/>
        <v>"mark": "Жигули",</v>
      </c>
      <c r="AI477" t="str">
        <f t="shared" si="4"/>
        <v>"view": "Lager",</v>
      </c>
      <c r="AJ477" t="str">
        <f t="shared" si="5"/>
        <v>"country": "Россия",</v>
      </c>
      <c r="AK477" t="str">
        <f t="shared" si="6"/>
        <v>"shape": "Квадрат",</v>
      </c>
      <c r="AL477" t="str">
        <f t="shared" si="7"/>
        <v>"turn": "Да",</v>
      </c>
      <c r="AM477" t="str">
        <f t="shared" si="8"/>
        <v>"backImg": true</v>
      </c>
      <c r="AN477" s="1" t="s">
        <v>706</v>
      </c>
    </row>
    <row r="478">
      <c r="A478" s="1" t="s">
        <v>695</v>
      </c>
      <c r="B478">
        <f>'Лист1'!A479</f>
        <v>478</v>
      </c>
      <c r="C478" s="1" t="s">
        <v>696</v>
      </c>
      <c r="D478" s="24"/>
      <c r="E478" s="1" t="s">
        <v>697</v>
      </c>
      <c r="F478" t="str">
        <f>'Лист1'!B479</f>
        <v>Пиво</v>
      </c>
      <c r="G478" s="1" t="s">
        <v>698</v>
      </c>
      <c r="H478" s="24"/>
      <c r="I478" s="1" t="s">
        <v>699</v>
      </c>
      <c r="J478" t="str">
        <f>'Лист1'!C479</f>
        <v>Weihenstephaner Original</v>
      </c>
      <c r="K478" s="1" t="s">
        <v>698</v>
      </c>
      <c r="L478" s="24"/>
      <c r="M478" s="1" t="s">
        <v>700</v>
      </c>
      <c r="N478" t="str">
        <f>'Лист1'!D479</f>
        <v>Helles</v>
      </c>
      <c r="O478" s="1" t="s">
        <v>698</v>
      </c>
      <c r="P478" s="24"/>
      <c r="Q478" s="1" t="s">
        <v>701</v>
      </c>
      <c r="R478" t="str">
        <f>'Лист1'!E479</f>
        <v>Германия</v>
      </c>
      <c r="S478" s="1" t="s">
        <v>698</v>
      </c>
      <c r="T478" s="25"/>
      <c r="U478" s="1" t="s">
        <v>702</v>
      </c>
      <c r="V478" t="str">
        <f>'Лист1'!F479</f>
        <v>Круг</v>
      </c>
      <c r="W478" s="1" t="s">
        <v>698</v>
      </c>
      <c r="X478" s="25"/>
      <c r="Y478" s="1" t="s">
        <v>703</v>
      </c>
      <c r="Z478" t="str">
        <f>'Лист1'!G479</f>
        <v>Да</v>
      </c>
      <c r="AA478" s="1" t="s">
        <v>698</v>
      </c>
      <c r="AB478" s="25"/>
      <c r="AC478" s="1" t="s">
        <v>704</v>
      </c>
      <c r="AD478" s="26" t="s">
        <v>705</v>
      </c>
      <c r="AE478" s="25"/>
      <c r="AF478" t="str">
        <f t="shared" si="1"/>
        <v>"id": 478,</v>
      </c>
      <c r="AG478" t="str">
        <f t="shared" si="2"/>
        <v>"type": "Пиво",</v>
      </c>
      <c r="AH478" t="str">
        <f t="shared" si="3"/>
        <v>"mark": "Weihenstephaner Original",</v>
      </c>
      <c r="AI478" t="str">
        <f t="shared" si="4"/>
        <v>"view": "Helles",</v>
      </c>
      <c r="AJ478" t="str">
        <f t="shared" si="5"/>
        <v>"country": "Германия",</v>
      </c>
      <c r="AK478" t="str">
        <f t="shared" si="6"/>
        <v>"shape": "Круг",</v>
      </c>
      <c r="AL478" t="str">
        <f t="shared" si="7"/>
        <v>"turn": "Да",</v>
      </c>
      <c r="AM478" t="str">
        <f t="shared" si="8"/>
        <v>"backImg": true</v>
      </c>
      <c r="AN478" s="1" t="s">
        <v>706</v>
      </c>
    </row>
    <row r="479">
      <c r="A479" s="1" t="s">
        <v>695</v>
      </c>
      <c r="B479">
        <f>'Лист1'!A480</f>
        <v>479</v>
      </c>
      <c r="C479" s="1" t="s">
        <v>696</v>
      </c>
      <c r="D479" s="24"/>
      <c r="E479" s="1" t="s">
        <v>697</v>
      </c>
      <c r="F479" t="str">
        <f>'Лист1'!B480</f>
        <v>Пиво</v>
      </c>
      <c r="G479" s="1" t="s">
        <v>698</v>
      </c>
      <c r="H479" s="24"/>
      <c r="I479" s="1" t="s">
        <v>699</v>
      </c>
      <c r="J479" t="str">
        <f>'Лист1'!C480</f>
        <v>Quintine Blonde</v>
      </c>
      <c r="K479" s="1" t="s">
        <v>698</v>
      </c>
      <c r="L479" s="24"/>
      <c r="M479" s="1" t="s">
        <v>700</v>
      </c>
      <c r="N479" t="str">
        <f>'Лист1'!D480</f>
        <v>Blonde Ale</v>
      </c>
      <c r="O479" s="1" t="s">
        <v>698</v>
      </c>
      <c r="P479" s="24"/>
      <c r="Q479" s="1" t="s">
        <v>701</v>
      </c>
      <c r="R479" t="str">
        <f>'Лист1'!E480</f>
        <v>Бельгия</v>
      </c>
      <c r="S479" s="1" t="s">
        <v>698</v>
      </c>
      <c r="T479" s="25"/>
      <c r="U479" s="1" t="s">
        <v>702</v>
      </c>
      <c r="V479" t="str">
        <f>'Лист1'!F480</f>
        <v>Квадрат</v>
      </c>
      <c r="W479" s="1" t="s">
        <v>698</v>
      </c>
      <c r="X479" s="25"/>
      <c r="Y479" s="1" t="s">
        <v>703</v>
      </c>
      <c r="Z479" t="str">
        <f>'Лист1'!G480</f>
        <v>Нет</v>
      </c>
      <c r="AA479" s="1" t="s">
        <v>698</v>
      </c>
      <c r="AB479" s="25"/>
      <c r="AC479" s="1" t="s">
        <v>704</v>
      </c>
      <c r="AD479" s="26" t="s">
        <v>707</v>
      </c>
      <c r="AE479" s="25"/>
      <c r="AF479" t="str">
        <f t="shared" si="1"/>
        <v>"id": 479,</v>
      </c>
      <c r="AG479" t="str">
        <f t="shared" si="2"/>
        <v>"type": "Пиво",</v>
      </c>
      <c r="AH479" t="str">
        <f t="shared" si="3"/>
        <v>"mark": "Quintine Blonde",</v>
      </c>
      <c r="AI479" t="str">
        <f t="shared" si="4"/>
        <v>"view": "Blonde Ale",</v>
      </c>
      <c r="AJ479" t="str">
        <f t="shared" si="5"/>
        <v>"country": "Бельгия",</v>
      </c>
      <c r="AK479" t="str">
        <f t="shared" si="6"/>
        <v>"shape": "Квадрат",</v>
      </c>
      <c r="AL479" t="str">
        <f t="shared" si="7"/>
        <v>"turn": "Нет",</v>
      </c>
      <c r="AM479" t="str">
        <f t="shared" si="8"/>
        <v>"backImg": false</v>
      </c>
      <c r="AN479" s="1" t="s">
        <v>706</v>
      </c>
    </row>
    <row r="480">
      <c r="A480" s="1" t="s">
        <v>695</v>
      </c>
      <c r="B480">
        <f>'Лист1'!A481</f>
        <v>480</v>
      </c>
      <c r="C480" s="1" t="s">
        <v>696</v>
      </c>
      <c r="D480" s="24"/>
      <c r="E480" s="1" t="s">
        <v>697</v>
      </c>
      <c r="F480" t="str">
        <f>'Лист1'!B481</f>
        <v>Заведение</v>
      </c>
      <c r="G480" s="1" t="s">
        <v>698</v>
      </c>
      <c r="H480" s="24"/>
      <c r="I480" s="1" t="s">
        <v>699</v>
      </c>
      <c r="J480" t="str">
        <f>'Лист1'!C481</f>
        <v>Бакунин</v>
      </c>
      <c r="K480" s="1" t="s">
        <v>698</v>
      </c>
      <c r="L480" s="24"/>
      <c r="M480" s="1" t="s">
        <v>700</v>
      </c>
      <c r="N480" t="str">
        <f>'Лист1'!D481</f>
        <v>Пивоварня</v>
      </c>
      <c r="O480" s="1" t="s">
        <v>698</v>
      </c>
      <c r="P480" s="24"/>
      <c r="Q480" s="1" t="s">
        <v>701</v>
      </c>
      <c r="R480" t="str">
        <f>'Лист1'!E481</f>
        <v>Россия</v>
      </c>
      <c r="S480" s="1" t="s">
        <v>698</v>
      </c>
      <c r="T480" s="25"/>
      <c r="U480" s="1" t="s">
        <v>702</v>
      </c>
      <c r="V480" t="str">
        <f>'Лист1'!F481</f>
        <v>Круг</v>
      </c>
      <c r="W480" s="1" t="s">
        <v>698</v>
      </c>
      <c r="X480" s="25"/>
      <c r="Y480" s="1" t="s">
        <v>703</v>
      </c>
      <c r="Z480" t="str">
        <f>'Лист1'!G481</f>
        <v>Нет</v>
      </c>
      <c r="AA480" s="1" t="s">
        <v>698</v>
      </c>
      <c r="AB480" s="25"/>
      <c r="AC480" s="1" t="s">
        <v>704</v>
      </c>
      <c r="AD480" s="26" t="s">
        <v>707</v>
      </c>
      <c r="AE480" s="25"/>
      <c r="AF480" t="str">
        <f t="shared" si="1"/>
        <v>"id": 480,</v>
      </c>
      <c r="AG480" t="str">
        <f t="shared" si="2"/>
        <v>"type": "Заведение",</v>
      </c>
      <c r="AH480" t="str">
        <f t="shared" si="3"/>
        <v>"mark": "Бакунин",</v>
      </c>
      <c r="AI480" t="str">
        <f t="shared" si="4"/>
        <v>"view": "Пивоварня",</v>
      </c>
      <c r="AJ480" t="str">
        <f t="shared" si="5"/>
        <v>"country": "Россия",</v>
      </c>
      <c r="AK480" t="str">
        <f t="shared" si="6"/>
        <v>"shape": "Круг",</v>
      </c>
      <c r="AL480" t="str">
        <f t="shared" si="7"/>
        <v>"turn": "Нет",</v>
      </c>
      <c r="AM480" t="str">
        <f t="shared" si="8"/>
        <v>"backImg": false</v>
      </c>
      <c r="AN480" s="1" t="s">
        <v>706</v>
      </c>
    </row>
    <row r="481">
      <c r="A481" s="1" t="s">
        <v>695</v>
      </c>
      <c r="B481">
        <f>'Лист1'!A482</f>
        <v>481</v>
      </c>
      <c r="C481" s="1" t="s">
        <v>696</v>
      </c>
      <c r="D481" s="24"/>
      <c r="E481" s="1" t="s">
        <v>697</v>
      </c>
      <c r="F481" t="str">
        <f>'Лист1'!B482</f>
        <v>Заведение</v>
      </c>
      <c r="G481" s="1" t="s">
        <v>698</v>
      </c>
      <c r="H481" s="24"/>
      <c r="I481" s="1" t="s">
        <v>699</v>
      </c>
      <c r="J481" t="str">
        <f>'Лист1'!C482</f>
        <v>Mookhomor</v>
      </c>
      <c r="K481" s="1" t="s">
        <v>698</v>
      </c>
      <c r="L481" s="24"/>
      <c r="M481" s="1" t="s">
        <v>700</v>
      </c>
      <c r="N481" t="str">
        <f>'Лист1'!D482</f>
        <v>Пивоварня</v>
      </c>
      <c r="O481" s="1" t="s">
        <v>698</v>
      </c>
      <c r="P481" s="24"/>
      <c r="Q481" s="1" t="s">
        <v>701</v>
      </c>
      <c r="R481" t="str">
        <f>'Лист1'!E482</f>
        <v>Россия</v>
      </c>
      <c r="S481" s="1" t="s">
        <v>698</v>
      </c>
      <c r="T481" s="25"/>
      <c r="U481" s="1" t="s">
        <v>702</v>
      </c>
      <c r="V481" t="str">
        <f>'Лист1'!F482</f>
        <v>Круг</v>
      </c>
      <c r="W481" s="1" t="s">
        <v>698</v>
      </c>
      <c r="X481" s="25"/>
      <c r="Y481" s="1" t="s">
        <v>703</v>
      </c>
      <c r="Z481" t="str">
        <f>'Лист1'!G482</f>
        <v>Нет</v>
      </c>
      <c r="AA481" s="1" t="s">
        <v>698</v>
      </c>
      <c r="AB481" s="25"/>
      <c r="AC481" s="1" t="s">
        <v>704</v>
      </c>
      <c r="AD481" s="26" t="s">
        <v>707</v>
      </c>
      <c r="AE481" s="25"/>
      <c r="AF481" t="str">
        <f t="shared" si="1"/>
        <v>"id": 481,</v>
      </c>
      <c r="AG481" t="str">
        <f t="shared" si="2"/>
        <v>"type": "Заведение",</v>
      </c>
      <c r="AH481" t="str">
        <f t="shared" si="3"/>
        <v>"mark": "Mookhomor",</v>
      </c>
      <c r="AI481" t="str">
        <f t="shared" si="4"/>
        <v>"view": "Пивоварня",</v>
      </c>
      <c r="AJ481" t="str">
        <f t="shared" si="5"/>
        <v>"country": "Россия",</v>
      </c>
      <c r="AK481" t="str">
        <f t="shared" si="6"/>
        <v>"shape": "Круг",</v>
      </c>
      <c r="AL481" t="str">
        <f t="shared" si="7"/>
        <v>"turn": "Нет",</v>
      </c>
      <c r="AM481" t="str">
        <f t="shared" si="8"/>
        <v>"backImg": false</v>
      </c>
      <c r="AN481" s="1" t="s">
        <v>706</v>
      </c>
    </row>
    <row r="482">
      <c r="A482" s="1" t="s">
        <v>695</v>
      </c>
      <c r="B482">
        <f>'Лист1'!A483</f>
        <v>482</v>
      </c>
      <c r="C482" s="1" t="s">
        <v>696</v>
      </c>
      <c r="D482" s="24"/>
      <c r="E482" s="1" t="s">
        <v>697</v>
      </c>
      <c r="F482" t="str">
        <f>'Лист1'!B483</f>
        <v>Заведение</v>
      </c>
      <c r="G482" s="1" t="s">
        <v>698</v>
      </c>
      <c r="H482" s="24"/>
      <c r="I482" s="1" t="s">
        <v>699</v>
      </c>
      <c r="J482" t="str">
        <f>'Лист1'!C483</f>
        <v>Frank</v>
      </c>
      <c r="K482" s="1" t="s">
        <v>698</v>
      </c>
      <c r="L482" s="24"/>
      <c r="M482" s="1" t="s">
        <v>700</v>
      </c>
      <c r="N482" t="str">
        <f>'Лист1'!D483</f>
        <v>Бар</v>
      </c>
      <c r="O482" s="1" t="s">
        <v>698</v>
      </c>
      <c r="P482" s="24"/>
      <c r="Q482" s="1" t="s">
        <v>701</v>
      </c>
      <c r="R482" t="str">
        <f>'Лист1'!E483</f>
        <v>Россия</v>
      </c>
      <c r="S482" s="1" t="s">
        <v>698</v>
      </c>
      <c r="T482" s="25"/>
      <c r="U482" s="1" t="s">
        <v>702</v>
      </c>
      <c r="V482" t="str">
        <f>'Лист1'!F483</f>
        <v>Круг</v>
      </c>
      <c r="W482" s="1" t="s">
        <v>698</v>
      </c>
      <c r="X482" s="25"/>
      <c r="Y482" s="1" t="s">
        <v>703</v>
      </c>
      <c r="Z482" t="str">
        <f>'Лист1'!G483</f>
        <v>Нет</v>
      </c>
      <c r="AA482" s="1" t="s">
        <v>698</v>
      </c>
      <c r="AB482" s="25"/>
      <c r="AC482" s="1" t="s">
        <v>704</v>
      </c>
      <c r="AD482" s="26" t="s">
        <v>707</v>
      </c>
      <c r="AE482" s="25"/>
      <c r="AF482" t="str">
        <f t="shared" si="1"/>
        <v>"id": 482,</v>
      </c>
      <c r="AG482" t="str">
        <f t="shared" si="2"/>
        <v>"type": "Заведение",</v>
      </c>
      <c r="AH482" t="str">
        <f t="shared" si="3"/>
        <v>"mark": "Frank",</v>
      </c>
      <c r="AI482" t="str">
        <f t="shared" si="4"/>
        <v>"view": "Бар",</v>
      </c>
      <c r="AJ482" t="str">
        <f t="shared" si="5"/>
        <v>"country": "Россия",</v>
      </c>
      <c r="AK482" t="str">
        <f t="shared" si="6"/>
        <v>"shape": "Круг",</v>
      </c>
      <c r="AL482" t="str">
        <f t="shared" si="7"/>
        <v>"turn": "Нет",</v>
      </c>
      <c r="AM482" t="str">
        <f t="shared" si="8"/>
        <v>"backImg": false</v>
      </c>
      <c r="AN482" s="1" t="s">
        <v>706</v>
      </c>
    </row>
    <row r="483">
      <c r="A483" s="1" t="s">
        <v>695</v>
      </c>
      <c r="B483">
        <f>'Лист1'!A484</f>
        <v>483</v>
      </c>
      <c r="C483" s="1" t="s">
        <v>696</v>
      </c>
      <c r="D483" s="24"/>
      <c r="E483" s="1" t="s">
        <v>697</v>
      </c>
      <c r="F483" t="str">
        <f>'Лист1'!B484</f>
        <v>Заведение</v>
      </c>
      <c r="G483" s="1" t="s">
        <v>698</v>
      </c>
      <c r="H483" s="24"/>
      <c r="I483" s="1" t="s">
        <v>699</v>
      </c>
      <c r="J483" t="str">
        <f>'Лист1'!C484</f>
        <v>Breaking Bad</v>
      </c>
      <c r="K483" s="1" t="s">
        <v>698</v>
      </c>
      <c r="L483" s="24"/>
      <c r="M483" s="1" t="s">
        <v>700</v>
      </c>
      <c r="N483" t="str">
        <f>'Лист1'!D484</f>
        <v>Бар-бутик</v>
      </c>
      <c r="O483" s="1" t="s">
        <v>698</v>
      </c>
      <c r="P483" s="24"/>
      <c r="Q483" s="1" t="s">
        <v>701</v>
      </c>
      <c r="R483" t="str">
        <f>'Лист1'!E484</f>
        <v>Россия</v>
      </c>
      <c r="S483" s="1" t="s">
        <v>698</v>
      </c>
      <c r="T483" s="25"/>
      <c r="U483" s="1" t="s">
        <v>702</v>
      </c>
      <c r="V483" t="str">
        <f>'Лист1'!F484</f>
        <v>Круг</v>
      </c>
      <c r="W483" s="1" t="s">
        <v>698</v>
      </c>
      <c r="X483" s="25"/>
      <c r="Y483" s="1" t="s">
        <v>703</v>
      </c>
      <c r="Z483" t="str">
        <f>'Лист1'!G484</f>
        <v>Нет</v>
      </c>
      <c r="AA483" s="1" t="s">
        <v>698</v>
      </c>
      <c r="AB483" s="25"/>
      <c r="AC483" s="1" t="s">
        <v>704</v>
      </c>
      <c r="AD483" s="26" t="s">
        <v>707</v>
      </c>
      <c r="AE483" s="25"/>
      <c r="AF483" t="str">
        <f t="shared" si="1"/>
        <v>"id": 483,</v>
      </c>
      <c r="AG483" t="str">
        <f t="shared" si="2"/>
        <v>"type": "Заведение",</v>
      </c>
      <c r="AH483" t="str">
        <f t="shared" si="3"/>
        <v>"mark": "Breaking Bad",</v>
      </c>
      <c r="AI483" t="str">
        <f t="shared" si="4"/>
        <v>"view": "Бар-бутик",</v>
      </c>
      <c r="AJ483" t="str">
        <f t="shared" si="5"/>
        <v>"country": "Россия",</v>
      </c>
      <c r="AK483" t="str">
        <f t="shared" si="6"/>
        <v>"shape": "Круг",</v>
      </c>
      <c r="AL483" t="str">
        <f t="shared" si="7"/>
        <v>"turn": "Нет",</v>
      </c>
      <c r="AM483" t="str">
        <f t="shared" si="8"/>
        <v>"backImg": false</v>
      </c>
      <c r="AN483" s="1" t="s">
        <v>706</v>
      </c>
    </row>
    <row r="484">
      <c r="A484" s="1" t="s">
        <v>695</v>
      </c>
      <c r="B484">
        <f>'Лист1'!A485</f>
        <v>484</v>
      </c>
      <c r="C484" s="1" t="s">
        <v>696</v>
      </c>
      <c r="D484" s="24"/>
      <c r="E484" s="1" t="s">
        <v>697</v>
      </c>
      <c r="F484" t="str">
        <f>'Лист1'!B485</f>
        <v>Пиво</v>
      </c>
      <c r="G484" s="1" t="s">
        <v>698</v>
      </c>
      <c r="H484" s="24"/>
      <c r="I484" s="1" t="s">
        <v>699</v>
      </c>
      <c r="J484" t="str">
        <f>'Лист1'!C485</f>
        <v>Rouge De Fleur</v>
      </c>
      <c r="K484" s="1" t="s">
        <v>698</v>
      </c>
      <c r="L484" s="24"/>
      <c r="M484" s="1" t="s">
        <v>700</v>
      </c>
      <c r="N484" t="str">
        <f>'Лист1'!D485</f>
        <v>Fruit Beer</v>
      </c>
      <c r="O484" s="1" t="s">
        <v>698</v>
      </c>
      <c r="P484" s="24"/>
      <c r="Q484" s="1" t="s">
        <v>701</v>
      </c>
      <c r="R484" t="str">
        <f>'Лист1'!E485</f>
        <v>Россия</v>
      </c>
      <c r="S484" s="1" t="s">
        <v>698</v>
      </c>
      <c r="T484" s="25"/>
      <c r="U484" s="1" t="s">
        <v>702</v>
      </c>
      <c r="V484" t="str">
        <f>'Лист1'!F485</f>
        <v>Круг</v>
      </c>
      <c r="W484" s="1" t="s">
        <v>698</v>
      </c>
      <c r="X484" s="25"/>
      <c r="Y484" s="1" t="s">
        <v>703</v>
      </c>
      <c r="Z484" t="str">
        <f>'Лист1'!G485</f>
        <v>Нет</v>
      </c>
      <c r="AA484" s="1" t="s">
        <v>698</v>
      </c>
      <c r="AB484" s="25"/>
      <c r="AC484" s="1" t="s">
        <v>704</v>
      </c>
      <c r="AD484" s="26" t="s">
        <v>707</v>
      </c>
      <c r="AE484" s="25"/>
      <c r="AF484" t="str">
        <f t="shared" si="1"/>
        <v>"id": 484,</v>
      </c>
      <c r="AG484" t="str">
        <f t="shared" si="2"/>
        <v>"type": "Пиво",</v>
      </c>
      <c r="AH484" t="str">
        <f t="shared" si="3"/>
        <v>"mark": "Rouge De Fleur",</v>
      </c>
      <c r="AI484" t="str">
        <f t="shared" si="4"/>
        <v>"view": "Fruit Beer",</v>
      </c>
      <c r="AJ484" t="str">
        <f t="shared" si="5"/>
        <v>"country": "Россия",</v>
      </c>
      <c r="AK484" t="str">
        <f t="shared" si="6"/>
        <v>"shape": "Круг",</v>
      </c>
      <c r="AL484" t="str">
        <f t="shared" si="7"/>
        <v>"turn": "Нет",</v>
      </c>
      <c r="AM484" t="str">
        <f t="shared" si="8"/>
        <v>"backImg": false</v>
      </c>
      <c r="AN484" s="1" t="s">
        <v>706</v>
      </c>
    </row>
    <row r="485">
      <c r="A485" s="1" t="s">
        <v>695</v>
      </c>
      <c r="B485">
        <f>'Лист1'!A486</f>
        <v>485</v>
      </c>
      <c r="C485" s="1" t="s">
        <v>696</v>
      </c>
      <c r="D485" s="24"/>
      <c r="E485" s="1" t="s">
        <v>697</v>
      </c>
      <c r="F485" t="str">
        <f>'Лист1'!B486</f>
        <v>Заведение</v>
      </c>
      <c r="G485" s="1" t="s">
        <v>698</v>
      </c>
      <c r="H485" s="24"/>
      <c r="I485" s="1" t="s">
        <v>699</v>
      </c>
      <c r="J485" t="str">
        <f>'Лист1'!C486</f>
        <v>Breaking Bad</v>
      </c>
      <c r="K485" s="1" t="s">
        <v>698</v>
      </c>
      <c r="L485" s="24"/>
      <c r="M485" s="1" t="s">
        <v>700</v>
      </c>
      <c r="N485" t="str">
        <f>'Лист1'!D486</f>
        <v>Бар-бутик</v>
      </c>
      <c r="O485" s="1" t="s">
        <v>698</v>
      </c>
      <c r="P485" s="24"/>
      <c r="Q485" s="1" t="s">
        <v>701</v>
      </c>
      <c r="R485" t="str">
        <f>'Лист1'!E486</f>
        <v>Россия</v>
      </c>
      <c r="S485" s="1" t="s">
        <v>698</v>
      </c>
      <c r="T485" s="25"/>
      <c r="U485" s="1" t="s">
        <v>702</v>
      </c>
      <c r="V485" t="str">
        <f>'Лист1'!F486</f>
        <v>Круг</v>
      </c>
      <c r="W485" s="1" t="s">
        <v>698</v>
      </c>
      <c r="X485" s="25"/>
      <c r="Y485" s="1" t="s">
        <v>703</v>
      </c>
      <c r="Z485" t="str">
        <f>'Лист1'!G486</f>
        <v>Нет</v>
      </c>
      <c r="AA485" s="1" t="s">
        <v>698</v>
      </c>
      <c r="AB485" s="25"/>
      <c r="AC485" s="1" t="s">
        <v>704</v>
      </c>
      <c r="AD485" s="26" t="s">
        <v>707</v>
      </c>
      <c r="AE485" s="25"/>
      <c r="AF485" t="str">
        <f t="shared" si="1"/>
        <v>"id": 485,</v>
      </c>
      <c r="AG485" t="str">
        <f t="shared" si="2"/>
        <v>"type": "Заведение",</v>
      </c>
      <c r="AH485" t="str">
        <f t="shared" si="3"/>
        <v>"mark": "Breaking Bad",</v>
      </c>
      <c r="AI485" t="str">
        <f t="shared" si="4"/>
        <v>"view": "Бар-бутик",</v>
      </c>
      <c r="AJ485" t="str">
        <f t="shared" si="5"/>
        <v>"country": "Россия",</v>
      </c>
      <c r="AK485" t="str">
        <f t="shared" si="6"/>
        <v>"shape": "Круг",</v>
      </c>
      <c r="AL485" t="str">
        <f t="shared" si="7"/>
        <v>"turn": "Нет",</v>
      </c>
      <c r="AM485" t="str">
        <f t="shared" si="8"/>
        <v>"backImg": false</v>
      </c>
      <c r="AN485" s="1" t="s">
        <v>706</v>
      </c>
    </row>
    <row r="486">
      <c r="A486" s="1" t="s">
        <v>695</v>
      </c>
      <c r="B486">
        <f>'Лист1'!A487</f>
        <v>486</v>
      </c>
      <c r="C486" s="1" t="s">
        <v>696</v>
      </c>
      <c r="D486" s="24"/>
      <c r="E486" s="1" t="s">
        <v>697</v>
      </c>
      <c r="F486" t="str">
        <f>'Лист1'!B487</f>
        <v>Заведение</v>
      </c>
      <c r="G486" s="1" t="s">
        <v>698</v>
      </c>
      <c r="H486" s="24"/>
      <c r="I486" s="1" t="s">
        <v>699</v>
      </c>
      <c r="J486" t="str">
        <f>'Лист1'!C487</f>
        <v>AF Brew</v>
      </c>
      <c r="K486" s="1" t="s">
        <v>698</v>
      </c>
      <c r="L486" s="24"/>
      <c r="M486" s="1" t="s">
        <v>700</v>
      </c>
      <c r="N486" t="str">
        <f>'Лист1'!D487</f>
        <v>Пивоварня</v>
      </c>
      <c r="O486" s="1" t="s">
        <v>698</v>
      </c>
      <c r="P486" s="24"/>
      <c r="Q486" s="1" t="s">
        <v>701</v>
      </c>
      <c r="R486" t="str">
        <f>'Лист1'!E487</f>
        <v>Россия</v>
      </c>
      <c r="S486" s="1" t="s">
        <v>698</v>
      </c>
      <c r="T486" s="25"/>
      <c r="U486" s="1" t="s">
        <v>702</v>
      </c>
      <c r="V486" t="str">
        <f>'Лист1'!F487</f>
        <v>Круг</v>
      </c>
      <c r="W486" s="1" t="s">
        <v>698</v>
      </c>
      <c r="X486" s="25"/>
      <c r="Y486" s="1" t="s">
        <v>703</v>
      </c>
      <c r="Z486" t="str">
        <f>'Лист1'!G487</f>
        <v>Нет</v>
      </c>
      <c r="AA486" s="1" t="s">
        <v>698</v>
      </c>
      <c r="AB486" s="25"/>
      <c r="AC486" s="1" t="s">
        <v>704</v>
      </c>
      <c r="AD486" s="26" t="s">
        <v>707</v>
      </c>
      <c r="AE486" s="25"/>
      <c r="AF486" t="str">
        <f t="shared" si="1"/>
        <v>"id": 486,</v>
      </c>
      <c r="AG486" t="str">
        <f t="shared" si="2"/>
        <v>"type": "Заведение",</v>
      </c>
      <c r="AH486" t="str">
        <f t="shared" si="3"/>
        <v>"mark": "AF Brew",</v>
      </c>
      <c r="AI486" t="str">
        <f t="shared" si="4"/>
        <v>"view": "Пивоварня",</v>
      </c>
      <c r="AJ486" t="str">
        <f t="shared" si="5"/>
        <v>"country": "Россия",</v>
      </c>
      <c r="AK486" t="str">
        <f t="shared" si="6"/>
        <v>"shape": "Круг",</v>
      </c>
      <c r="AL486" t="str">
        <f t="shared" si="7"/>
        <v>"turn": "Нет",</v>
      </c>
      <c r="AM486" t="str">
        <f t="shared" si="8"/>
        <v>"backImg": false</v>
      </c>
      <c r="AN486" s="1" t="s">
        <v>706</v>
      </c>
    </row>
    <row r="487">
      <c r="A487" s="1" t="s">
        <v>695</v>
      </c>
      <c r="B487">
        <f>'Лист1'!A488</f>
        <v>487</v>
      </c>
      <c r="C487" s="1" t="s">
        <v>696</v>
      </c>
      <c r="D487" s="24"/>
      <c r="E487" s="1" t="s">
        <v>697</v>
      </c>
      <c r="F487" t="str">
        <f>'Лист1'!B488</f>
        <v>Заведение</v>
      </c>
      <c r="G487" s="1" t="s">
        <v>698</v>
      </c>
      <c r="H487" s="24"/>
      <c r="I487" s="1" t="s">
        <v>699</v>
      </c>
      <c r="J487" t="str">
        <f>'Лист1'!C488</f>
        <v>AF Brew</v>
      </c>
      <c r="K487" s="1" t="s">
        <v>698</v>
      </c>
      <c r="L487" s="24"/>
      <c r="M487" s="1" t="s">
        <v>700</v>
      </c>
      <c r="N487" t="str">
        <f>'Лист1'!D488</f>
        <v>Пивоварня</v>
      </c>
      <c r="O487" s="1" t="s">
        <v>698</v>
      </c>
      <c r="P487" s="24"/>
      <c r="Q487" s="1" t="s">
        <v>701</v>
      </c>
      <c r="R487" t="str">
        <f>'Лист1'!E488</f>
        <v>Россия</v>
      </c>
      <c r="S487" s="1" t="s">
        <v>698</v>
      </c>
      <c r="T487" s="25"/>
      <c r="U487" s="1" t="s">
        <v>702</v>
      </c>
      <c r="V487" t="str">
        <f>'Лист1'!F488</f>
        <v>Круг</v>
      </c>
      <c r="W487" s="1" t="s">
        <v>698</v>
      </c>
      <c r="X487" s="25"/>
      <c r="Y487" s="1" t="s">
        <v>703</v>
      </c>
      <c r="Z487" t="str">
        <f>'Лист1'!G488</f>
        <v>Нет</v>
      </c>
      <c r="AA487" s="1" t="s">
        <v>698</v>
      </c>
      <c r="AB487" s="25"/>
      <c r="AC487" s="1" t="s">
        <v>704</v>
      </c>
      <c r="AD487" s="26" t="s">
        <v>707</v>
      </c>
      <c r="AE487" s="25"/>
      <c r="AF487" t="str">
        <f t="shared" si="1"/>
        <v>"id": 487,</v>
      </c>
      <c r="AG487" t="str">
        <f t="shared" si="2"/>
        <v>"type": "Заведение",</v>
      </c>
      <c r="AH487" t="str">
        <f t="shared" si="3"/>
        <v>"mark": "AF Brew",</v>
      </c>
      <c r="AI487" t="str">
        <f t="shared" si="4"/>
        <v>"view": "Пивоварня",</v>
      </c>
      <c r="AJ487" t="str">
        <f t="shared" si="5"/>
        <v>"country": "Россия",</v>
      </c>
      <c r="AK487" t="str">
        <f t="shared" si="6"/>
        <v>"shape": "Круг",</v>
      </c>
      <c r="AL487" t="str">
        <f t="shared" si="7"/>
        <v>"turn": "Нет",</v>
      </c>
      <c r="AM487" t="str">
        <f t="shared" si="8"/>
        <v>"backImg": false</v>
      </c>
      <c r="AN487" s="1" t="s">
        <v>706</v>
      </c>
    </row>
    <row r="488">
      <c r="A488" s="1" t="s">
        <v>695</v>
      </c>
      <c r="B488">
        <f>'Лист1'!A489</f>
        <v>488</v>
      </c>
      <c r="C488" s="1" t="s">
        <v>696</v>
      </c>
      <c r="D488" s="24"/>
      <c r="E488" s="1" t="s">
        <v>697</v>
      </c>
      <c r="F488" t="str">
        <f>'Лист1'!B489</f>
        <v>Пиво</v>
      </c>
      <c r="G488" s="1" t="s">
        <v>698</v>
      </c>
      <c r="H488" s="24"/>
      <c r="I488" s="1" t="s">
        <v>699</v>
      </c>
      <c r="J488" t="str">
        <f>'Лист1'!C489</f>
        <v>Kronenbourg</v>
      </c>
      <c r="K488" s="1" t="s">
        <v>698</v>
      </c>
      <c r="L488" s="24"/>
      <c r="M488" s="1" t="s">
        <v>700</v>
      </c>
      <c r="N488" t="str">
        <f>'Лист1'!D489</f>
        <v>Lager</v>
      </c>
      <c r="O488" s="1" t="s">
        <v>698</v>
      </c>
      <c r="P488" s="24"/>
      <c r="Q488" s="1" t="s">
        <v>701</v>
      </c>
      <c r="R488" t="str">
        <f>'Лист1'!E489</f>
        <v>Франция</v>
      </c>
      <c r="S488" s="1" t="s">
        <v>698</v>
      </c>
      <c r="T488" s="25"/>
      <c r="U488" s="1" t="s">
        <v>702</v>
      </c>
      <c r="V488" t="str">
        <f>'Лист1'!F489</f>
        <v>Квадрат</v>
      </c>
      <c r="W488" s="1" t="s">
        <v>698</v>
      </c>
      <c r="X488" s="25"/>
      <c r="Y488" s="1" t="s">
        <v>703</v>
      </c>
      <c r="Z488" t="str">
        <f>'Лист1'!G489</f>
        <v>Нет</v>
      </c>
      <c r="AA488" s="1" t="s">
        <v>698</v>
      </c>
      <c r="AB488" s="25"/>
      <c r="AC488" s="1" t="s">
        <v>704</v>
      </c>
      <c r="AD488" s="26" t="s">
        <v>707</v>
      </c>
      <c r="AE488" s="25"/>
      <c r="AF488" t="str">
        <f t="shared" si="1"/>
        <v>"id": 488,</v>
      </c>
      <c r="AG488" t="str">
        <f t="shared" si="2"/>
        <v>"type": "Пиво",</v>
      </c>
      <c r="AH488" t="str">
        <f t="shared" si="3"/>
        <v>"mark": "Kronenbourg",</v>
      </c>
      <c r="AI488" t="str">
        <f t="shared" si="4"/>
        <v>"view": "Lager",</v>
      </c>
      <c r="AJ488" t="str">
        <f t="shared" si="5"/>
        <v>"country": "Франция",</v>
      </c>
      <c r="AK488" t="str">
        <f t="shared" si="6"/>
        <v>"shape": "Квадрат",</v>
      </c>
      <c r="AL488" t="str">
        <f t="shared" si="7"/>
        <v>"turn": "Нет",</v>
      </c>
      <c r="AM488" t="str">
        <f t="shared" si="8"/>
        <v>"backImg": false</v>
      </c>
      <c r="AN488" s="1" t="s">
        <v>706</v>
      </c>
    </row>
    <row r="489">
      <c r="A489" s="1" t="s">
        <v>695</v>
      </c>
      <c r="B489">
        <f>'Лист1'!A490</f>
        <v>489</v>
      </c>
      <c r="C489" s="1" t="s">
        <v>696</v>
      </c>
      <c r="D489" s="24"/>
      <c r="E489" s="1" t="s">
        <v>697</v>
      </c>
      <c r="F489" t="str">
        <f>'Лист1'!B490</f>
        <v>Пиво</v>
      </c>
      <c r="G489" s="1" t="s">
        <v>698</v>
      </c>
      <c r="H489" s="24"/>
      <c r="I489" s="1" t="s">
        <v>699</v>
      </c>
      <c r="J489" t="str">
        <f>'Лист1'!C490</f>
        <v>Heineken</v>
      </c>
      <c r="K489" s="1" t="s">
        <v>698</v>
      </c>
      <c r="L489" s="24"/>
      <c r="M489" s="1" t="s">
        <v>700</v>
      </c>
      <c r="N489" t="str">
        <f>'Лист1'!D490</f>
        <v>Lager</v>
      </c>
      <c r="O489" s="1" t="s">
        <v>698</v>
      </c>
      <c r="P489" s="24"/>
      <c r="Q489" s="1" t="s">
        <v>701</v>
      </c>
      <c r="R489" t="str">
        <f>'Лист1'!E490</f>
        <v>Голландия</v>
      </c>
      <c r="S489" s="1" t="s">
        <v>698</v>
      </c>
      <c r="T489" s="25"/>
      <c r="U489" s="1" t="s">
        <v>702</v>
      </c>
      <c r="V489" t="str">
        <f>'Лист1'!F490</f>
        <v>Круг</v>
      </c>
      <c r="W489" s="1" t="s">
        <v>698</v>
      </c>
      <c r="X489" s="25"/>
      <c r="Y489" s="1" t="s">
        <v>703</v>
      </c>
      <c r="Z489" t="str">
        <f>'Лист1'!G490</f>
        <v>Да</v>
      </c>
      <c r="AA489" s="1" t="s">
        <v>698</v>
      </c>
      <c r="AB489" s="25"/>
      <c r="AC489" s="1" t="s">
        <v>704</v>
      </c>
      <c r="AD489" s="26" t="s">
        <v>705</v>
      </c>
      <c r="AE489" s="25"/>
      <c r="AF489" t="str">
        <f t="shared" si="1"/>
        <v>"id": 489,</v>
      </c>
      <c r="AG489" t="str">
        <f t="shared" si="2"/>
        <v>"type": "Пиво",</v>
      </c>
      <c r="AH489" t="str">
        <f t="shared" si="3"/>
        <v>"mark": "Heineken",</v>
      </c>
      <c r="AI489" t="str">
        <f t="shared" si="4"/>
        <v>"view": "Lager",</v>
      </c>
      <c r="AJ489" t="str">
        <f t="shared" si="5"/>
        <v>"country": "Голландия",</v>
      </c>
      <c r="AK489" t="str">
        <f t="shared" si="6"/>
        <v>"shape": "Круг",</v>
      </c>
      <c r="AL489" t="str">
        <f t="shared" si="7"/>
        <v>"turn": "Да",</v>
      </c>
      <c r="AM489" t="str">
        <f t="shared" si="8"/>
        <v>"backImg": true</v>
      </c>
      <c r="AN489" s="1" t="s">
        <v>706</v>
      </c>
    </row>
    <row r="490">
      <c r="A490" s="1" t="s">
        <v>695</v>
      </c>
      <c r="B490">
        <f>'Лист1'!A491</f>
        <v>490</v>
      </c>
      <c r="C490" s="1" t="s">
        <v>696</v>
      </c>
      <c r="D490" s="24"/>
      <c r="E490" s="1" t="s">
        <v>697</v>
      </c>
      <c r="F490" t="str">
        <f>'Лист1'!B491</f>
        <v>Заведение</v>
      </c>
      <c r="G490" s="1" t="s">
        <v>698</v>
      </c>
      <c r="H490" s="24"/>
      <c r="I490" s="1" t="s">
        <v>699</v>
      </c>
      <c r="J490" t="str">
        <f>'Лист1'!C491</f>
        <v>Bayerische Staatsbrauerei Weihenstephan</v>
      </c>
      <c r="K490" s="1" t="s">
        <v>698</v>
      </c>
      <c r="L490" s="24"/>
      <c r="M490" s="1" t="s">
        <v>700</v>
      </c>
      <c r="N490" t="str">
        <f>'Лист1'!D491</f>
        <v>Пивоварня</v>
      </c>
      <c r="O490" s="1" t="s">
        <v>698</v>
      </c>
      <c r="P490" s="24"/>
      <c r="Q490" s="1" t="s">
        <v>701</v>
      </c>
      <c r="R490" t="str">
        <f>'Лист1'!E491</f>
        <v>Германия</v>
      </c>
      <c r="S490" s="1" t="s">
        <v>698</v>
      </c>
      <c r="T490" s="25"/>
      <c r="U490" s="1" t="s">
        <v>702</v>
      </c>
      <c r="V490" t="str">
        <f>'Лист1'!F491</f>
        <v>Круг</v>
      </c>
      <c r="W490" s="1" t="s">
        <v>698</v>
      </c>
      <c r="X490" s="25"/>
      <c r="Y490" s="1" t="s">
        <v>703</v>
      </c>
      <c r="Z490" t="str">
        <f>'Лист1'!G491</f>
        <v>Да</v>
      </c>
      <c r="AA490" s="1" t="s">
        <v>698</v>
      </c>
      <c r="AB490" s="25"/>
      <c r="AC490" s="1" t="s">
        <v>704</v>
      </c>
      <c r="AD490" s="26" t="s">
        <v>705</v>
      </c>
      <c r="AE490" s="25"/>
      <c r="AF490" t="str">
        <f t="shared" si="1"/>
        <v>"id": 490,</v>
      </c>
      <c r="AG490" t="str">
        <f t="shared" si="2"/>
        <v>"type": "Заведение",</v>
      </c>
      <c r="AH490" t="str">
        <f t="shared" si="3"/>
        <v>"mark": "Bayerische Staatsbrauerei Weihenstephan",</v>
      </c>
      <c r="AI490" t="str">
        <f t="shared" si="4"/>
        <v>"view": "Пивоварня",</v>
      </c>
      <c r="AJ490" t="str">
        <f t="shared" si="5"/>
        <v>"country": "Германия",</v>
      </c>
      <c r="AK490" t="str">
        <f t="shared" si="6"/>
        <v>"shape": "Круг",</v>
      </c>
      <c r="AL490" t="str">
        <f t="shared" si="7"/>
        <v>"turn": "Да",</v>
      </c>
      <c r="AM490" t="str">
        <f t="shared" si="8"/>
        <v>"backImg": true</v>
      </c>
      <c r="AN490" s="1" t="s">
        <v>706</v>
      </c>
    </row>
    <row r="491">
      <c r="A491" s="1" t="s">
        <v>695</v>
      </c>
      <c r="B491">
        <f>'Лист1'!A492</f>
        <v>491</v>
      </c>
      <c r="C491" s="1" t="s">
        <v>696</v>
      </c>
      <c r="D491" s="24"/>
      <c r="E491" s="1" t="s">
        <v>697</v>
      </c>
      <c r="F491" t="str">
        <f>'Лист1'!B492</f>
        <v>Пиво</v>
      </c>
      <c r="G491" s="1" t="s">
        <v>698</v>
      </c>
      <c r="H491" s="24"/>
      <c r="I491" s="1" t="s">
        <v>699</v>
      </c>
      <c r="J491" t="str">
        <f>'Лист1'!C492</f>
        <v>Lapin Kulta</v>
      </c>
      <c r="K491" s="1" t="s">
        <v>698</v>
      </c>
      <c r="L491" s="24"/>
      <c r="M491" s="1" t="s">
        <v>700</v>
      </c>
      <c r="N491" t="str">
        <f>'Лист1'!D492</f>
        <v>Lager</v>
      </c>
      <c r="O491" s="1" t="s">
        <v>698</v>
      </c>
      <c r="P491" s="24"/>
      <c r="Q491" s="1" t="s">
        <v>701</v>
      </c>
      <c r="R491" t="str">
        <f>'Лист1'!E492</f>
        <v>Финляндия</v>
      </c>
      <c r="S491" s="1" t="s">
        <v>698</v>
      </c>
      <c r="T491" s="25"/>
      <c r="U491" s="1" t="s">
        <v>702</v>
      </c>
      <c r="V491" t="str">
        <f>'Лист1'!F492</f>
        <v>Квадрат</v>
      </c>
      <c r="W491" s="1" t="s">
        <v>698</v>
      </c>
      <c r="X491" s="25"/>
      <c r="Y491" s="1" t="s">
        <v>703</v>
      </c>
      <c r="Z491" t="str">
        <f>'Лист1'!G492</f>
        <v>Да</v>
      </c>
      <c r="AA491" s="1" t="s">
        <v>698</v>
      </c>
      <c r="AB491" s="25"/>
      <c r="AC491" s="1" t="s">
        <v>704</v>
      </c>
      <c r="AD491" s="26" t="s">
        <v>705</v>
      </c>
      <c r="AE491" s="25"/>
      <c r="AF491" t="str">
        <f t="shared" si="1"/>
        <v>"id": 491,</v>
      </c>
      <c r="AG491" t="str">
        <f t="shared" si="2"/>
        <v>"type": "Пиво",</v>
      </c>
      <c r="AH491" t="str">
        <f t="shared" si="3"/>
        <v>"mark": "Lapin Kulta",</v>
      </c>
      <c r="AI491" t="str">
        <f t="shared" si="4"/>
        <v>"view": "Lager",</v>
      </c>
      <c r="AJ491" t="str">
        <f t="shared" si="5"/>
        <v>"country": "Финляндия",</v>
      </c>
      <c r="AK491" t="str">
        <f t="shared" si="6"/>
        <v>"shape": "Квадрат",</v>
      </c>
      <c r="AL491" t="str">
        <f t="shared" si="7"/>
        <v>"turn": "Да",</v>
      </c>
      <c r="AM491" t="str">
        <f t="shared" si="8"/>
        <v>"backImg": true</v>
      </c>
      <c r="AN491" s="1" t="s">
        <v>706</v>
      </c>
    </row>
    <row r="492">
      <c r="A492" s="1" t="s">
        <v>695</v>
      </c>
      <c r="B492">
        <f>'Лист1'!A493</f>
        <v>492</v>
      </c>
      <c r="C492" s="1" t="s">
        <v>696</v>
      </c>
      <c r="D492" s="24"/>
      <c r="E492" s="1" t="s">
        <v>697</v>
      </c>
      <c r="F492" t="str">
        <f>'Лист1'!B493</f>
        <v>Заведение</v>
      </c>
      <c r="G492" s="1" t="s">
        <v>698</v>
      </c>
      <c r="H492" s="24"/>
      <c r="I492" s="1" t="s">
        <v>699</v>
      </c>
      <c r="J492" t="str">
        <f>'Лист1'!C493</f>
        <v>Jaws Brewery</v>
      </c>
      <c r="K492" s="1" t="s">
        <v>698</v>
      </c>
      <c r="L492" s="24"/>
      <c r="M492" s="1" t="s">
        <v>700</v>
      </c>
      <c r="N492" t="str">
        <f>'Лист1'!D493</f>
        <v>Пивоварня</v>
      </c>
      <c r="O492" s="1" t="s">
        <v>698</v>
      </c>
      <c r="P492" s="24"/>
      <c r="Q492" s="1" t="s">
        <v>701</v>
      </c>
      <c r="R492" t="str">
        <f>'Лист1'!E493</f>
        <v>Россия</v>
      </c>
      <c r="S492" s="1" t="s">
        <v>698</v>
      </c>
      <c r="T492" s="25"/>
      <c r="U492" s="1" t="s">
        <v>702</v>
      </c>
      <c r="V492" t="str">
        <f>'Лист1'!F493</f>
        <v>Другое</v>
      </c>
      <c r="W492" s="1" t="s">
        <v>698</v>
      </c>
      <c r="X492" s="25"/>
      <c r="Y492" s="1" t="s">
        <v>703</v>
      </c>
      <c r="Z492" t="str">
        <f>'Лист1'!G493</f>
        <v>Да</v>
      </c>
      <c r="AA492" s="1" t="s">
        <v>698</v>
      </c>
      <c r="AB492" s="25"/>
      <c r="AC492" s="1" t="s">
        <v>704</v>
      </c>
      <c r="AD492" s="26" t="s">
        <v>705</v>
      </c>
      <c r="AE492" s="25"/>
      <c r="AF492" t="str">
        <f t="shared" si="1"/>
        <v>"id": 492,</v>
      </c>
      <c r="AG492" t="str">
        <f t="shared" si="2"/>
        <v>"type": "Заведение",</v>
      </c>
      <c r="AH492" t="str">
        <f t="shared" si="3"/>
        <v>"mark": "Jaws Brewery",</v>
      </c>
      <c r="AI492" t="str">
        <f t="shared" si="4"/>
        <v>"view": "Пивоварня",</v>
      </c>
      <c r="AJ492" t="str">
        <f t="shared" si="5"/>
        <v>"country": "Россия",</v>
      </c>
      <c r="AK492" t="str">
        <f t="shared" si="6"/>
        <v>"shape": "Другое",</v>
      </c>
      <c r="AL492" t="str">
        <f t="shared" si="7"/>
        <v>"turn": "Да",</v>
      </c>
      <c r="AM492" t="str">
        <f t="shared" si="8"/>
        <v>"backImg": true</v>
      </c>
      <c r="AN492" s="1" t="s">
        <v>706</v>
      </c>
    </row>
    <row r="493">
      <c r="A493" s="1" t="s">
        <v>695</v>
      </c>
      <c r="B493">
        <f>'Лист1'!A494</f>
        <v>493</v>
      </c>
      <c r="C493" s="1" t="s">
        <v>696</v>
      </c>
      <c r="D493" s="24"/>
      <c r="E493" s="1" t="s">
        <v>697</v>
      </c>
      <c r="F493" t="str">
        <f>'Лист1'!B494</f>
        <v>Пиво</v>
      </c>
      <c r="G493" s="1" t="s">
        <v>698</v>
      </c>
      <c r="H493" s="24"/>
      <c r="I493" s="1" t="s">
        <v>699</v>
      </c>
      <c r="J493" t="str">
        <f>'Лист1'!C494</f>
        <v>San Miguel</v>
      </c>
      <c r="K493" s="1" t="s">
        <v>698</v>
      </c>
      <c r="L493" s="24"/>
      <c r="M493" s="1" t="s">
        <v>700</v>
      </c>
      <c r="N493" t="str">
        <f>'Лист1'!D494</f>
        <v>Lager</v>
      </c>
      <c r="O493" s="1" t="s">
        <v>698</v>
      </c>
      <c r="P493" s="24"/>
      <c r="Q493" s="1" t="s">
        <v>701</v>
      </c>
      <c r="R493" t="str">
        <f>'Лист1'!E494</f>
        <v>Испания</v>
      </c>
      <c r="S493" s="1" t="s">
        <v>698</v>
      </c>
      <c r="T493" s="25"/>
      <c r="U493" s="1" t="s">
        <v>702</v>
      </c>
      <c r="V493" t="str">
        <f>'Лист1'!F494</f>
        <v>Квадрат</v>
      </c>
      <c r="W493" s="1" t="s">
        <v>698</v>
      </c>
      <c r="X493" s="25"/>
      <c r="Y493" s="1" t="s">
        <v>703</v>
      </c>
      <c r="Z493" t="str">
        <f>'Лист1'!G494</f>
        <v>Да</v>
      </c>
      <c r="AA493" s="1" t="s">
        <v>698</v>
      </c>
      <c r="AB493" s="25"/>
      <c r="AC493" s="1" t="s">
        <v>704</v>
      </c>
      <c r="AD493" s="26" t="s">
        <v>705</v>
      </c>
      <c r="AE493" s="25"/>
      <c r="AF493" t="str">
        <f t="shared" si="1"/>
        <v>"id": 493,</v>
      </c>
      <c r="AG493" t="str">
        <f t="shared" si="2"/>
        <v>"type": "Пиво",</v>
      </c>
      <c r="AH493" t="str">
        <f t="shared" si="3"/>
        <v>"mark": "San Miguel",</v>
      </c>
      <c r="AI493" t="str">
        <f t="shared" si="4"/>
        <v>"view": "Lager",</v>
      </c>
      <c r="AJ493" t="str">
        <f t="shared" si="5"/>
        <v>"country": "Испания",</v>
      </c>
      <c r="AK493" t="str">
        <f t="shared" si="6"/>
        <v>"shape": "Квадрат",</v>
      </c>
      <c r="AL493" t="str">
        <f t="shared" si="7"/>
        <v>"turn": "Да",</v>
      </c>
      <c r="AM493" t="str">
        <f t="shared" si="8"/>
        <v>"backImg": true</v>
      </c>
      <c r="AN493" s="1" t="s">
        <v>706</v>
      </c>
    </row>
    <row r="494">
      <c r="A494" s="1" t="s">
        <v>695</v>
      </c>
      <c r="B494">
        <f>'Лист1'!A495</f>
        <v>494</v>
      </c>
      <c r="C494" s="1" t="s">
        <v>696</v>
      </c>
      <c r="D494" s="24"/>
      <c r="E494" s="1" t="s">
        <v>697</v>
      </c>
      <c r="F494" t="str">
        <f>'Лист1'!B495</f>
        <v>Заведение</v>
      </c>
      <c r="G494" s="1" t="s">
        <v>698</v>
      </c>
      <c r="H494" s="24"/>
      <c r="I494" s="1" t="s">
        <v>699</v>
      </c>
      <c r="J494" t="str">
        <f>'Лист1'!C495</f>
        <v>Belhaven Brewery</v>
      </c>
      <c r="K494" s="1" t="s">
        <v>698</v>
      </c>
      <c r="L494" s="24"/>
      <c r="M494" s="1" t="s">
        <v>700</v>
      </c>
      <c r="N494" t="str">
        <f>'Лист1'!D495</f>
        <v>Пивоварня</v>
      </c>
      <c r="O494" s="1" t="s">
        <v>698</v>
      </c>
      <c r="P494" s="24"/>
      <c r="Q494" s="1" t="s">
        <v>701</v>
      </c>
      <c r="R494" t="str">
        <f>'Лист1'!E495</f>
        <v>Шотландия</v>
      </c>
      <c r="S494" s="1" t="s">
        <v>698</v>
      </c>
      <c r="T494" s="25"/>
      <c r="U494" s="1" t="s">
        <v>702</v>
      </c>
      <c r="V494" t="str">
        <f>'Лист1'!F495</f>
        <v>Ромб</v>
      </c>
      <c r="W494" s="1" t="s">
        <v>698</v>
      </c>
      <c r="X494" s="25"/>
      <c r="Y494" s="1" t="s">
        <v>703</v>
      </c>
      <c r="Z494" t="str">
        <f>'Лист1'!G495</f>
        <v>Да</v>
      </c>
      <c r="AA494" s="1" t="s">
        <v>698</v>
      </c>
      <c r="AB494" s="25"/>
      <c r="AC494" s="1" t="s">
        <v>704</v>
      </c>
      <c r="AD494" s="26" t="s">
        <v>705</v>
      </c>
      <c r="AE494" s="25"/>
      <c r="AF494" t="str">
        <f t="shared" si="1"/>
        <v>"id": 494,</v>
      </c>
      <c r="AG494" t="str">
        <f t="shared" si="2"/>
        <v>"type": "Заведение",</v>
      </c>
      <c r="AH494" t="str">
        <f t="shared" si="3"/>
        <v>"mark": "Belhaven Brewery",</v>
      </c>
      <c r="AI494" t="str">
        <f t="shared" si="4"/>
        <v>"view": "Пивоварня",</v>
      </c>
      <c r="AJ494" t="str">
        <f t="shared" si="5"/>
        <v>"country": "Шотландия",</v>
      </c>
      <c r="AK494" t="str">
        <f t="shared" si="6"/>
        <v>"shape": "Ромб",</v>
      </c>
      <c r="AL494" t="str">
        <f t="shared" si="7"/>
        <v>"turn": "Да",</v>
      </c>
      <c r="AM494" t="str">
        <f t="shared" si="8"/>
        <v>"backImg": true</v>
      </c>
      <c r="AN494" s="1" t="s">
        <v>706</v>
      </c>
    </row>
    <row r="495">
      <c r="A495" s="1" t="s">
        <v>695</v>
      </c>
      <c r="B495">
        <f>'Лист1'!A496</f>
        <v>495</v>
      </c>
      <c r="C495" s="1" t="s">
        <v>696</v>
      </c>
      <c r="D495" s="24"/>
      <c r="E495" s="1" t="s">
        <v>697</v>
      </c>
      <c r="F495" t="str">
        <f>'Лист1'!B496</f>
        <v>Пиво</v>
      </c>
      <c r="G495" s="1" t="s">
        <v>698</v>
      </c>
      <c r="H495" s="24"/>
      <c r="I495" s="1" t="s">
        <v>699</v>
      </c>
      <c r="J495" t="str">
        <f>'Лист1'!C496</f>
        <v>Bourgogne Des Flandres Brune/Bruin</v>
      </c>
      <c r="K495" s="1" t="s">
        <v>698</v>
      </c>
      <c r="L495" s="24"/>
      <c r="M495" s="1" t="s">
        <v>700</v>
      </c>
      <c r="N495" t="str">
        <f>'Лист1'!D496</f>
        <v>Flanders Oud Bruin</v>
      </c>
      <c r="O495" s="1" t="s">
        <v>698</v>
      </c>
      <c r="P495" s="24"/>
      <c r="Q495" s="1" t="s">
        <v>701</v>
      </c>
      <c r="R495" t="str">
        <f>'Лист1'!E496</f>
        <v>Бельгия</v>
      </c>
      <c r="S495" s="1" t="s">
        <v>698</v>
      </c>
      <c r="T495" s="25"/>
      <c r="U495" s="1" t="s">
        <v>702</v>
      </c>
      <c r="V495" t="str">
        <f>'Лист1'!F496</f>
        <v>Квадрат</v>
      </c>
      <c r="W495" s="1" t="s">
        <v>698</v>
      </c>
      <c r="X495" s="25"/>
      <c r="Y495" s="1" t="s">
        <v>703</v>
      </c>
      <c r="Z495" t="str">
        <f>'Лист1'!G496</f>
        <v>Да</v>
      </c>
      <c r="AA495" s="1" t="s">
        <v>698</v>
      </c>
      <c r="AB495" s="25"/>
      <c r="AC495" s="1" t="s">
        <v>704</v>
      </c>
      <c r="AD495" s="26" t="s">
        <v>705</v>
      </c>
      <c r="AE495" s="25"/>
      <c r="AF495" t="str">
        <f t="shared" si="1"/>
        <v>"id": 495,</v>
      </c>
      <c r="AG495" t="str">
        <f t="shared" si="2"/>
        <v>"type": "Пиво",</v>
      </c>
      <c r="AH495" t="str">
        <f t="shared" si="3"/>
        <v>"mark": "Bourgogne Des Flandres Brune/Bruin",</v>
      </c>
      <c r="AI495" t="str">
        <f t="shared" si="4"/>
        <v>"view": "Flanders Oud Bruin",</v>
      </c>
      <c r="AJ495" t="str">
        <f t="shared" si="5"/>
        <v>"country": "Бельгия",</v>
      </c>
      <c r="AK495" t="str">
        <f t="shared" si="6"/>
        <v>"shape": "Квадрат",</v>
      </c>
      <c r="AL495" t="str">
        <f t="shared" si="7"/>
        <v>"turn": "Да",</v>
      </c>
      <c r="AM495" t="str">
        <f t="shared" si="8"/>
        <v>"backImg": true</v>
      </c>
      <c r="AN495" s="1" t="s">
        <v>706</v>
      </c>
    </row>
    <row r="496">
      <c r="A496" s="1" t="s">
        <v>695</v>
      </c>
      <c r="B496">
        <f>'Лист1'!A497</f>
        <v>496</v>
      </c>
      <c r="C496" s="1" t="s">
        <v>696</v>
      </c>
      <c r="D496" s="24"/>
      <c r="E496" s="1" t="s">
        <v>697</v>
      </c>
      <c r="F496" t="str">
        <f>'Лист1'!B497</f>
        <v>Пиво</v>
      </c>
      <c r="G496" s="1" t="s">
        <v>698</v>
      </c>
      <c r="H496" s="24"/>
      <c r="I496" s="1" t="s">
        <v>699</v>
      </c>
      <c r="J496" t="str">
        <f>'Лист1'!C497</f>
        <v>Carlsberg</v>
      </c>
      <c r="K496" s="1" t="s">
        <v>698</v>
      </c>
      <c r="L496" s="24"/>
      <c r="M496" s="1" t="s">
        <v>700</v>
      </c>
      <c r="N496" t="str">
        <f>'Лист1'!D497</f>
        <v>Lager</v>
      </c>
      <c r="O496" s="1" t="s">
        <v>698</v>
      </c>
      <c r="P496" s="24"/>
      <c r="Q496" s="1" t="s">
        <v>701</v>
      </c>
      <c r="R496" t="str">
        <f>'Лист1'!E497</f>
        <v>Дания</v>
      </c>
      <c r="S496" s="1" t="s">
        <v>698</v>
      </c>
      <c r="T496" s="25"/>
      <c r="U496" s="1" t="s">
        <v>702</v>
      </c>
      <c r="V496" t="str">
        <f>'Лист1'!F497</f>
        <v>Квадрат</v>
      </c>
      <c r="W496" s="1" t="s">
        <v>698</v>
      </c>
      <c r="X496" s="25"/>
      <c r="Y496" s="1" t="s">
        <v>703</v>
      </c>
      <c r="Z496" t="str">
        <f>'Лист1'!G497</f>
        <v>Нет</v>
      </c>
      <c r="AA496" s="1" t="s">
        <v>698</v>
      </c>
      <c r="AB496" s="25"/>
      <c r="AC496" s="1" t="s">
        <v>704</v>
      </c>
      <c r="AD496" s="26" t="s">
        <v>707</v>
      </c>
      <c r="AE496" s="25"/>
      <c r="AF496" t="str">
        <f t="shared" si="1"/>
        <v>"id": 496,</v>
      </c>
      <c r="AG496" t="str">
        <f t="shared" si="2"/>
        <v>"type": "Пиво",</v>
      </c>
      <c r="AH496" t="str">
        <f t="shared" si="3"/>
        <v>"mark": "Carlsberg",</v>
      </c>
      <c r="AI496" t="str">
        <f t="shared" si="4"/>
        <v>"view": "Lager",</v>
      </c>
      <c r="AJ496" t="str">
        <f t="shared" si="5"/>
        <v>"country": "Дания",</v>
      </c>
      <c r="AK496" t="str">
        <f t="shared" si="6"/>
        <v>"shape": "Квадрат",</v>
      </c>
      <c r="AL496" t="str">
        <f t="shared" si="7"/>
        <v>"turn": "Нет",</v>
      </c>
      <c r="AM496" t="str">
        <f t="shared" si="8"/>
        <v>"backImg": false</v>
      </c>
      <c r="AN496" s="1" t="s">
        <v>706</v>
      </c>
    </row>
    <row r="497">
      <c r="A497" s="1" t="s">
        <v>695</v>
      </c>
      <c r="B497">
        <f>'Лист1'!A498</f>
        <v>497</v>
      </c>
      <c r="C497" s="1" t="s">
        <v>696</v>
      </c>
      <c r="D497" s="24"/>
      <c r="E497" s="1" t="s">
        <v>697</v>
      </c>
      <c r="F497" t="str">
        <f>'Лист1'!B498</f>
        <v>Пиво</v>
      </c>
      <c r="G497" s="1" t="s">
        <v>698</v>
      </c>
      <c r="H497" s="24"/>
      <c r="I497" s="1" t="s">
        <v>699</v>
      </c>
      <c r="J497" t="str">
        <f>'Лист1'!C498</f>
        <v>Beck's</v>
      </c>
      <c r="K497" s="1" t="s">
        <v>698</v>
      </c>
      <c r="L497" s="24"/>
      <c r="M497" s="1" t="s">
        <v>700</v>
      </c>
      <c r="N497" t="str">
        <f>'Лист1'!D498</f>
        <v>German pilsner</v>
      </c>
      <c r="O497" s="1" t="s">
        <v>698</v>
      </c>
      <c r="P497" s="24"/>
      <c r="Q497" s="1" t="s">
        <v>701</v>
      </c>
      <c r="R497" t="str">
        <f>'Лист1'!E498</f>
        <v>Германия</v>
      </c>
      <c r="S497" s="1" t="s">
        <v>698</v>
      </c>
      <c r="T497" s="25"/>
      <c r="U497" s="1" t="s">
        <v>702</v>
      </c>
      <c r="V497" t="str">
        <f>'Лист1'!F498</f>
        <v>Квадрат</v>
      </c>
      <c r="W497" s="1" t="s">
        <v>698</v>
      </c>
      <c r="X497" s="25"/>
      <c r="Y497" s="1" t="s">
        <v>703</v>
      </c>
      <c r="Z497" t="str">
        <f>'Лист1'!G498</f>
        <v>Нет</v>
      </c>
      <c r="AA497" s="1" t="s">
        <v>698</v>
      </c>
      <c r="AB497" s="25"/>
      <c r="AC497" s="1" t="s">
        <v>704</v>
      </c>
      <c r="AD497" s="26" t="s">
        <v>707</v>
      </c>
      <c r="AE497" s="25"/>
      <c r="AF497" t="str">
        <f t="shared" si="1"/>
        <v>"id": 497,</v>
      </c>
      <c r="AG497" t="str">
        <f t="shared" si="2"/>
        <v>"type": "Пиво",</v>
      </c>
      <c r="AH497" t="str">
        <f t="shared" si="3"/>
        <v>"mark": "Beck's",</v>
      </c>
      <c r="AI497" t="str">
        <f t="shared" si="4"/>
        <v>"view": "German pilsner",</v>
      </c>
      <c r="AJ497" t="str">
        <f t="shared" si="5"/>
        <v>"country": "Германия",</v>
      </c>
      <c r="AK497" t="str">
        <f t="shared" si="6"/>
        <v>"shape": "Квадрат",</v>
      </c>
      <c r="AL497" t="str">
        <f t="shared" si="7"/>
        <v>"turn": "Нет",</v>
      </c>
      <c r="AM497" t="str">
        <f t="shared" si="8"/>
        <v>"backImg": false</v>
      </c>
      <c r="AN497" s="1" t="s">
        <v>706</v>
      </c>
    </row>
    <row r="498">
      <c r="A498" s="1" t="s">
        <v>695</v>
      </c>
      <c r="B498">
        <f>'Лист1'!A499</f>
        <v>498</v>
      </c>
      <c r="C498" s="1" t="s">
        <v>696</v>
      </c>
      <c r="D498" s="24"/>
      <c r="E498" s="1" t="s">
        <v>697</v>
      </c>
      <c r="F498" t="str">
        <f>'Лист1'!B499</f>
        <v>Пиво</v>
      </c>
      <c r="G498" s="1" t="s">
        <v>698</v>
      </c>
      <c r="H498" s="24"/>
      <c r="I498" s="1" t="s">
        <v>699</v>
      </c>
      <c r="J498" t="str">
        <f>'Лист1'!C499</f>
        <v>Guinness</v>
      </c>
      <c r="K498" s="1" t="s">
        <v>698</v>
      </c>
      <c r="L498" s="24"/>
      <c r="M498" s="1" t="s">
        <v>700</v>
      </c>
      <c r="N498" t="str">
        <f>'Лист1'!D499</f>
        <v>Stout</v>
      </c>
      <c r="O498" s="1" t="s">
        <v>698</v>
      </c>
      <c r="P498" s="24"/>
      <c r="Q498" s="1" t="s">
        <v>701</v>
      </c>
      <c r="R498" t="str">
        <f>'Лист1'!E499</f>
        <v>Ирландия</v>
      </c>
      <c r="S498" s="1" t="s">
        <v>698</v>
      </c>
      <c r="T498" s="25"/>
      <c r="U498" s="1" t="s">
        <v>702</v>
      </c>
      <c r="V498" t="str">
        <f>'Лист1'!F499</f>
        <v>Квадрат</v>
      </c>
      <c r="W498" s="1" t="s">
        <v>698</v>
      </c>
      <c r="X498" s="25"/>
      <c r="Y498" s="1" t="s">
        <v>703</v>
      </c>
      <c r="Z498" t="str">
        <f>'Лист1'!G499</f>
        <v>Да</v>
      </c>
      <c r="AA498" s="1" t="s">
        <v>698</v>
      </c>
      <c r="AB498" s="25"/>
      <c r="AC498" s="1" t="s">
        <v>704</v>
      </c>
      <c r="AD498" s="26" t="s">
        <v>705</v>
      </c>
      <c r="AE498" s="25"/>
      <c r="AF498" t="str">
        <f t="shared" si="1"/>
        <v>"id": 498,</v>
      </c>
      <c r="AG498" t="str">
        <f t="shared" si="2"/>
        <v>"type": "Пиво",</v>
      </c>
      <c r="AH498" t="str">
        <f t="shared" si="3"/>
        <v>"mark": "Guinness",</v>
      </c>
      <c r="AI498" t="str">
        <f t="shared" si="4"/>
        <v>"view": "Stout",</v>
      </c>
      <c r="AJ498" t="str">
        <f t="shared" si="5"/>
        <v>"country": "Ирландия",</v>
      </c>
      <c r="AK498" t="str">
        <f t="shared" si="6"/>
        <v>"shape": "Квадрат",</v>
      </c>
      <c r="AL498" t="str">
        <f t="shared" si="7"/>
        <v>"turn": "Да",</v>
      </c>
      <c r="AM498" t="str">
        <f t="shared" si="8"/>
        <v>"backImg": true</v>
      </c>
      <c r="AN498" s="1" t="s">
        <v>706</v>
      </c>
    </row>
    <row r="499">
      <c r="A499" s="1" t="s">
        <v>695</v>
      </c>
      <c r="B499">
        <f>'Лист1'!A500</f>
        <v>499</v>
      </c>
      <c r="C499" s="1" t="s">
        <v>696</v>
      </c>
      <c r="D499" s="24"/>
      <c r="E499" s="1" t="s">
        <v>697</v>
      </c>
      <c r="F499" t="str">
        <f>'Лист1'!B500</f>
        <v>Заведение</v>
      </c>
      <c r="G499" s="1" t="s">
        <v>698</v>
      </c>
      <c r="H499" s="24"/>
      <c r="I499" s="1" t="s">
        <v>699</v>
      </c>
      <c r="J499" t="str">
        <f>'Лист1'!C500</f>
        <v>Kona brewing co</v>
      </c>
      <c r="K499" s="1" t="s">
        <v>698</v>
      </c>
      <c r="L499" s="24"/>
      <c r="M499" s="1" t="s">
        <v>700</v>
      </c>
      <c r="N499" t="str">
        <f>'Лист1'!D500</f>
        <v>Ресторан-пивоварня</v>
      </c>
      <c r="O499" s="1" t="s">
        <v>698</v>
      </c>
      <c r="P499" s="24"/>
      <c r="Q499" s="1" t="s">
        <v>701</v>
      </c>
      <c r="R499" t="str">
        <f>'Лист1'!E500</f>
        <v>США</v>
      </c>
      <c r="S499" s="1" t="s">
        <v>698</v>
      </c>
      <c r="T499" s="25"/>
      <c r="U499" s="1" t="s">
        <v>702</v>
      </c>
      <c r="V499" t="str">
        <f>'Лист1'!F500</f>
        <v>Круг</v>
      </c>
      <c r="W499" s="1" t="s">
        <v>698</v>
      </c>
      <c r="X499" s="25"/>
      <c r="Y499" s="1" t="s">
        <v>703</v>
      </c>
      <c r="Z499" t="str">
        <f>'Лист1'!G500</f>
        <v>Да</v>
      </c>
      <c r="AA499" s="1" t="s">
        <v>698</v>
      </c>
      <c r="AB499" s="25"/>
      <c r="AC499" s="1" t="s">
        <v>704</v>
      </c>
      <c r="AD499" s="26" t="s">
        <v>705</v>
      </c>
      <c r="AE499" s="25"/>
      <c r="AF499" t="str">
        <f t="shared" si="1"/>
        <v>"id": 499,</v>
      </c>
      <c r="AG499" t="str">
        <f t="shared" si="2"/>
        <v>"type": "Заведение",</v>
      </c>
      <c r="AH499" t="str">
        <f t="shared" si="3"/>
        <v>"mark": "Kona brewing co",</v>
      </c>
      <c r="AI499" t="str">
        <f t="shared" si="4"/>
        <v>"view": "Ресторан-пивоварня",</v>
      </c>
      <c r="AJ499" t="str">
        <f t="shared" si="5"/>
        <v>"country": "США",</v>
      </c>
      <c r="AK499" t="str">
        <f t="shared" si="6"/>
        <v>"shape": "Круг",</v>
      </c>
      <c r="AL499" t="str">
        <f t="shared" si="7"/>
        <v>"turn": "Да",</v>
      </c>
      <c r="AM499" t="str">
        <f t="shared" si="8"/>
        <v>"backImg": true</v>
      </c>
      <c r="AN499" s="1" t="s">
        <v>706</v>
      </c>
    </row>
    <row r="500">
      <c r="A500" s="1" t="s">
        <v>695</v>
      </c>
      <c r="B500">
        <f>'Лист1'!A501</f>
        <v>500</v>
      </c>
      <c r="C500" s="1" t="s">
        <v>696</v>
      </c>
      <c r="D500" s="24"/>
      <c r="E500" s="1" t="s">
        <v>697</v>
      </c>
      <c r="F500" t="str">
        <f>'Лист1'!B501</f>
        <v>Пиво</v>
      </c>
      <c r="G500" s="1" t="s">
        <v>698</v>
      </c>
      <c r="H500" s="24"/>
      <c r="I500" s="1" t="s">
        <v>699</v>
      </c>
      <c r="J500" t="str">
        <f>'Лист1'!C501</f>
        <v>Mönchshof</v>
      </c>
      <c r="K500" s="1" t="s">
        <v>698</v>
      </c>
      <c r="L500" s="24"/>
      <c r="M500" s="1" t="s">
        <v>700</v>
      </c>
      <c r="N500" t="str">
        <f>'Лист1'!D501</f>
        <v>Lager</v>
      </c>
      <c r="O500" s="1" t="s">
        <v>698</v>
      </c>
      <c r="P500" s="24"/>
      <c r="Q500" s="1" t="s">
        <v>701</v>
      </c>
      <c r="R500" t="str">
        <f>'Лист1'!E501</f>
        <v>Германия</v>
      </c>
      <c r="S500" s="1" t="s">
        <v>698</v>
      </c>
      <c r="T500" s="25"/>
      <c r="U500" s="1" t="s">
        <v>702</v>
      </c>
      <c r="V500" t="str">
        <f>'Лист1'!F501</f>
        <v>Овал</v>
      </c>
      <c r="W500" s="1" t="s">
        <v>698</v>
      </c>
      <c r="X500" s="25"/>
      <c r="Y500" s="1" t="s">
        <v>703</v>
      </c>
      <c r="Z500" t="str">
        <f>'Лист1'!G501</f>
        <v>Да</v>
      </c>
      <c r="AA500" s="1" t="s">
        <v>698</v>
      </c>
      <c r="AB500" s="25"/>
      <c r="AC500" s="1" t="s">
        <v>704</v>
      </c>
      <c r="AD500" s="26" t="s">
        <v>705</v>
      </c>
      <c r="AE500" s="25"/>
      <c r="AF500" t="str">
        <f t="shared" si="1"/>
        <v>"id": 500,</v>
      </c>
      <c r="AG500" t="str">
        <f t="shared" si="2"/>
        <v>"type": "Пиво",</v>
      </c>
      <c r="AH500" t="str">
        <f t="shared" si="3"/>
        <v>"mark": "Mönchshof",</v>
      </c>
      <c r="AI500" t="str">
        <f t="shared" si="4"/>
        <v>"view": "Lager",</v>
      </c>
      <c r="AJ500" t="str">
        <f t="shared" si="5"/>
        <v>"country": "Германия",</v>
      </c>
      <c r="AK500" t="str">
        <f t="shared" si="6"/>
        <v>"shape": "Овал",</v>
      </c>
      <c r="AL500" t="str">
        <f t="shared" si="7"/>
        <v>"turn": "Да",</v>
      </c>
      <c r="AM500" t="str">
        <f t="shared" si="8"/>
        <v>"backImg": true</v>
      </c>
      <c r="AN500" s="1" t="s">
        <v>706</v>
      </c>
    </row>
    <row r="501">
      <c r="A501" s="1" t="s">
        <v>695</v>
      </c>
      <c r="B501">
        <f>'Лист1'!A502</f>
        <v>501</v>
      </c>
      <c r="C501" s="1" t="s">
        <v>696</v>
      </c>
      <c r="D501" s="24"/>
      <c r="E501" s="1" t="s">
        <v>697</v>
      </c>
      <c r="F501" t="str">
        <f>'Лист1'!B502</f>
        <v>Заведение</v>
      </c>
      <c r="G501" s="1" t="s">
        <v>698</v>
      </c>
      <c r="H501" s="24"/>
      <c r="I501" s="1" t="s">
        <v>699</v>
      </c>
      <c r="J501" t="str">
        <f>'Лист1'!C502</f>
        <v>Blackbird Bar</v>
      </c>
      <c r="K501" s="1" t="s">
        <v>698</v>
      </c>
      <c r="L501" s="24"/>
      <c r="M501" s="1" t="s">
        <v>700</v>
      </c>
      <c r="N501" t="str">
        <f>'Лист1'!D502</f>
        <v>Бар</v>
      </c>
      <c r="O501" s="1" t="s">
        <v>698</v>
      </c>
      <c r="P501" s="24"/>
      <c r="Q501" s="1" t="s">
        <v>701</v>
      </c>
      <c r="R501" t="str">
        <f>'Лист1'!E502</f>
        <v>Россия</v>
      </c>
      <c r="S501" s="1" t="s">
        <v>698</v>
      </c>
      <c r="T501" s="25"/>
      <c r="U501" s="1" t="s">
        <v>702</v>
      </c>
      <c r="V501" t="str">
        <f>'Лист1'!F502</f>
        <v>Круг</v>
      </c>
      <c r="W501" s="1" t="s">
        <v>698</v>
      </c>
      <c r="X501" s="25"/>
      <c r="Y501" s="1" t="s">
        <v>703</v>
      </c>
      <c r="Z501" t="str">
        <f>'Лист1'!G502</f>
        <v>Нет</v>
      </c>
      <c r="AA501" s="1" t="s">
        <v>698</v>
      </c>
      <c r="AB501" s="25"/>
      <c r="AC501" s="1" t="s">
        <v>704</v>
      </c>
      <c r="AD501" s="26" t="s">
        <v>707</v>
      </c>
      <c r="AE501" s="25"/>
      <c r="AF501" t="str">
        <f t="shared" si="1"/>
        <v>"id": 501,</v>
      </c>
      <c r="AG501" t="str">
        <f t="shared" si="2"/>
        <v>"type": "Заведение",</v>
      </c>
      <c r="AH501" t="str">
        <f t="shared" si="3"/>
        <v>"mark": "Blackbird Bar",</v>
      </c>
      <c r="AI501" t="str">
        <f t="shared" si="4"/>
        <v>"view": "Бар",</v>
      </c>
      <c r="AJ501" t="str">
        <f t="shared" si="5"/>
        <v>"country": "Россия",</v>
      </c>
      <c r="AK501" t="str">
        <f t="shared" si="6"/>
        <v>"shape": "Круг",</v>
      </c>
      <c r="AL501" t="str">
        <f t="shared" si="7"/>
        <v>"turn": "Нет",</v>
      </c>
      <c r="AM501" t="str">
        <f t="shared" si="8"/>
        <v>"backImg": false</v>
      </c>
      <c r="AN501" s="1" t="s">
        <v>706</v>
      </c>
    </row>
    <row r="502">
      <c r="A502" s="1" t="s">
        <v>695</v>
      </c>
      <c r="B502">
        <f>'Лист1'!A503</f>
        <v>502</v>
      </c>
      <c r="C502" s="1" t="s">
        <v>696</v>
      </c>
      <c r="D502" s="24"/>
      <c r="E502" s="1" t="s">
        <v>697</v>
      </c>
      <c r="F502" t="str">
        <f>'Лист1'!B503</f>
        <v>Заведение</v>
      </c>
      <c r="G502" s="1" t="s">
        <v>698</v>
      </c>
      <c r="H502" s="24"/>
      <c r="I502" s="1" t="s">
        <v>699</v>
      </c>
      <c r="J502" t="str">
        <f>'Лист1'!C503</f>
        <v>Crazy Craft</v>
      </c>
      <c r="K502" s="1" t="s">
        <v>698</v>
      </c>
      <c r="L502" s="24"/>
      <c r="M502" s="1" t="s">
        <v>700</v>
      </c>
      <c r="N502" t="str">
        <f>'Лист1'!D503</f>
        <v>Магазин</v>
      </c>
      <c r="O502" s="1" t="s">
        <v>698</v>
      </c>
      <c r="P502" s="24"/>
      <c r="Q502" s="1" t="s">
        <v>701</v>
      </c>
      <c r="R502" t="str">
        <f>'Лист1'!E503</f>
        <v>Россия</v>
      </c>
      <c r="S502" s="1" t="s">
        <v>698</v>
      </c>
      <c r="T502" s="25"/>
      <c r="U502" s="1" t="s">
        <v>702</v>
      </c>
      <c r="V502" t="str">
        <f>'Лист1'!F503</f>
        <v>Круг</v>
      </c>
      <c r="W502" s="1" t="s">
        <v>698</v>
      </c>
      <c r="X502" s="25"/>
      <c r="Y502" s="1" t="s">
        <v>703</v>
      </c>
      <c r="Z502" t="str">
        <f>'Лист1'!G503</f>
        <v>Нет</v>
      </c>
      <c r="AA502" s="1" t="s">
        <v>698</v>
      </c>
      <c r="AB502" s="25"/>
      <c r="AC502" s="1" t="s">
        <v>704</v>
      </c>
      <c r="AD502" s="26" t="s">
        <v>707</v>
      </c>
      <c r="AE502" s="25"/>
      <c r="AF502" t="str">
        <f t="shared" si="1"/>
        <v>"id": 502,</v>
      </c>
      <c r="AG502" t="str">
        <f t="shared" si="2"/>
        <v>"type": "Заведение",</v>
      </c>
      <c r="AH502" t="str">
        <f t="shared" si="3"/>
        <v>"mark": "Crazy Craft",</v>
      </c>
      <c r="AI502" t="str">
        <f t="shared" si="4"/>
        <v>"view": "Магазин",</v>
      </c>
      <c r="AJ502" t="str">
        <f t="shared" si="5"/>
        <v>"country": "Россия",</v>
      </c>
      <c r="AK502" t="str">
        <f t="shared" si="6"/>
        <v>"shape": "Круг",</v>
      </c>
      <c r="AL502" t="str">
        <f t="shared" si="7"/>
        <v>"turn": "Нет",</v>
      </c>
      <c r="AM502" t="str">
        <f t="shared" si="8"/>
        <v>"backImg": false</v>
      </c>
      <c r="AN502" s="1" t="s">
        <v>706</v>
      </c>
    </row>
    <row r="503">
      <c r="A503" s="1" t="s">
        <v>695</v>
      </c>
      <c r="B503">
        <f>'Лист1'!A504</f>
        <v>503</v>
      </c>
      <c r="C503" s="1" t="s">
        <v>696</v>
      </c>
      <c r="D503" s="24"/>
      <c r="E503" s="1" t="s">
        <v>697</v>
      </c>
      <c r="F503" t="str">
        <f>'Лист1'!B504</f>
        <v>Пиво</v>
      </c>
      <c r="G503" s="1" t="s">
        <v>698</v>
      </c>
      <c r="H503" s="24"/>
      <c r="I503" s="1" t="s">
        <v>699</v>
      </c>
      <c r="J503" t="str">
        <f>'Лист1'!C504</f>
        <v>Delirium Argentum</v>
      </c>
      <c r="K503" s="1" t="s">
        <v>698</v>
      </c>
      <c r="L503" s="24"/>
      <c r="M503" s="1" t="s">
        <v>700</v>
      </c>
      <c r="N503" t="str">
        <f>'Лист1'!D504</f>
        <v>Belgian/French Ale</v>
      </c>
      <c r="O503" s="1" t="s">
        <v>698</v>
      </c>
      <c r="P503" s="24"/>
      <c r="Q503" s="1" t="s">
        <v>701</v>
      </c>
      <c r="R503" t="str">
        <f>'Лист1'!E504</f>
        <v>Бельгия</v>
      </c>
      <c r="S503" s="1" t="s">
        <v>698</v>
      </c>
      <c r="T503" s="25"/>
      <c r="U503" s="1" t="s">
        <v>702</v>
      </c>
      <c r="V503" t="str">
        <f>'Лист1'!F504</f>
        <v>Квадрат</v>
      </c>
      <c r="W503" s="1" t="s">
        <v>698</v>
      </c>
      <c r="X503" s="25"/>
      <c r="Y503" s="1" t="s">
        <v>703</v>
      </c>
      <c r="Z503" t="str">
        <f>'Лист1'!G504</f>
        <v>Нет</v>
      </c>
      <c r="AA503" s="1" t="s">
        <v>698</v>
      </c>
      <c r="AB503" s="25"/>
      <c r="AC503" s="1" t="s">
        <v>704</v>
      </c>
      <c r="AD503" s="26" t="s">
        <v>707</v>
      </c>
      <c r="AE503" s="25"/>
      <c r="AF503" t="str">
        <f t="shared" si="1"/>
        <v>"id": 503,</v>
      </c>
      <c r="AG503" t="str">
        <f t="shared" si="2"/>
        <v>"type": "Пиво",</v>
      </c>
      <c r="AH503" t="str">
        <f t="shared" si="3"/>
        <v>"mark": "Delirium Argentum",</v>
      </c>
      <c r="AI503" t="str">
        <f t="shared" si="4"/>
        <v>"view": "Belgian/French Ale",</v>
      </c>
      <c r="AJ503" t="str">
        <f t="shared" si="5"/>
        <v>"country": "Бельгия",</v>
      </c>
      <c r="AK503" t="str">
        <f t="shared" si="6"/>
        <v>"shape": "Квадрат",</v>
      </c>
      <c r="AL503" t="str">
        <f t="shared" si="7"/>
        <v>"turn": "Нет",</v>
      </c>
      <c r="AM503" t="str">
        <f t="shared" si="8"/>
        <v>"backImg": false</v>
      </c>
      <c r="AN503" s="1" t="s">
        <v>706</v>
      </c>
    </row>
    <row r="504">
      <c r="A504" s="1" t="s">
        <v>695</v>
      </c>
      <c r="B504">
        <f>'Лист1'!A505</f>
        <v>504</v>
      </c>
      <c r="C504" s="1" t="s">
        <v>696</v>
      </c>
      <c r="D504" s="24"/>
      <c r="E504" s="1" t="s">
        <v>697</v>
      </c>
      <c r="F504" t="str">
        <f>'Лист1'!B505</f>
        <v>Пиво</v>
      </c>
      <c r="G504" s="1" t="s">
        <v>698</v>
      </c>
      <c r="H504" s="24"/>
      <c r="I504" s="1" t="s">
        <v>699</v>
      </c>
      <c r="J504" t="str">
        <f>'Лист1'!C505</f>
        <v>Kasteel Tripel</v>
      </c>
      <c r="K504" s="1" t="s">
        <v>698</v>
      </c>
      <c r="L504" s="24"/>
      <c r="M504" s="1" t="s">
        <v>700</v>
      </c>
      <c r="N504" t="str">
        <f>'Лист1'!D505</f>
        <v>Tripel</v>
      </c>
      <c r="O504" s="1" t="s">
        <v>698</v>
      </c>
      <c r="P504" s="24"/>
      <c r="Q504" s="1" t="s">
        <v>701</v>
      </c>
      <c r="R504" t="str">
        <f>'Лист1'!E505</f>
        <v>Бельгия</v>
      </c>
      <c r="S504" s="1" t="s">
        <v>698</v>
      </c>
      <c r="T504" s="25"/>
      <c r="U504" s="1" t="s">
        <v>702</v>
      </c>
      <c r="V504" t="str">
        <f>'Лист1'!F505</f>
        <v>Квадрат</v>
      </c>
      <c r="W504" s="1" t="s">
        <v>698</v>
      </c>
      <c r="X504" s="25"/>
      <c r="Y504" s="1" t="s">
        <v>703</v>
      </c>
      <c r="Z504" t="str">
        <f>'Лист1'!G505</f>
        <v>Нет</v>
      </c>
      <c r="AA504" s="1" t="s">
        <v>698</v>
      </c>
      <c r="AB504" s="25"/>
      <c r="AC504" s="1" t="s">
        <v>704</v>
      </c>
      <c r="AD504" s="26" t="s">
        <v>707</v>
      </c>
      <c r="AE504" s="25"/>
      <c r="AF504" t="str">
        <f t="shared" si="1"/>
        <v>"id": 504,</v>
      </c>
      <c r="AG504" t="str">
        <f t="shared" si="2"/>
        <v>"type": "Пиво",</v>
      </c>
      <c r="AH504" t="str">
        <f t="shared" si="3"/>
        <v>"mark": "Kasteel Tripel",</v>
      </c>
      <c r="AI504" t="str">
        <f t="shared" si="4"/>
        <v>"view": "Tripel",</v>
      </c>
      <c r="AJ504" t="str">
        <f t="shared" si="5"/>
        <v>"country": "Бельгия",</v>
      </c>
      <c r="AK504" t="str">
        <f t="shared" si="6"/>
        <v>"shape": "Квадрат",</v>
      </c>
      <c r="AL504" t="str">
        <f t="shared" si="7"/>
        <v>"turn": "Нет",</v>
      </c>
      <c r="AM504" t="str">
        <f t="shared" si="8"/>
        <v>"backImg": false</v>
      </c>
      <c r="AN504" s="1" t="s">
        <v>706</v>
      </c>
    </row>
    <row r="505">
      <c r="A505" s="1" t="s">
        <v>695</v>
      </c>
      <c r="B505">
        <f>'Лист1'!A506</f>
        <v>505</v>
      </c>
      <c r="C505" s="1" t="s">
        <v>696</v>
      </c>
      <c r="D505" s="24"/>
      <c r="E505" s="1" t="s">
        <v>697</v>
      </c>
      <c r="F505" t="str">
        <f>'Лист1'!B506</f>
        <v>Пиво</v>
      </c>
      <c r="G505" s="1" t="s">
        <v>698</v>
      </c>
      <c r="H505" s="24"/>
      <c r="I505" s="1" t="s">
        <v>699</v>
      </c>
      <c r="J505" t="str">
        <f>'Лист1'!C506</f>
        <v>Kozel Nefiltrovaný</v>
      </c>
      <c r="K505" s="1" t="s">
        <v>698</v>
      </c>
      <c r="L505" s="24"/>
      <c r="M505" s="1" t="s">
        <v>700</v>
      </c>
      <c r="N505" t="str">
        <f>'Лист1'!D506</f>
        <v>Kellerbier</v>
      </c>
      <c r="O505" s="1" t="s">
        <v>698</v>
      </c>
      <c r="P505" s="24"/>
      <c r="Q505" s="1" t="s">
        <v>701</v>
      </c>
      <c r="R505" t="str">
        <f>'Лист1'!E506</f>
        <v>Чехия</v>
      </c>
      <c r="S505" s="1" t="s">
        <v>698</v>
      </c>
      <c r="T505" s="25"/>
      <c r="U505" s="1" t="s">
        <v>702</v>
      </c>
      <c r="V505" t="str">
        <f>'Лист1'!F506</f>
        <v>Квадрат</v>
      </c>
      <c r="W505" s="1" t="s">
        <v>698</v>
      </c>
      <c r="X505" s="25"/>
      <c r="Y505" s="1" t="s">
        <v>703</v>
      </c>
      <c r="Z505" t="str">
        <f>'Лист1'!G506</f>
        <v>Да</v>
      </c>
      <c r="AA505" s="1" t="s">
        <v>698</v>
      </c>
      <c r="AB505" s="25"/>
      <c r="AC505" s="1" t="s">
        <v>704</v>
      </c>
      <c r="AD505" s="26" t="s">
        <v>705</v>
      </c>
      <c r="AE505" s="25"/>
      <c r="AF505" t="str">
        <f t="shared" si="1"/>
        <v>"id": 505,</v>
      </c>
      <c r="AG505" t="str">
        <f t="shared" si="2"/>
        <v>"type": "Пиво",</v>
      </c>
      <c r="AH505" t="str">
        <f t="shared" si="3"/>
        <v>"mark": "Kozel Nefiltrovaný",</v>
      </c>
      <c r="AI505" t="str">
        <f t="shared" si="4"/>
        <v>"view": "Kellerbier",</v>
      </c>
      <c r="AJ505" t="str">
        <f t="shared" si="5"/>
        <v>"country": "Чехия",</v>
      </c>
      <c r="AK505" t="str">
        <f t="shared" si="6"/>
        <v>"shape": "Квадрат",</v>
      </c>
      <c r="AL505" t="str">
        <f t="shared" si="7"/>
        <v>"turn": "Да",</v>
      </c>
      <c r="AM505" t="str">
        <f t="shared" si="8"/>
        <v>"backImg": true</v>
      </c>
      <c r="AN505" s="1" t="s">
        <v>706</v>
      </c>
    </row>
    <row r="506">
      <c r="A506" s="1" t="s">
        <v>695</v>
      </c>
      <c r="B506">
        <f>'Лист1'!A507</f>
        <v>506</v>
      </c>
      <c r="C506" s="1" t="s">
        <v>696</v>
      </c>
      <c r="D506" s="24"/>
      <c r="E506" s="1" t="s">
        <v>697</v>
      </c>
      <c r="F506" t="str">
        <f>'Лист1'!B507</f>
        <v>Заведение</v>
      </c>
      <c r="G506" s="1" t="s">
        <v>698</v>
      </c>
      <c r="H506" s="24"/>
      <c r="I506" s="1" t="s">
        <v>699</v>
      </c>
      <c r="J506" t="str">
        <f>'Лист1'!C507</f>
        <v>Пiўзавод Алiварыя </v>
      </c>
      <c r="K506" s="1" t="s">
        <v>698</v>
      </c>
      <c r="L506" s="24"/>
      <c r="M506" s="1" t="s">
        <v>700</v>
      </c>
      <c r="N506" t="str">
        <f>'Лист1'!D507</f>
        <v>Пивоварня</v>
      </c>
      <c r="O506" s="1" t="s">
        <v>698</v>
      </c>
      <c r="P506" s="24"/>
      <c r="Q506" s="1" t="s">
        <v>701</v>
      </c>
      <c r="R506" t="str">
        <f>'Лист1'!E507</f>
        <v>Беларусь</v>
      </c>
      <c r="S506" s="1" t="s">
        <v>698</v>
      </c>
      <c r="T506" s="25"/>
      <c r="U506" s="1" t="s">
        <v>702</v>
      </c>
      <c r="V506" t="str">
        <f>'Лист1'!F507</f>
        <v>Квадрат</v>
      </c>
      <c r="W506" s="1" t="s">
        <v>698</v>
      </c>
      <c r="X506" s="25"/>
      <c r="Y506" s="1" t="s">
        <v>703</v>
      </c>
      <c r="Z506" t="str">
        <f>'Лист1'!G507</f>
        <v>Да</v>
      </c>
      <c r="AA506" s="1" t="s">
        <v>698</v>
      </c>
      <c r="AB506" s="25"/>
      <c r="AC506" s="1" t="s">
        <v>704</v>
      </c>
      <c r="AD506" s="26" t="s">
        <v>705</v>
      </c>
      <c r="AE506" s="25"/>
      <c r="AF506" t="str">
        <f t="shared" si="1"/>
        <v>"id": 506,</v>
      </c>
      <c r="AG506" t="str">
        <f t="shared" si="2"/>
        <v>"type": "Заведение",</v>
      </c>
      <c r="AH506" t="str">
        <f t="shared" si="3"/>
        <v>"mark": "Пiўзавод Алiварыя ",</v>
      </c>
      <c r="AI506" t="str">
        <f t="shared" si="4"/>
        <v>"view": "Пивоварня",</v>
      </c>
      <c r="AJ506" t="str">
        <f t="shared" si="5"/>
        <v>"country": "Беларусь",</v>
      </c>
      <c r="AK506" t="str">
        <f t="shared" si="6"/>
        <v>"shape": "Квадрат",</v>
      </c>
      <c r="AL506" t="str">
        <f t="shared" si="7"/>
        <v>"turn": "Да",</v>
      </c>
      <c r="AM506" t="str">
        <f t="shared" si="8"/>
        <v>"backImg": true</v>
      </c>
      <c r="AN506" s="1" t="s">
        <v>706</v>
      </c>
    </row>
    <row r="507">
      <c r="A507" s="1" t="s">
        <v>695</v>
      </c>
      <c r="B507">
        <f>'Лист1'!A508</f>
        <v>507</v>
      </c>
      <c r="C507" s="1" t="s">
        <v>696</v>
      </c>
      <c r="D507" s="24"/>
      <c r="E507" s="1" t="s">
        <v>697</v>
      </c>
      <c r="F507" t="str">
        <f>'Лист1'!B508</f>
        <v>Заведение</v>
      </c>
      <c r="G507" s="1" t="s">
        <v>698</v>
      </c>
      <c r="H507" s="24"/>
      <c r="I507" s="1" t="s">
        <v>699</v>
      </c>
      <c r="J507" t="str">
        <f>'Лист1'!C508</f>
        <v>Brew Dog</v>
      </c>
      <c r="K507" s="1" t="s">
        <v>698</v>
      </c>
      <c r="L507" s="24"/>
      <c r="M507" s="1" t="s">
        <v>700</v>
      </c>
      <c r="N507" t="str">
        <f>'Лист1'!D508</f>
        <v>Пивоварня</v>
      </c>
      <c r="O507" s="1" t="s">
        <v>698</v>
      </c>
      <c r="P507" s="24"/>
      <c r="Q507" s="1" t="s">
        <v>701</v>
      </c>
      <c r="R507" t="str">
        <f>'Лист1'!E508</f>
        <v>Англия</v>
      </c>
      <c r="S507" s="1" t="s">
        <v>698</v>
      </c>
      <c r="T507" s="25"/>
      <c r="U507" s="1" t="s">
        <v>702</v>
      </c>
      <c r="V507" t="str">
        <f>'Лист1'!F508</f>
        <v>Другое</v>
      </c>
      <c r="W507" s="1" t="s">
        <v>698</v>
      </c>
      <c r="X507" s="25"/>
      <c r="Y507" s="1" t="s">
        <v>703</v>
      </c>
      <c r="Z507" t="str">
        <f>'Лист1'!G508</f>
        <v>Да</v>
      </c>
      <c r="AA507" s="1" t="s">
        <v>698</v>
      </c>
      <c r="AB507" s="25"/>
      <c r="AC507" s="1" t="s">
        <v>704</v>
      </c>
      <c r="AD507" s="26" t="s">
        <v>705</v>
      </c>
      <c r="AE507" s="25"/>
      <c r="AF507" t="str">
        <f t="shared" si="1"/>
        <v>"id": 507,</v>
      </c>
      <c r="AG507" t="str">
        <f t="shared" si="2"/>
        <v>"type": "Заведение",</v>
      </c>
      <c r="AH507" t="str">
        <f t="shared" si="3"/>
        <v>"mark": "Brew Dog",</v>
      </c>
      <c r="AI507" t="str">
        <f t="shared" si="4"/>
        <v>"view": "Пивоварня",</v>
      </c>
      <c r="AJ507" t="str">
        <f t="shared" si="5"/>
        <v>"country": "Англия",</v>
      </c>
      <c r="AK507" t="str">
        <f t="shared" si="6"/>
        <v>"shape": "Другое",</v>
      </c>
      <c r="AL507" t="str">
        <f t="shared" si="7"/>
        <v>"turn": "Да",</v>
      </c>
      <c r="AM507" t="str">
        <f t="shared" si="8"/>
        <v>"backImg": true</v>
      </c>
      <c r="AN507" s="1" t="s">
        <v>706</v>
      </c>
    </row>
    <row r="508">
      <c r="A508" s="1" t="s">
        <v>695</v>
      </c>
      <c r="B508">
        <f>'Лист1'!A509</f>
        <v>508</v>
      </c>
      <c r="C508" s="1" t="s">
        <v>696</v>
      </c>
      <c r="D508" s="24"/>
      <c r="E508" s="1" t="s">
        <v>697</v>
      </c>
      <c r="F508" t="str">
        <f>'Лист1'!B509</f>
        <v>Заведение</v>
      </c>
      <c r="G508" s="1" t="s">
        <v>698</v>
      </c>
      <c r="H508" s="24"/>
      <c r="I508" s="1" t="s">
        <v>699</v>
      </c>
      <c r="J508" t="str">
        <f>'Лист1'!C509</f>
        <v>Cooperative garage</v>
      </c>
      <c r="K508" s="1" t="s">
        <v>698</v>
      </c>
      <c r="L508" s="24"/>
      <c r="M508" s="1" t="s">
        <v>700</v>
      </c>
      <c r="N508" t="str">
        <f>'Лист1'!D509</f>
        <v>Пиццерия</v>
      </c>
      <c r="O508" s="1" t="s">
        <v>698</v>
      </c>
      <c r="P508" s="24"/>
      <c r="Q508" s="1" t="s">
        <v>701</v>
      </c>
      <c r="R508" t="str">
        <f>'Лист1'!E509</f>
        <v>Россия</v>
      </c>
      <c r="S508" s="1" t="s">
        <v>698</v>
      </c>
      <c r="T508" s="25"/>
      <c r="U508" s="1" t="s">
        <v>702</v>
      </c>
      <c r="V508" t="str">
        <f>'Лист1'!F509</f>
        <v>Ромб</v>
      </c>
      <c r="W508" s="1" t="s">
        <v>698</v>
      </c>
      <c r="X508" s="25"/>
      <c r="Y508" s="1" t="s">
        <v>703</v>
      </c>
      <c r="Z508" t="str">
        <f>'Лист1'!G509</f>
        <v>Да</v>
      </c>
      <c r="AA508" s="1" t="s">
        <v>698</v>
      </c>
      <c r="AB508" s="25"/>
      <c r="AC508" s="1" t="s">
        <v>704</v>
      </c>
      <c r="AD508" s="26" t="s">
        <v>705</v>
      </c>
      <c r="AE508" s="25"/>
      <c r="AF508" t="str">
        <f t="shared" si="1"/>
        <v>"id": 508,</v>
      </c>
      <c r="AG508" t="str">
        <f t="shared" si="2"/>
        <v>"type": "Заведение",</v>
      </c>
      <c r="AH508" t="str">
        <f t="shared" si="3"/>
        <v>"mark": "Cooperative garage",</v>
      </c>
      <c r="AI508" t="str">
        <f t="shared" si="4"/>
        <v>"view": "Пиццерия",</v>
      </c>
      <c r="AJ508" t="str">
        <f t="shared" si="5"/>
        <v>"country": "Россия",</v>
      </c>
      <c r="AK508" t="str">
        <f t="shared" si="6"/>
        <v>"shape": "Ромб",</v>
      </c>
      <c r="AL508" t="str">
        <f t="shared" si="7"/>
        <v>"turn": "Да",</v>
      </c>
      <c r="AM508" t="str">
        <f t="shared" si="8"/>
        <v>"backImg": true</v>
      </c>
      <c r="AN508" s="1" t="s">
        <v>706</v>
      </c>
    </row>
    <row r="509">
      <c r="A509" s="1" t="s">
        <v>695</v>
      </c>
      <c r="B509">
        <f>'Лист1'!A510</f>
        <v>509</v>
      </c>
      <c r="C509" s="1" t="s">
        <v>696</v>
      </c>
      <c r="D509" s="24"/>
      <c r="E509" s="1" t="s">
        <v>697</v>
      </c>
      <c r="F509" t="str">
        <f>'Лист1'!B510</f>
        <v>Заведение</v>
      </c>
      <c r="G509" s="1" t="s">
        <v>698</v>
      </c>
      <c r="H509" s="24"/>
      <c r="I509" s="1" t="s">
        <v>699</v>
      </c>
      <c r="J509" t="str">
        <f>'Лист1'!C510</f>
        <v>Форно Браво</v>
      </c>
      <c r="K509" s="1" t="s">
        <v>698</v>
      </c>
      <c r="L509" s="24"/>
      <c r="M509" s="1" t="s">
        <v>700</v>
      </c>
      <c r="N509" t="str">
        <f>'Лист1'!D510</f>
        <v>Пиццерия</v>
      </c>
      <c r="O509" s="1" t="s">
        <v>698</v>
      </c>
      <c r="P509" s="24"/>
      <c r="Q509" s="1" t="s">
        <v>701</v>
      </c>
      <c r="R509" t="str">
        <f>'Лист1'!E510</f>
        <v>Россия</v>
      </c>
      <c r="S509" s="1" t="s">
        <v>698</v>
      </c>
      <c r="T509" s="25"/>
      <c r="U509" s="1" t="s">
        <v>702</v>
      </c>
      <c r="V509" t="str">
        <f>'Лист1'!F510</f>
        <v>Круг</v>
      </c>
      <c r="W509" s="1" t="s">
        <v>698</v>
      </c>
      <c r="X509" s="25"/>
      <c r="Y509" s="1" t="s">
        <v>703</v>
      </c>
      <c r="Z509" t="str">
        <f>'Лист1'!G510</f>
        <v>Да</v>
      </c>
      <c r="AA509" s="1" t="s">
        <v>698</v>
      </c>
      <c r="AB509" s="25"/>
      <c r="AC509" s="1" t="s">
        <v>704</v>
      </c>
      <c r="AD509" s="26" t="s">
        <v>705</v>
      </c>
      <c r="AE509" s="25"/>
      <c r="AF509" t="str">
        <f t="shared" si="1"/>
        <v>"id": 509,</v>
      </c>
      <c r="AG509" t="str">
        <f t="shared" si="2"/>
        <v>"type": "Заведение",</v>
      </c>
      <c r="AH509" t="str">
        <f t="shared" si="3"/>
        <v>"mark": "Форно Браво",</v>
      </c>
      <c r="AI509" t="str">
        <f t="shared" si="4"/>
        <v>"view": "Пиццерия",</v>
      </c>
      <c r="AJ509" t="str">
        <f t="shared" si="5"/>
        <v>"country": "Россия",</v>
      </c>
      <c r="AK509" t="str">
        <f t="shared" si="6"/>
        <v>"shape": "Круг",</v>
      </c>
      <c r="AL509" t="str">
        <f t="shared" si="7"/>
        <v>"turn": "Да",</v>
      </c>
      <c r="AM509" t="str">
        <f t="shared" si="8"/>
        <v>"backImg": true</v>
      </c>
      <c r="AN509" s="1" t="s">
        <v>706</v>
      </c>
    </row>
    <row r="510">
      <c r="A510" s="1" t="s">
        <v>695</v>
      </c>
      <c r="B510">
        <f>'Лист1'!A511</f>
        <v>510</v>
      </c>
      <c r="C510" s="1" t="s">
        <v>696</v>
      </c>
      <c r="D510" s="24"/>
      <c r="E510" s="1" t="s">
        <v>697</v>
      </c>
      <c r="F510" t="str">
        <f>'Лист1'!B511</f>
        <v>Заведение</v>
      </c>
      <c r="G510" s="1" t="s">
        <v>698</v>
      </c>
      <c r="H510" s="24"/>
      <c r="I510" s="1" t="s">
        <v>699</v>
      </c>
      <c r="J510" t="str">
        <f>'Лист1'!C511</f>
        <v>Rogue</v>
      </c>
      <c r="K510" s="1" t="s">
        <v>698</v>
      </c>
      <c r="L510" s="24"/>
      <c r="M510" s="1" t="s">
        <v>700</v>
      </c>
      <c r="N510" t="str">
        <f>'Лист1'!D511</f>
        <v>Пивоварня</v>
      </c>
      <c r="O510" s="1" t="s">
        <v>698</v>
      </c>
      <c r="P510" s="24"/>
      <c r="Q510" s="1" t="s">
        <v>701</v>
      </c>
      <c r="R510" t="str">
        <f>'Лист1'!E511</f>
        <v>США</v>
      </c>
      <c r="S510" s="1" t="s">
        <v>698</v>
      </c>
      <c r="T510" s="25"/>
      <c r="U510" s="1" t="s">
        <v>702</v>
      </c>
      <c r="V510" t="str">
        <f>'Лист1'!F511</f>
        <v>Круг</v>
      </c>
      <c r="W510" s="1" t="s">
        <v>698</v>
      </c>
      <c r="X510" s="25"/>
      <c r="Y510" s="1" t="s">
        <v>703</v>
      </c>
      <c r="Z510" t="str">
        <f>'Лист1'!G511</f>
        <v>Да</v>
      </c>
      <c r="AA510" s="1" t="s">
        <v>698</v>
      </c>
      <c r="AB510" s="25"/>
      <c r="AC510" s="1" t="s">
        <v>704</v>
      </c>
      <c r="AD510" s="26" t="s">
        <v>705</v>
      </c>
      <c r="AE510" s="25"/>
      <c r="AF510" t="str">
        <f t="shared" si="1"/>
        <v>"id": 510,</v>
      </c>
      <c r="AG510" t="str">
        <f t="shared" si="2"/>
        <v>"type": "Заведение",</v>
      </c>
      <c r="AH510" t="str">
        <f t="shared" si="3"/>
        <v>"mark": "Rogue",</v>
      </c>
      <c r="AI510" t="str">
        <f t="shared" si="4"/>
        <v>"view": "Пивоварня",</v>
      </c>
      <c r="AJ510" t="str">
        <f t="shared" si="5"/>
        <v>"country": "США",</v>
      </c>
      <c r="AK510" t="str">
        <f t="shared" si="6"/>
        <v>"shape": "Круг",</v>
      </c>
      <c r="AL510" t="str">
        <f t="shared" si="7"/>
        <v>"turn": "Да",</v>
      </c>
      <c r="AM510" t="str">
        <f t="shared" si="8"/>
        <v>"backImg": true</v>
      </c>
      <c r="AN510" s="1" t="s">
        <v>706</v>
      </c>
    </row>
    <row r="511">
      <c r="A511" s="1" t="s">
        <v>695</v>
      </c>
      <c r="B511">
        <f>'Лист1'!A512</f>
        <v>511</v>
      </c>
      <c r="C511" s="1" t="s">
        <v>696</v>
      </c>
      <c r="D511" s="24"/>
      <c r="E511" s="1" t="s">
        <v>697</v>
      </c>
      <c r="F511" t="str">
        <f>'Лист1'!B512</f>
        <v>Заведение</v>
      </c>
      <c r="G511" s="1" t="s">
        <v>698</v>
      </c>
      <c r="H511" s="24"/>
      <c r="I511" s="1" t="s">
        <v>699</v>
      </c>
      <c r="J511" t="str">
        <f>'Лист1'!C512</f>
        <v>Wooden beard</v>
      </c>
      <c r="K511" s="1" t="s">
        <v>698</v>
      </c>
      <c r="L511" s="24"/>
      <c r="M511" s="1" t="s">
        <v>700</v>
      </c>
      <c r="N511" t="str">
        <f>'Лист1'!D512</f>
        <v>Пивоварня</v>
      </c>
      <c r="O511" s="1" t="s">
        <v>698</v>
      </c>
      <c r="P511" s="24"/>
      <c r="Q511" s="1" t="s">
        <v>701</v>
      </c>
      <c r="R511" t="str">
        <f>'Лист1'!E512</f>
        <v>Россия</v>
      </c>
      <c r="S511" s="1" t="s">
        <v>698</v>
      </c>
      <c r="T511" s="25"/>
      <c r="U511" s="1" t="s">
        <v>702</v>
      </c>
      <c r="V511" t="str">
        <f>'Лист1'!F512</f>
        <v>Круг</v>
      </c>
      <c r="W511" s="1" t="s">
        <v>698</v>
      </c>
      <c r="X511" s="25"/>
      <c r="Y511" s="1" t="s">
        <v>703</v>
      </c>
      <c r="Z511" t="str">
        <f>'Лист1'!G512</f>
        <v>Да</v>
      </c>
      <c r="AA511" s="1" t="s">
        <v>698</v>
      </c>
      <c r="AB511" s="25"/>
      <c r="AC511" s="1" t="s">
        <v>704</v>
      </c>
      <c r="AD511" s="26" t="s">
        <v>705</v>
      </c>
      <c r="AE511" s="25"/>
      <c r="AF511" t="str">
        <f t="shared" si="1"/>
        <v>"id": 511,</v>
      </c>
      <c r="AG511" t="str">
        <f t="shared" si="2"/>
        <v>"type": "Заведение",</v>
      </c>
      <c r="AH511" t="str">
        <f t="shared" si="3"/>
        <v>"mark": "Wooden beard",</v>
      </c>
      <c r="AI511" t="str">
        <f t="shared" si="4"/>
        <v>"view": "Пивоварня",</v>
      </c>
      <c r="AJ511" t="str">
        <f t="shared" si="5"/>
        <v>"country": "Россия",</v>
      </c>
      <c r="AK511" t="str">
        <f t="shared" si="6"/>
        <v>"shape": "Круг",</v>
      </c>
      <c r="AL511" t="str">
        <f t="shared" si="7"/>
        <v>"turn": "Да",</v>
      </c>
      <c r="AM511" t="str">
        <f t="shared" si="8"/>
        <v>"backImg": true</v>
      </c>
      <c r="AN511" s="1" t="s">
        <v>706</v>
      </c>
    </row>
    <row r="512">
      <c r="A512" s="1" t="s">
        <v>695</v>
      </c>
      <c r="B512">
        <f>'Лист1'!A513</f>
        <v>512</v>
      </c>
      <c r="C512" s="1" t="s">
        <v>696</v>
      </c>
      <c r="D512" s="24"/>
      <c r="E512" s="1" t="s">
        <v>697</v>
      </c>
      <c r="F512" t="str">
        <f>'Лист1'!B513</f>
        <v>Пиво</v>
      </c>
      <c r="G512" s="1" t="s">
        <v>698</v>
      </c>
      <c r="H512" s="24"/>
      <c r="I512" s="1" t="s">
        <v>699</v>
      </c>
      <c r="J512" t="str">
        <f>'Лист1'!C513</f>
        <v>Heineken</v>
      </c>
      <c r="K512" s="1" t="s">
        <v>698</v>
      </c>
      <c r="L512" s="24"/>
      <c r="M512" s="1" t="s">
        <v>700</v>
      </c>
      <c r="N512" t="str">
        <f>'Лист1'!D513</f>
        <v>Lager</v>
      </c>
      <c r="O512" s="1" t="s">
        <v>698</v>
      </c>
      <c r="P512" s="24"/>
      <c r="Q512" s="1" t="s">
        <v>701</v>
      </c>
      <c r="R512" t="str">
        <f>'Лист1'!E513</f>
        <v>Голландия</v>
      </c>
      <c r="S512" s="1" t="s">
        <v>698</v>
      </c>
      <c r="T512" s="25"/>
      <c r="U512" s="1" t="s">
        <v>702</v>
      </c>
      <c r="V512" t="str">
        <f>'Лист1'!F513</f>
        <v>Круг</v>
      </c>
      <c r="W512" s="1" t="s">
        <v>698</v>
      </c>
      <c r="X512" s="25"/>
      <c r="Y512" s="1" t="s">
        <v>703</v>
      </c>
      <c r="Z512" t="str">
        <f>'Лист1'!G513</f>
        <v>Да</v>
      </c>
      <c r="AA512" s="1" t="s">
        <v>698</v>
      </c>
      <c r="AB512" s="25"/>
      <c r="AC512" s="1" t="s">
        <v>704</v>
      </c>
      <c r="AD512" s="26" t="s">
        <v>705</v>
      </c>
      <c r="AE512" s="25"/>
      <c r="AF512" t="str">
        <f t="shared" si="1"/>
        <v>"id": 512,</v>
      </c>
      <c r="AG512" t="str">
        <f t="shared" si="2"/>
        <v>"type": "Пиво",</v>
      </c>
      <c r="AH512" t="str">
        <f t="shared" si="3"/>
        <v>"mark": "Heineken",</v>
      </c>
      <c r="AI512" t="str">
        <f t="shared" si="4"/>
        <v>"view": "Lager",</v>
      </c>
      <c r="AJ512" t="str">
        <f t="shared" si="5"/>
        <v>"country": "Голландия",</v>
      </c>
      <c r="AK512" t="str">
        <f t="shared" si="6"/>
        <v>"shape": "Круг",</v>
      </c>
      <c r="AL512" t="str">
        <f t="shared" si="7"/>
        <v>"turn": "Да",</v>
      </c>
      <c r="AM512" t="str">
        <f t="shared" si="8"/>
        <v>"backImg": true</v>
      </c>
      <c r="AN512" s="1" t="s">
        <v>706</v>
      </c>
    </row>
    <row r="513">
      <c r="A513" s="1" t="s">
        <v>695</v>
      </c>
      <c r="B513">
        <f>'Лист1'!A514</f>
        <v>513</v>
      </c>
      <c r="C513" s="1" t="s">
        <v>696</v>
      </c>
      <c r="D513" s="24"/>
      <c r="E513" s="1" t="s">
        <v>697</v>
      </c>
      <c r="F513" t="str">
        <f>'Лист1'!B514</f>
        <v>Заведение</v>
      </c>
      <c r="G513" s="1" t="s">
        <v>698</v>
      </c>
      <c r="H513" s="24"/>
      <c r="I513" s="1" t="s">
        <v>699</v>
      </c>
      <c r="J513" t="str">
        <f>'Лист1'!C514</f>
        <v>Plzeňský prazdroj</v>
      </c>
      <c r="K513" s="1" t="s">
        <v>698</v>
      </c>
      <c r="L513" s="24"/>
      <c r="M513" s="1" t="s">
        <v>700</v>
      </c>
      <c r="N513" t="str">
        <f>'Лист1'!D514</f>
        <v>Пивоварня</v>
      </c>
      <c r="O513" s="1" t="s">
        <v>698</v>
      </c>
      <c r="P513" s="24"/>
      <c r="Q513" s="1" t="s">
        <v>701</v>
      </c>
      <c r="R513" t="str">
        <f>'Лист1'!E514</f>
        <v>Чехия</v>
      </c>
      <c r="S513" s="1" t="s">
        <v>698</v>
      </c>
      <c r="T513" s="25"/>
      <c r="U513" s="1" t="s">
        <v>702</v>
      </c>
      <c r="V513" t="str">
        <f>'Лист1'!F514</f>
        <v>Круг</v>
      </c>
      <c r="W513" s="1" t="s">
        <v>698</v>
      </c>
      <c r="X513" s="25"/>
      <c r="Y513" s="1" t="s">
        <v>703</v>
      </c>
      <c r="Z513" t="str">
        <f>'Лист1'!G514</f>
        <v>Да</v>
      </c>
      <c r="AA513" s="1" t="s">
        <v>698</v>
      </c>
      <c r="AB513" s="25"/>
      <c r="AC513" s="1" t="s">
        <v>704</v>
      </c>
      <c r="AD513" s="26" t="s">
        <v>705</v>
      </c>
      <c r="AE513" s="25"/>
      <c r="AF513" t="str">
        <f t="shared" si="1"/>
        <v>"id": 513,</v>
      </c>
      <c r="AG513" t="str">
        <f t="shared" si="2"/>
        <v>"type": "Заведение",</v>
      </c>
      <c r="AH513" t="str">
        <f t="shared" si="3"/>
        <v>"mark": "Plzeňský prazdroj",</v>
      </c>
      <c r="AI513" t="str">
        <f t="shared" si="4"/>
        <v>"view": "Пивоварня",</v>
      </c>
      <c r="AJ513" t="str">
        <f t="shared" si="5"/>
        <v>"country": "Чехия",</v>
      </c>
      <c r="AK513" t="str">
        <f t="shared" si="6"/>
        <v>"shape": "Круг",</v>
      </c>
      <c r="AL513" t="str">
        <f t="shared" si="7"/>
        <v>"turn": "Да",</v>
      </c>
      <c r="AM513" t="str">
        <f t="shared" si="8"/>
        <v>"backImg": true</v>
      </c>
      <c r="AN513" s="1" t="s">
        <v>706</v>
      </c>
    </row>
    <row r="514">
      <c r="A514" s="1" t="s">
        <v>695</v>
      </c>
      <c r="B514">
        <f>'Лист1'!A515</f>
        <v>514</v>
      </c>
      <c r="C514" s="1" t="s">
        <v>696</v>
      </c>
      <c r="D514" s="24"/>
      <c r="E514" s="1" t="s">
        <v>697</v>
      </c>
      <c r="F514" t="str">
        <f>'Лист1'!B515</f>
        <v>Заведение</v>
      </c>
      <c r="G514" s="1" t="s">
        <v>698</v>
      </c>
      <c r="H514" s="24"/>
      <c r="I514" s="1" t="s">
        <v>699</v>
      </c>
      <c r="J514" t="str">
        <f>'Лист1'!C515</f>
        <v>Paulaner</v>
      </c>
      <c r="K514" s="1" t="s">
        <v>698</v>
      </c>
      <c r="L514" s="24"/>
      <c r="M514" s="1" t="s">
        <v>700</v>
      </c>
      <c r="N514" t="str">
        <f>'Лист1'!D515</f>
        <v>Пивоварня</v>
      </c>
      <c r="O514" s="1" t="s">
        <v>698</v>
      </c>
      <c r="P514" s="24"/>
      <c r="Q514" s="1" t="s">
        <v>701</v>
      </c>
      <c r="R514" t="str">
        <f>'Лист1'!E515</f>
        <v>Германия</v>
      </c>
      <c r="S514" s="1" t="s">
        <v>698</v>
      </c>
      <c r="T514" s="25"/>
      <c r="U514" s="1" t="s">
        <v>702</v>
      </c>
      <c r="V514" t="str">
        <f>'Лист1'!F515</f>
        <v>Круг</v>
      </c>
      <c r="W514" s="1" t="s">
        <v>698</v>
      </c>
      <c r="X514" s="25"/>
      <c r="Y514" s="1" t="s">
        <v>703</v>
      </c>
      <c r="Z514" t="str">
        <f>'Лист1'!G515</f>
        <v>Да</v>
      </c>
      <c r="AA514" s="1" t="s">
        <v>698</v>
      </c>
      <c r="AB514" s="25"/>
      <c r="AC514" s="1" t="s">
        <v>704</v>
      </c>
      <c r="AD514" s="26" t="s">
        <v>705</v>
      </c>
      <c r="AE514" s="25"/>
      <c r="AF514" t="str">
        <f t="shared" si="1"/>
        <v>"id": 514,</v>
      </c>
      <c r="AG514" t="str">
        <f t="shared" si="2"/>
        <v>"type": "Заведение",</v>
      </c>
      <c r="AH514" t="str">
        <f t="shared" si="3"/>
        <v>"mark": "Paulaner",</v>
      </c>
      <c r="AI514" t="str">
        <f t="shared" si="4"/>
        <v>"view": "Пивоварня",</v>
      </c>
      <c r="AJ514" t="str">
        <f t="shared" si="5"/>
        <v>"country": "Германия",</v>
      </c>
      <c r="AK514" t="str">
        <f t="shared" si="6"/>
        <v>"shape": "Круг",</v>
      </c>
      <c r="AL514" t="str">
        <f t="shared" si="7"/>
        <v>"turn": "Да",</v>
      </c>
      <c r="AM514" t="str">
        <f t="shared" si="8"/>
        <v>"backImg": true</v>
      </c>
      <c r="AN514" s="1" t="s">
        <v>706</v>
      </c>
    </row>
    <row r="515">
      <c r="A515" s="1" t="s">
        <v>695</v>
      </c>
      <c r="B515">
        <f>'Лист1'!A516</f>
        <v>515</v>
      </c>
      <c r="C515" s="1" t="s">
        <v>696</v>
      </c>
      <c r="D515" s="24"/>
      <c r="E515" s="1" t="s">
        <v>697</v>
      </c>
      <c r="F515" t="str">
        <f>'Лист1'!B516</f>
        <v>Заведение</v>
      </c>
      <c r="G515" s="1" t="s">
        <v>698</v>
      </c>
      <c r="H515" s="24"/>
      <c r="I515" s="1" t="s">
        <v>699</v>
      </c>
      <c r="J515" t="str">
        <f>'Лист1'!C516</f>
        <v>Brew division</v>
      </c>
      <c r="K515" s="1" t="s">
        <v>698</v>
      </c>
      <c r="L515" s="24"/>
      <c r="M515" s="1" t="s">
        <v>700</v>
      </c>
      <c r="N515" t="str">
        <f>'Лист1'!D516</f>
        <v>Пивоварня</v>
      </c>
      <c r="O515" s="1" t="s">
        <v>698</v>
      </c>
      <c r="P515" s="24"/>
      <c r="Q515" s="1" t="s">
        <v>701</v>
      </c>
      <c r="R515" t="str">
        <f>'Лист1'!E516</f>
        <v>Россия</v>
      </c>
      <c r="S515" s="1" t="s">
        <v>698</v>
      </c>
      <c r="T515" s="25"/>
      <c r="U515" s="1" t="s">
        <v>702</v>
      </c>
      <c r="V515" t="str">
        <f>'Лист1'!F516</f>
        <v>Круг</v>
      </c>
      <c r="W515" s="1" t="s">
        <v>698</v>
      </c>
      <c r="X515" s="25"/>
      <c r="Y515" s="1" t="s">
        <v>703</v>
      </c>
      <c r="Z515" t="str">
        <f>'Лист1'!G516</f>
        <v>Нет</v>
      </c>
      <c r="AA515" s="1" t="s">
        <v>698</v>
      </c>
      <c r="AB515" s="25"/>
      <c r="AC515" s="1" t="s">
        <v>704</v>
      </c>
      <c r="AD515" s="26" t="s">
        <v>707</v>
      </c>
      <c r="AE515" s="25"/>
      <c r="AF515" t="str">
        <f t="shared" si="1"/>
        <v>"id": 515,</v>
      </c>
      <c r="AG515" t="str">
        <f t="shared" si="2"/>
        <v>"type": "Заведение",</v>
      </c>
      <c r="AH515" t="str">
        <f t="shared" si="3"/>
        <v>"mark": "Brew division",</v>
      </c>
      <c r="AI515" t="str">
        <f t="shared" si="4"/>
        <v>"view": "Пивоварня",</v>
      </c>
      <c r="AJ515" t="str">
        <f t="shared" si="5"/>
        <v>"country": "Россия",</v>
      </c>
      <c r="AK515" t="str">
        <f t="shared" si="6"/>
        <v>"shape": "Круг",</v>
      </c>
      <c r="AL515" t="str">
        <f t="shared" si="7"/>
        <v>"turn": "Нет",</v>
      </c>
      <c r="AM515" t="str">
        <f t="shared" si="8"/>
        <v>"backImg": false</v>
      </c>
      <c r="AN515" s="1" t="s">
        <v>706</v>
      </c>
    </row>
    <row r="516">
      <c r="A516" s="1" t="s">
        <v>695</v>
      </c>
      <c r="B516">
        <f>'Лист1'!A517</f>
        <v>516</v>
      </c>
      <c r="C516" s="1" t="s">
        <v>696</v>
      </c>
      <c r="D516" s="24"/>
      <c r="E516" s="1" t="s">
        <v>697</v>
      </c>
      <c r="F516" t="str">
        <f>'Лист1'!B517</f>
        <v>Пиво</v>
      </c>
      <c r="G516" s="1" t="s">
        <v>698</v>
      </c>
      <c r="H516" s="24"/>
      <c r="I516" s="1" t="s">
        <v>699</v>
      </c>
      <c r="J516" t="str">
        <f>'Лист1'!C517</f>
        <v>Old Bobby Ale</v>
      </c>
      <c r="K516" s="1" t="s">
        <v>698</v>
      </c>
      <c r="L516" s="24"/>
      <c r="M516" s="1" t="s">
        <v>700</v>
      </c>
      <c r="N516" t="str">
        <f>'Лист1'!D517</f>
        <v>Bitter</v>
      </c>
      <c r="O516" s="1" t="s">
        <v>698</v>
      </c>
      <c r="P516" s="24"/>
      <c r="Q516" s="1" t="s">
        <v>701</v>
      </c>
      <c r="R516" t="str">
        <f>'Лист1'!E517</f>
        <v>Россия</v>
      </c>
      <c r="S516" s="1" t="s">
        <v>698</v>
      </c>
      <c r="T516" s="25"/>
      <c r="U516" s="1" t="s">
        <v>702</v>
      </c>
      <c r="V516" t="str">
        <f>'Лист1'!F517</f>
        <v>Круг</v>
      </c>
      <c r="W516" s="1" t="s">
        <v>698</v>
      </c>
      <c r="X516" s="25"/>
      <c r="Y516" s="1" t="s">
        <v>703</v>
      </c>
      <c r="Z516" t="str">
        <f>'Лист1'!G517</f>
        <v>Да</v>
      </c>
      <c r="AA516" s="1" t="s">
        <v>698</v>
      </c>
      <c r="AB516" s="25"/>
      <c r="AC516" s="1" t="s">
        <v>704</v>
      </c>
      <c r="AD516" s="26" t="s">
        <v>705</v>
      </c>
      <c r="AE516" s="25"/>
      <c r="AF516" t="str">
        <f t="shared" si="1"/>
        <v>"id": 516,</v>
      </c>
      <c r="AG516" t="str">
        <f t="shared" si="2"/>
        <v>"type": "Пиво",</v>
      </c>
      <c r="AH516" t="str">
        <f t="shared" si="3"/>
        <v>"mark": "Old Bobby Ale",</v>
      </c>
      <c r="AI516" t="str">
        <f t="shared" si="4"/>
        <v>"view": "Bitter",</v>
      </c>
      <c r="AJ516" t="str">
        <f t="shared" si="5"/>
        <v>"country": "Россия",</v>
      </c>
      <c r="AK516" t="str">
        <f t="shared" si="6"/>
        <v>"shape": "Круг",</v>
      </c>
      <c r="AL516" t="str">
        <f t="shared" si="7"/>
        <v>"turn": "Да",</v>
      </c>
      <c r="AM516" t="str">
        <f t="shared" si="8"/>
        <v>"backImg": true</v>
      </c>
      <c r="AN516" s="1" t="s">
        <v>706</v>
      </c>
    </row>
    <row r="517">
      <c r="A517" s="1" t="s">
        <v>695</v>
      </c>
      <c r="B517">
        <f>'Лист1'!A518</f>
        <v>517</v>
      </c>
      <c r="C517" s="1" t="s">
        <v>696</v>
      </c>
      <c r="D517" s="24"/>
      <c r="E517" s="1" t="s">
        <v>697</v>
      </c>
      <c r="F517" t="str">
        <f>'Лист1'!B518</f>
        <v>Пиво</v>
      </c>
      <c r="G517" s="1" t="s">
        <v>698</v>
      </c>
      <c r="H517" s="24"/>
      <c r="I517" s="1" t="s">
        <v>699</v>
      </c>
      <c r="J517" t="str">
        <f>'Лист1'!C518</f>
        <v>Pilsner Urquell</v>
      </c>
      <c r="K517" s="1" t="s">
        <v>698</v>
      </c>
      <c r="L517" s="24"/>
      <c r="M517" s="1" t="s">
        <v>700</v>
      </c>
      <c r="N517" t="str">
        <f>'Лист1'!D518</f>
        <v>Pilsner</v>
      </c>
      <c r="O517" s="1" t="s">
        <v>698</v>
      </c>
      <c r="P517" s="24"/>
      <c r="Q517" s="1" t="s">
        <v>701</v>
      </c>
      <c r="R517" t="str">
        <f>'Лист1'!E518</f>
        <v>Чехия</v>
      </c>
      <c r="S517" s="1" t="s">
        <v>698</v>
      </c>
      <c r="T517" s="25"/>
      <c r="U517" s="1" t="s">
        <v>702</v>
      </c>
      <c r="V517" t="str">
        <f>'Лист1'!F518</f>
        <v>Квадрат</v>
      </c>
      <c r="W517" s="1" t="s">
        <v>698</v>
      </c>
      <c r="X517" s="25"/>
      <c r="Y517" s="1" t="s">
        <v>703</v>
      </c>
      <c r="Z517" t="str">
        <f>'Лист1'!G518</f>
        <v>Да</v>
      </c>
      <c r="AA517" s="1" t="s">
        <v>698</v>
      </c>
      <c r="AB517" s="25"/>
      <c r="AC517" s="1" t="s">
        <v>704</v>
      </c>
      <c r="AD517" s="26" t="s">
        <v>705</v>
      </c>
      <c r="AE517" s="25"/>
      <c r="AF517" t="str">
        <f t="shared" si="1"/>
        <v>"id": 517,</v>
      </c>
      <c r="AG517" t="str">
        <f t="shared" si="2"/>
        <v>"type": "Пиво",</v>
      </c>
      <c r="AH517" t="str">
        <f t="shared" si="3"/>
        <v>"mark": "Pilsner Urquell",</v>
      </c>
      <c r="AI517" t="str">
        <f t="shared" si="4"/>
        <v>"view": "Pilsner",</v>
      </c>
      <c r="AJ517" t="str">
        <f t="shared" si="5"/>
        <v>"country": "Чехия",</v>
      </c>
      <c r="AK517" t="str">
        <f t="shared" si="6"/>
        <v>"shape": "Квадрат",</v>
      </c>
      <c r="AL517" t="str">
        <f t="shared" si="7"/>
        <v>"turn": "Да",</v>
      </c>
      <c r="AM517" t="str">
        <f t="shared" si="8"/>
        <v>"backImg": true</v>
      </c>
      <c r="AN517" s="1" t="s">
        <v>706</v>
      </c>
    </row>
    <row r="518">
      <c r="A518" s="1" t="s">
        <v>695</v>
      </c>
      <c r="B518">
        <f>'Лист1'!A519</f>
        <v>518</v>
      </c>
      <c r="C518" s="1" t="s">
        <v>696</v>
      </c>
      <c r="D518" s="24"/>
      <c r="E518" s="1" t="s">
        <v>697</v>
      </c>
      <c r="F518" t="str">
        <f>'Лист1'!B519</f>
        <v>Заведение</v>
      </c>
      <c r="G518" s="1" t="s">
        <v>698</v>
      </c>
      <c r="H518" s="24"/>
      <c r="I518" s="1" t="s">
        <v>699</v>
      </c>
      <c r="J518" t="str">
        <f>'Лист1'!C519</f>
        <v>Pubnik</v>
      </c>
      <c r="K518" s="1" t="s">
        <v>698</v>
      </c>
      <c r="L518" s="24"/>
      <c r="M518" s="1" t="s">
        <v>700</v>
      </c>
      <c r="N518" t="str">
        <f>'Лист1'!D519</f>
        <v>Бар</v>
      </c>
      <c r="O518" s="1" t="s">
        <v>698</v>
      </c>
      <c r="P518" s="24"/>
      <c r="Q518" s="1" t="s">
        <v>701</v>
      </c>
      <c r="R518" t="str">
        <f>'Лист1'!E519</f>
        <v>Россия</v>
      </c>
      <c r="S518" s="1" t="s">
        <v>698</v>
      </c>
      <c r="T518" s="25"/>
      <c r="U518" s="1" t="s">
        <v>702</v>
      </c>
      <c r="V518" t="str">
        <f>'Лист1'!F519</f>
        <v>Круг</v>
      </c>
      <c r="W518" s="1" t="s">
        <v>698</v>
      </c>
      <c r="X518" s="25"/>
      <c r="Y518" s="1" t="s">
        <v>703</v>
      </c>
      <c r="Z518" t="str">
        <f>'Лист1'!G519</f>
        <v>Нет</v>
      </c>
      <c r="AA518" s="1" t="s">
        <v>698</v>
      </c>
      <c r="AB518" s="25"/>
      <c r="AC518" s="1" t="s">
        <v>704</v>
      </c>
      <c r="AD518" s="26" t="s">
        <v>707</v>
      </c>
      <c r="AE518" s="25"/>
      <c r="AF518" t="str">
        <f t="shared" si="1"/>
        <v>"id": 518,</v>
      </c>
      <c r="AG518" t="str">
        <f t="shared" si="2"/>
        <v>"type": "Заведение",</v>
      </c>
      <c r="AH518" t="str">
        <f t="shared" si="3"/>
        <v>"mark": "Pubnik",</v>
      </c>
      <c r="AI518" t="str">
        <f t="shared" si="4"/>
        <v>"view": "Бар",</v>
      </c>
      <c r="AJ518" t="str">
        <f t="shared" si="5"/>
        <v>"country": "Россия",</v>
      </c>
      <c r="AK518" t="str">
        <f t="shared" si="6"/>
        <v>"shape": "Круг",</v>
      </c>
      <c r="AL518" t="str">
        <f t="shared" si="7"/>
        <v>"turn": "Нет",</v>
      </c>
      <c r="AM518" t="str">
        <f t="shared" si="8"/>
        <v>"backImg": false</v>
      </c>
      <c r="AN518" s="1" t="s">
        <v>706</v>
      </c>
    </row>
    <row r="519">
      <c r="A519" s="1" t="s">
        <v>695</v>
      </c>
      <c r="B519">
        <f>'Лист1'!A520</f>
        <v>519</v>
      </c>
      <c r="C519" s="1" t="s">
        <v>696</v>
      </c>
      <c r="D519" s="24"/>
      <c r="E519" s="1" t="s">
        <v>697</v>
      </c>
      <c r="F519" t="str">
        <f>'Лист1'!B520</f>
        <v>Заведение</v>
      </c>
      <c r="G519" s="1" t="s">
        <v>698</v>
      </c>
      <c r="H519" s="24"/>
      <c r="I519" s="1" t="s">
        <v>699</v>
      </c>
      <c r="J519" t="str">
        <f>'Лист1'!C520</f>
        <v>Imbibe</v>
      </c>
      <c r="K519" s="1" t="s">
        <v>698</v>
      </c>
      <c r="L519" s="24"/>
      <c r="M519" s="1" t="s">
        <v>700</v>
      </c>
      <c r="N519" t="str">
        <f>'Лист1'!D520</f>
        <v>Бар</v>
      </c>
      <c r="O519" s="1" t="s">
        <v>698</v>
      </c>
      <c r="P519" s="24"/>
      <c r="Q519" s="1" t="s">
        <v>701</v>
      </c>
      <c r="R519" t="str">
        <f>'Лист1'!E520</f>
        <v>Россия</v>
      </c>
      <c r="S519" s="1" t="s">
        <v>698</v>
      </c>
      <c r="T519" s="25"/>
      <c r="U519" s="1" t="s">
        <v>702</v>
      </c>
      <c r="V519" t="str">
        <f>'Лист1'!F520</f>
        <v>Круг</v>
      </c>
      <c r="W519" s="1" t="s">
        <v>698</v>
      </c>
      <c r="X519" s="25"/>
      <c r="Y519" s="1" t="s">
        <v>703</v>
      </c>
      <c r="Z519" t="str">
        <f>'Лист1'!G520</f>
        <v>Нет</v>
      </c>
      <c r="AA519" s="1" t="s">
        <v>698</v>
      </c>
      <c r="AB519" s="25"/>
      <c r="AC519" s="1" t="s">
        <v>704</v>
      </c>
      <c r="AD519" s="26" t="s">
        <v>707</v>
      </c>
      <c r="AE519" s="25"/>
      <c r="AF519" t="str">
        <f t="shared" si="1"/>
        <v>"id": 519,</v>
      </c>
      <c r="AG519" t="str">
        <f t="shared" si="2"/>
        <v>"type": "Заведение",</v>
      </c>
      <c r="AH519" t="str">
        <f t="shared" si="3"/>
        <v>"mark": "Imbibe",</v>
      </c>
      <c r="AI519" t="str">
        <f t="shared" si="4"/>
        <v>"view": "Бар",</v>
      </c>
      <c r="AJ519" t="str">
        <f t="shared" si="5"/>
        <v>"country": "Россия",</v>
      </c>
      <c r="AK519" t="str">
        <f t="shared" si="6"/>
        <v>"shape": "Круг",</v>
      </c>
      <c r="AL519" t="str">
        <f t="shared" si="7"/>
        <v>"turn": "Нет",</v>
      </c>
      <c r="AM519" t="str">
        <f t="shared" si="8"/>
        <v>"backImg": false</v>
      </c>
      <c r="AN519" s="1" t="s">
        <v>706</v>
      </c>
    </row>
    <row r="520">
      <c r="A520" s="1" t="s">
        <v>695</v>
      </c>
      <c r="B520">
        <f>'Лист1'!A521</f>
        <v>520</v>
      </c>
      <c r="C520" s="1" t="s">
        <v>696</v>
      </c>
      <c r="D520" s="24"/>
      <c r="E520" s="1" t="s">
        <v>697</v>
      </c>
      <c r="F520" t="str">
        <f>'Лист1'!B521</f>
        <v>Пиво</v>
      </c>
      <c r="G520" s="1" t="s">
        <v>698</v>
      </c>
      <c r="H520" s="24"/>
      <c r="I520" s="1" t="s">
        <v>699</v>
      </c>
      <c r="J520" t="str">
        <f>'Лист1'!C521</f>
        <v>Astrolager</v>
      </c>
      <c r="K520" s="1" t="s">
        <v>698</v>
      </c>
      <c r="L520" s="24"/>
      <c r="M520" s="1" t="s">
        <v>700</v>
      </c>
      <c r="N520" t="str">
        <f>'Лист1'!D521</f>
        <v>Pilsner</v>
      </c>
      <c r="O520" s="1" t="s">
        <v>698</v>
      </c>
      <c r="P520" s="24"/>
      <c r="Q520" s="1" t="s">
        <v>701</v>
      </c>
      <c r="R520" t="str">
        <f>'Лист1'!E521</f>
        <v>Россия</v>
      </c>
      <c r="S520" s="1" t="s">
        <v>698</v>
      </c>
      <c r="T520" s="25"/>
      <c r="U520" s="1" t="s">
        <v>702</v>
      </c>
      <c r="V520" t="str">
        <f>'Лист1'!F521</f>
        <v>Круг</v>
      </c>
      <c r="W520" s="1" t="s">
        <v>698</v>
      </c>
      <c r="X520" s="25"/>
      <c r="Y520" s="1" t="s">
        <v>703</v>
      </c>
      <c r="Z520" t="str">
        <f>'Лист1'!G521</f>
        <v>Нет</v>
      </c>
      <c r="AA520" s="1" t="s">
        <v>698</v>
      </c>
      <c r="AB520" s="25"/>
      <c r="AC520" s="1" t="s">
        <v>704</v>
      </c>
      <c r="AD520" s="26" t="s">
        <v>707</v>
      </c>
      <c r="AE520" s="25"/>
      <c r="AF520" t="str">
        <f t="shared" si="1"/>
        <v>"id": 520,</v>
      </c>
      <c r="AG520" t="str">
        <f t="shared" si="2"/>
        <v>"type": "Пиво",</v>
      </c>
      <c r="AH520" t="str">
        <f t="shared" si="3"/>
        <v>"mark": "Astrolager",</v>
      </c>
      <c r="AI520" t="str">
        <f t="shared" si="4"/>
        <v>"view": "Pilsner",</v>
      </c>
      <c r="AJ520" t="str">
        <f t="shared" si="5"/>
        <v>"country": "Россия",</v>
      </c>
      <c r="AK520" t="str">
        <f t="shared" si="6"/>
        <v>"shape": "Круг",</v>
      </c>
      <c r="AL520" t="str">
        <f t="shared" si="7"/>
        <v>"turn": "Нет",</v>
      </c>
      <c r="AM520" t="str">
        <f t="shared" si="8"/>
        <v>"backImg": false</v>
      </c>
      <c r="AN520" s="1" t="s">
        <v>706</v>
      </c>
    </row>
    <row r="521">
      <c r="A521" s="1" t="s">
        <v>695</v>
      </c>
      <c r="B521">
        <f>'Лист1'!A522</f>
        <v>521</v>
      </c>
      <c r="C521" s="1" t="s">
        <v>696</v>
      </c>
      <c r="D521" s="24"/>
      <c r="E521" s="1" t="s">
        <v>697</v>
      </c>
      <c r="F521" t="str">
        <f>'Лист1'!B522</f>
        <v>Пиво</v>
      </c>
      <c r="G521" s="1" t="s">
        <v>698</v>
      </c>
      <c r="H521" s="24"/>
      <c r="I521" s="1" t="s">
        <v>699</v>
      </c>
      <c r="J521" t="str">
        <f>'Лист1'!C522</f>
        <v>St. Louis Premium Kriek</v>
      </c>
      <c r="K521" s="1" t="s">
        <v>698</v>
      </c>
      <c r="L521" s="24"/>
      <c r="M521" s="1" t="s">
        <v>700</v>
      </c>
      <c r="N521" t="str">
        <f>'Лист1'!D522</f>
        <v>Lambic</v>
      </c>
      <c r="O521" s="1" t="s">
        <v>698</v>
      </c>
      <c r="P521" s="24"/>
      <c r="Q521" s="1" t="s">
        <v>701</v>
      </c>
      <c r="R521" t="str">
        <f>'Лист1'!E522</f>
        <v>Бельгия</v>
      </c>
      <c r="S521" s="1" t="s">
        <v>698</v>
      </c>
      <c r="T521" s="25"/>
      <c r="U521" s="1" t="s">
        <v>702</v>
      </c>
      <c r="V521" t="str">
        <f>'Лист1'!F522</f>
        <v>Другое</v>
      </c>
      <c r="W521" s="1" t="s">
        <v>698</v>
      </c>
      <c r="X521" s="25"/>
      <c r="Y521" s="1" t="s">
        <v>703</v>
      </c>
      <c r="Z521" t="str">
        <f>'Лист1'!G522</f>
        <v>Нет</v>
      </c>
      <c r="AA521" s="1" t="s">
        <v>698</v>
      </c>
      <c r="AB521" s="25"/>
      <c r="AC521" s="1" t="s">
        <v>704</v>
      </c>
      <c r="AD521" s="26" t="s">
        <v>707</v>
      </c>
      <c r="AE521" s="25"/>
      <c r="AF521" t="str">
        <f t="shared" si="1"/>
        <v>"id": 521,</v>
      </c>
      <c r="AG521" t="str">
        <f t="shared" si="2"/>
        <v>"type": "Пиво",</v>
      </c>
      <c r="AH521" t="str">
        <f t="shared" si="3"/>
        <v>"mark": "St. Louis Premium Kriek",</v>
      </c>
      <c r="AI521" t="str">
        <f t="shared" si="4"/>
        <v>"view": "Lambic",</v>
      </c>
      <c r="AJ521" t="str">
        <f t="shared" si="5"/>
        <v>"country": "Бельгия",</v>
      </c>
      <c r="AK521" t="str">
        <f t="shared" si="6"/>
        <v>"shape": "Другое",</v>
      </c>
      <c r="AL521" t="str">
        <f t="shared" si="7"/>
        <v>"turn": "Нет",</v>
      </c>
      <c r="AM521" t="str">
        <f t="shared" si="8"/>
        <v>"backImg": false</v>
      </c>
      <c r="AN521" s="1" t="s">
        <v>706</v>
      </c>
    </row>
    <row r="522">
      <c r="A522" s="1" t="s">
        <v>695</v>
      </c>
      <c r="B522">
        <f>'Лист1'!A523</f>
        <v>522</v>
      </c>
      <c r="C522" s="1" t="s">
        <v>696</v>
      </c>
      <c r="D522" s="24"/>
      <c r="E522" s="1" t="s">
        <v>697</v>
      </c>
      <c r="F522" t="str">
        <f>'Лист1'!B523</f>
        <v>Пиво</v>
      </c>
      <c r="G522" s="1" t="s">
        <v>698</v>
      </c>
      <c r="H522" s="24"/>
      <c r="I522" s="1" t="s">
        <v>699</v>
      </c>
      <c r="J522" t="str">
        <f>'Лист1'!C523</f>
        <v>Hoegaarden</v>
      </c>
      <c r="K522" s="1" t="s">
        <v>698</v>
      </c>
      <c r="L522" s="24"/>
      <c r="M522" s="1" t="s">
        <v>700</v>
      </c>
      <c r="N522" t="str">
        <f>'Лист1'!D523</f>
        <v>Witbier</v>
      </c>
      <c r="O522" s="1" t="s">
        <v>698</v>
      </c>
      <c r="P522" s="24"/>
      <c r="Q522" s="1" t="s">
        <v>701</v>
      </c>
      <c r="R522" t="str">
        <f>'Лист1'!E523</f>
        <v>Бельгия</v>
      </c>
      <c r="S522" s="1" t="s">
        <v>698</v>
      </c>
      <c r="T522" s="25"/>
      <c r="U522" s="1" t="s">
        <v>702</v>
      </c>
      <c r="V522" t="str">
        <f>'Лист1'!F523</f>
        <v>Шестигранник</v>
      </c>
      <c r="W522" s="1" t="s">
        <v>698</v>
      </c>
      <c r="X522" s="25"/>
      <c r="Y522" s="1" t="s">
        <v>703</v>
      </c>
      <c r="Z522" t="str">
        <f>'Лист1'!G523</f>
        <v>Да</v>
      </c>
      <c r="AA522" s="1" t="s">
        <v>698</v>
      </c>
      <c r="AB522" s="25"/>
      <c r="AC522" s="1" t="s">
        <v>704</v>
      </c>
      <c r="AD522" s="26" t="s">
        <v>705</v>
      </c>
      <c r="AE522" s="25"/>
      <c r="AF522" t="str">
        <f t="shared" si="1"/>
        <v>"id": 522,</v>
      </c>
      <c r="AG522" t="str">
        <f t="shared" si="2"/>
        <v>"type": "Пиво",</v>
      </c>
      <c r="AH522" t="str">
        <f t="shared" si="3"/>
        <v>"mark": "Hoegaarden",</v>
      </c>
      <c r="AI522" t="str">
        <f t="shared" si="4"/>
        <v>"view": "Witbier",</v>
      </c>
      <c r="AJ522" t="str">
        <f t="shared" si="5"/>
        <v>"country": "Бельгия",</v>
      </c>
      <c r="AK522" t="str">
        <f t="shared" si="6"/>
        <v>"shape": "Шестигранник",</v>
      </c>
      <c r="AL522" t="str">
        <f t="shared" si="7"/>
        <v>"turn": "Да",</v>
      </c>
      <c r="AM522" t="str">
        <f t="shared" si="8"/>
        <v>"backImg": true</v>
      </c>
      <c r="AN522" s="1" t="s">
        <v>706</v>
      </c>
    </row>
    <row r="523">
      <c r="A523" s="1" t="s">
        <v>695</v>
      </c>
      <c r="B523">
        <f>'Лист1'!A524</f>
        <v>523</v>
      </c>
      <c r="C523" s="1" t="s">
        <v>696</v>
      </c>
      <c r="D523" s="24"/>
      <c r="E523" s="1" t="s">
        <v>697</v>
      </c>
      <c r="F523" t="str">
        <f>'Лист1'!B524</f>
        <v>Пиво</v>
      </c>
      <c r="G523" s="1" t="s">
        <v>698</v>
      </c>
      <c r="H523" s="24"/>
      <c r="I523" s="1" t="s">
        <v>699</v>
      </c>
      <c r="J523" t="str">
        <f>'Лист1'!C524</f>
        <v>FranziskanerWeissbier</v>
      </c>
      <c r="K523" s="1" t="s">
        <v>698</v>
      </c>
      <c r="L523" s="24"/>
      <c r="M523" s="1" t="s">
        <v>700</v>
      </c>
      <c r="N523" t="str">
        <f>'Лист1'!D524</f>
        <v>Hefeweizen</v>
      </c>
      <c r="O523" s="1" t="s">
        <v>698</v>
      </c>
      <c r="P523" s="24"/>
      <c r="Q523" s="1" t="s">
        <v>701</v>
      </c>
      <c r="R523" t="str">
        <f>'Лист1'!E524</f>
        <v>Германия</v>
      </c>
      <c r="S523" s="1" t="s">
        <v>698</v>
      </c>
      <c r="T523" s="25"/>
      <c r="U523" s="1" t="s">
        <v>702</v>
      </c>
      <c r="V523" t="str">
        <f>'Лист1'!F524</f>
        <v>Квадрат</v>
      </c>
      <c r="W523" s="1" t="s">
        <v>698</v>
      </c>
      <c r="X523" s="25"/>
      <c r="Y523" s="1" t="s">
        <v>703</v>
      </c>
      <c r="Z523" t="str">
        <f>'Лист1'!G524</f>
        <v>Да</v>
      </c>
      <c r="AA523" s="1" t="s">
        <v>698</v>
      </c>
      <c r="AB523" s="25"/>
      <c r="AC523" s="1" t="s">
        <v>704</v>
      </c>
      <c r="AD523" s="26" t="s">
        <v>705</v>
      </c>
      <c r="AE523" s="25"/>
      <c r="AF523" t="str">
        <f t="shared" si="1"/>
        <v>"id": 523,</v>
      </c>
      <c r="AG523" t="str">
        <f t="shared" si="2"/>
        <v>"type": "Пиво",</v>
      </c>
      <c r="AH523" t="str">
        <f t="shared" si="3"/>
        <v>"mark": "FranziskanerWeissbier",</v>
      </c>
      <c r="AI523" t="str">
        <f t="shared" si="4"/>
        <v>"view": "Hefeweizen",</v>
      </c>
      <c r="AJ523" t="str">
        <f t="shared" si="5"/>
        <v>"country": "Германия",</v>
      </c>
      <c r="AK523" t="str">
        <f t="shared" si="6"/>
        <v>"shape": "Квадрат",</v>
      </c>
      <c r="AL523" t="str">
        <f t="shared" si="7"/>
        <v>"turn": "Да",</v>
      </c>
      <c r="AM523" t="str">
        <f t="shared" si="8"/>
        <v>"backImg": true</v>
      </c>
      <c r="AN523" s="1" t="s">
        <v>706</v>
      </c>
    </row>
    <row r="524">
      <c r="A524" s="1" t="s">
        <v>695</v>
      </c>
      <c r="B524">
        <f>'Лист1'!A525</f>
        <v>524</v>
      </c>
      <c r="C524" s="1" t="s">
        <v>696</v>
      </c>
      <c r="D524" s="24"/>
      <c r="E524" s="1" t="s">
        <v>697</v>
      </c>
      <c r="F524" t="str">
        <f>'Лист1'!B525</f>
        <v>Пиво</v>
      </c>
      <c r="G524" s="1" t="s">
        <v>698</v>
      </c>
      <c r="H524" s="24"/>
      <c r="I524" s="1" t="s">
        <v>699</v>
      </c>
      <c r="J524" t="str">
        <f>'Лист1'!C525</f>
        <v>Bud</v>
      </c>
      <c r="K524" s="1" t="s">
        <v>698</v>
      </c>
      <c r="L524" s="24"/>
      <c r="M524" s="1" t="s">
        <v>700</v>
      </c>
      <c r="N524" t="str">
        <f>'Лист1'!D525</f>
        <v>Lager</v>
      </c>
      <c r="O524" s="1" t="s">
        <v>698</v>
      </c>
      <c r="P524" s="24"/>
      <c r="Q524" s="1" t="s">
        <v>701</v>
      </c>
      <c r="R524" t="str">
        <f>'Лист1'!E525</f>
        <v>Россия</v>
      </c>
      <c r="S524" s="1" t="s">
        <v>698</v>
      </c>
      <c r="T524" s="25"/>
      <c r="U524" s="1" t="s">
        <v>702</v>
      </c>
      <c r="V524" t="str">
        <f>'Лист1'!F525</f>
        <v>Квадрат</v>
      </c>
      <c r="W524" s="1" t="s">
        <v>698</v>
      </c>
      <c r="X524" s="25"/>
      <c r="Y524" s="1" t="s">
        <v>703</v>
      </c>
      <c r="Z524" t="str">
        <f>'Лист1'!G525</f>
        <v>Да</v>
      </c>
      <c r="AA524" s="1" t="s">
        <v>698</v>
      </c>
      <c r="AB524" s="25"/>
      <c r="AC524" s="1" t="s">
        <v>704</v>
      </c>
      <c r="AD524" s="26" t="s">
        <v>705</v>
      </c>
      <c r="AE524" s="25"/>
      <c r="AF524" t="str">
        <f t="shared" si="1"/>
        <v>"id": 524,</v>
      </c>
      <c r="AG524" t="str">
        <f t="shared" si="2"/>
        <v>"type": "Пиво",</v>
      </c>
      <c r="AH524" t="str">
        <f t="shared" si="3"/>
        <v>"mark": "Bud",</v>
      </c>
      <c r="AI524" t="str">
        <f t="shared" si="4"/>
        <v>"view": "Lager",</v>
      </c>
      <c r="AJ524" t="str">
        <f t="shared" si="5"/>
        <v>"country": "Россия",</v>
      </c>
      <c r="AK524" t="str">
        <f t="shared" si="6"/>
        <v>"shape": "Квадрат",</v>
      </c>
      <c r="AL524" t="str">
        <f t="shared" si="7"/>
        <v>"turn": "Да",</v>
      </c>
      <c r="AM524" t="str">
        <f t="shared" si="8"/>
        <v>"backImg": true</v>
      </c>
      <c r="AN524" s="1" t="s">
        <v>706</v>
      </c>
    </row>
    <row r="525">
      <c r="A525" s="1" t="s">
        <v>695</v>
      </c>
      <c r="B525">
        <f>'Лист1'!A526</f>
        <v>525</v>
      </c>
      <c r="C525" s="1" t="s">
        <v>696</v>
      </c>
      <c r="D525" s="24"/>
      <c r="E525" s="1" t="s">
        <v>697</v>
      </c>
      <c r="F525" t="str">
        <f>'Лист1'!B526</f>
        <v>Заведение</v>
      </c>
      <c r="G525" s="1" t="s">
        <v>698</v>
      </c>
      <c r="H525" s="24"/>
      <c r="I525" s="1" t="s">
        <v>699</v>
      </c>
      <c r="J525" t="str">
        <f>'Лист1'!C526</f>
        <v>St Austell Brewery</v>
      </c>
      <c r="K525" s="1" t="s">
        <v>698</v>
      </c>
      <c r="L525" s="24"/>
      <c r="M525" s="1" t="s">
        <v>700</v>
      </c>
      <c r="N525" t="str">
        <f>'Лист1'!D526</f>
        <v>Пивоварня</v>
      </c>
      <c r="O525" s="1" t="s">
        <v>698</v>
      </c>
      <c r="P525" s="24"/>
      <c r="Q525" s="1" t="s">
        <v>701</v>
      </c>
      <c r="R525" t="str">
        <f>'Лист1'!E526</f>
        <v>Англия</v>
      </c>
      <c r="S525" s="1" t="s">
        <v>698</v>
      </c>
      <c r="T525" s="25"/>
      <c r="U525" s="1" t="s">
        <v>702</v>
      </c>
      <c r="V525" t="str">
        <f>'Лист1'!F526</f>
        <v>Квадрат</v>
      </c>
      <c r="W525" s="1" t="s">
        <v>698</v>
      </c>
      <c r="X525" s="25"/>
      <c r="Y525" s="1" t="s">
        <v>703</v>
      </c>
      <c r="Z525" t="str">
        <f>'Лист1'!G526</f>
        <v>Да</v>
      </c>
      <c r="AA525" s="1" t="s">
        <v>698</v>
      </c>
      <c r="AB525" s="25"/>
      <c r="AC525" s="1" t="s">
        <v>704</v>
      </c>
      <c r="AD525" s="26" t="s">
        <v>705</v>
      </c>
      <c r="AE525" s="25"/>
      <c r="AF525" t="str">
        <f t="shared" si="1"/>
        <v>"id": 525,</v>
      </c>
      <c r="AG525" t="str">
        <f t="shared" si="2"/>
        <v>"type": "Заведение",</v>
      </c>
      <c r="AH525" t="str">
        <f t="shared" si="3"/>
        <v>"mark": "St Austell Brewery",</v>
      </c>
      <c r="AI525" t="str">
        <f t="shared" si="4"/>
        <v>"view": "Пивоварня",</v>
      </c>
      <c r="AJ525" t="str">
        <f t="shared" si="5"/>
        <v>"country": "Англия",</v>
      </c>
      <c r="AK525" t="str">
        <f t="shared" si="6"/>
        <v>"shape": "Квадрат",</v>
      </c>
      <c r="AL525" t="str">
        <f t="shared" si="7"/>
        <v>"turn": "Да",</v>
      </c>
      <c r="AM525" t="str">
        <f t="shared" si="8"/>
        <v>"backImg": true</v>
      </c>
      <c r="AN525" s="1" t="s">
        <v>706</v>
      </c>
    </row>
    <row r="526">
      <c r="A526" s="1" t="s">
        <v>695</v>
      </c>
      <c r="B526">
        <f>'Лист1'!A527</f>
        <v>526</v>
      </c>
      <c r="C526" s="1" t="s">
        <v>696</v>
      </c>
      <c r="D526" s="24"/>
      <c r="E526" s="1" t="s">
        <v>697</v>
      </c>
      <c r="F526" t="str">
        <f>'Лист1'!B527</f>
        <v>Пиво</v>
      </c>
      <c r="G526" s="1" t="s">
        <v>698</v>
      </c>
      <c r="H526" s="24"/>
      <c r="I526" s="1" t="s">
        <v>699</v>
      </c>
      <c r="J526" t="str">
        <f>'Лист1'!C527</f>
        <v>Tribute Cornish Pale Ale</v>
      </c>
      <c r="K526" s="1" t="s">
        <v>698</v>
      </c>
      <c r="L526" s="24"/>
      <c r="M526" s="1" t="s">
        <v>700</v>
      </c>
      <c r="N526" t="str">
        <f>'Лист1'!D527</f>
        <v>English Pale Ale/Bitter</v>
      </c>
      <c r="O526" s="1" t="s">
        <v>698</v>
      </c>
      <c r="P526" s="24"/>
      <c r="Q526" s="1" t="s">
        <v>701</v>
      </c>
      <c r="R526" t="str">
        <f>'Лист1'!E527</f>
        <v>Англия</v>
      </c>
      <c r="S526" s="1" t="s">
        <v>698</v>
      </c>
      <c r="T526" s="25"/>
      <c r="U526" s="1" t="s">
        <v>702</v>
      </c>
      <c r="V526" t="str">
        <f>'Лист1'!F527</f>
        <v>Квадрат</v>
      </c>
      <c r="W526" s="1" t="s">
        <v>698</v>
      </c>
      <c r="X526" s="25"/>
      <c r="Y526" s="1" t="s">
        <v>703</v>
      </c>
      <c r="Z526" t="str">
        <f>'Лист1'!G527</f>
        <v>Да</v>
      </c>
      <c r="AA526" s="1" t="s">
        <v>698</v>
      </c>
      <c r="AB526" s="25"/>
      <c r="AC526" s="1" t="s">
        <v>704</v>
      </c>
      <c r="AD526" s="26" t="s">
        <v>705</v>
      </c>
      <c r="AE526" s="25"/>
      <c r="AF526" t="str">
        <f t="shared" si="1"/>
        <v>"id": 526,</v>
      </c>
      <c r="AG526" t="str">
        <f t="shared" si="2"/>
        <v>"type": "Пиво",</v>
      </c>
      <c r="AH526" t="str">
        <f t="shared" si="3"/>
        <v>"mark": "Tribute Cornish Pale Ale",</v>
      </c>
      <c r="AI526" t="str">
        <f t="shared" si="4"/>
        <v>"view": "English Pale Ale/Bitter",</v>
      </c>
      <c r="AJ526" t="str">
        <f t="shared" si="5"/>
        <v>"country": "Англия",</v>
      </c>
      <c r="AK526" t="str">
        <f t="shared" si="6"/>
        <v>"shape": "Квадрат",</v>
      </c>
      <c r="AL526" t="str">
        <f t="shared" si="7"/>
        <v>"turn": "Да",</v>
      </c>
      <c r="AM526" t="str">
        <f t="shared" si="8"/>
        <v>"backImg": true</v>
      </c>
      <c r="AN526" s="1" t="s">
        <v>706</v>
      </c>
    </row>
    <row r="527">
      <c r="A527" s="1" t="s">
        <v>695</v>
      </c>
      <c r="B527">
        <f>'Лист1'!A528</f>
        <v>527</v>
      </c>
      <c r="C527" s="1" t="s">
        <v>696</v>
      </c>
      <c r="D527" s="24"/>
      <c r="E527" s="1" t="s">
        <v>697</v>
      </c>
      <c r="F527" t="str">
        <f>'Лист1'!B528</f>
        <v>Заведение</v>
      </c>
      <c r="G527" s="1" t="s">
        <v>698</v>
      </c>
      <c r="H527" s="24"/>
      <c r="I527" s="1" t="s">
        <v>699</v>
      </c>
      <c r="J527" t="str">
        <f>'Лист1'!C528</f>
        <v>Zubr</v>
      </c>
      <c r="K527" s="1" t="s">
        <v>698</v>
      </c>
      <c r="L527" s="24"/>
      <c r="M527" s="1" t="s">
        <v>700</v>
      </c>
      <c r="N527" t="str">
        <f>'Лист1'!D528</f>
        <v>Пивоварня</v>
      </c>
      <c r="O527" s="1" t="s">
        <v>698</v>
      </c>
      <c r="P527" s="24"/>
      <c r="Q527" s="1" t="s">
        <v>701</v>
      </c>
      <c r="R527" t="str">
        <f>'Лист1'!E528</f>
        <v>Чехия</v>
      </c>
      <c r="S527" s="1" t="s">
        <v>698</v>
      </c>
      <c r="T527" s="25"/>
      <c r="U527" s="1" t="s">
        <v>702</v>
      </c>
      <c r="V527" t="str">
        <f>'Лист1'!F528</f>
        <v>Квадрат</v>
      </c>
      <c r="W527" s="1" t="s">
        <v>698</v>
      </c>
      <c r="X527" s="25"/>
      <c r="Y527" s="1" t="s">
        <v>703</v>
      </c>
      <c r="Z527" t="str">
        <f>'Лист1'!G528</f>
        <v>Да</v>
      </c>
      <c r="AA527" s="1" t="s">
        <v>698</v>
      </c>
      <c r="AB527" s="25"/>
      <c r="AC527" s="1" t="s">
        <v>704</v>
      </c>
      <c r="AD527" s="26" t="s">
        <v>705</v>
      </c>
      <c r="AE527" s="25"/>
      <c r="AF527" t="str">
        <f t="shared" si="1"/>
        <v>"id": 527,</v>
      </c>
      <c r="AG527" t="str">
        <f t="shared" si="2"/>
        <v>"type": "Заведение",</v>
      </c>
      <c r="AH527" t="str">
        <f t="shared" si="3"/>
        <v>"mark": "Zubr",</v>
      </c>
      <c r="AI527" t="str">
        <f t="shared" si="4"/>
        <v>"view": "Пивоварня",</v>
      </c>
      <c r="AJ527" t="str">
        <f t="shared" si="5"/>
        <v>"country": "Чехия",</v>
      </c>
      <c r="AK527" t="str">
        <f t="shared" si="6"/>
        <v>"shape": "Квадрат",</v>
      </c>
      <c r="AL527" t="str">
        <f t="shared" si="7"/>
        <v>"turn": "Да",</v>
      </c>
      <c r="AM527" t="str">
        <f t="shared" si="8"/>
        <v>"backImg": true</v>
      </c>
      <c r="AN527" s="1" t="s">
        <v>706</v>
      </c>
    </row>
    <row r="528">
      <c r="A528" s="1" t="s">
        <v>695</v>
      </c>
      <c r="B528">
        <f>'Лист1'!A529</f>
        <v>528</v>
      </c>
      <c r="C528" s="1" t="s">
        <v>696</v>
      </c>
      <c r="D528" s="24"/>
      <c r="E528" s="1" t="s">
        <v>697</v>
      </c>
      <c r="F528" t="str">
        <f>'Лист1'!B529</f>
        <v>Пиво</v>
      </c>
      <c r="G528" s="1" t="s">
        <v>698</v>
      </c>
      <c r="H528" s="24"/>
      <c r="I528" s="1" t="s">
        <v>699</v>
      </c>
      <c r="J528" t="str">
        <f>'Лист1'!C529</f>
        <v>O'Hara's Irish Stout</v>
      </c>
      <c r="K528" s="1" t="s">
        <v>698</v>
      </c>
      <c r="L528" s="24"/>
      <c r="M528" s="1" t="s">
        <v>700</v>
      </c>
      <c r="N528" t="str">
        <f>'Лист1'!D529</f>
        <v>Irish Stout</v>
      </c>
      <c r="O528" s="1" t="s">
        <v>698</v>
      </c>
      <c r="P528" s="24"/>
      <c r="Q528" s="1" t="s">
        <v>701</v>
      </c>
      <c r="R528" t="str">
        <f>'Лист1'!E529</f>
        <v>Ирландия</v>
      </c>
      <c r="S528" s="1" t="s">
        <v>698</v>
      </c>
      <c r="T528" s="25"/>
      <c r="U528" s="1" t="s">
        <v>702</v>
      </c>
      <c r="V528" t="str">
        <f>'Лист1'!F529</f>
        <v>Круг</v>
      </c>
      <c r="W528" s="1" t="s">
        <v>698</v>
      </c>
      <c r="X528" s="25"/>
      <c r="Y528" s="1" t="s">
        <v>703</v>
      </c>
      <c r="Z528" t="str">
        <f>'Лист1'!G529</f>
        <v>Да</v>
      </c>
      <c r="AA528" s="1" t="s">
        <v>698</v>
      </c>
      <c r="AB528" s="25"/>
      <c r="AC528" s="1" t="s">
        <v>704</v>
      </c>
      <c r="AD528" s="26" t="s">
        <v>705</v>
      </c>
      <c r="AE528" s="25"/>
      <c r="AF528" t="str">
        <f t="shared" si="1"/>
        <v>"id": 528,</v>
      </c>
      <c r="AG528" t="str">
        <f t="shared" si="2"/>
        <v>"type": "Пиво",</v>
      </c>
      <c r="AH528" t="str">
        <f t="shared" si="3"/>
        <v>"mark": "O'Hara's Irish Stout",</v>
      </c>
      <c r="AI528" t="str">
        <f t="shared" si="4"/>
        <v>"view": "Irish Stout",</v>
      </c>
      <c r="AJ528" t="str">
        <f t="shared" si="5"/>
        <v>"country": "Ирландия",</v>
      </c>
      <c r="AK528" t="str">
        <f t="shared" si="6"/>
        <v>"shape": "Круг",</v>
      </c>
      <c r="AL528" t="str">
        <f t="shared" si="7"/>
        <v>"turn": "Да",</v>
      </c>
      <c r="AM528" t="str">
        <f t="shared" si="8"/>
        <v>"backImg": true</v>
      </c>
      <c r="AN528" s="1" t="s">
        <v>706</v>
      </c>
    </row>
    <row r="529">
      <c r="A529" s="1" t="s">
        <v>695</v>
      </c>
      <c r="B529">
        <f>'Лист1'!A530</f>
        <v>529</v>
      </c>
      <c r="C529" s="1" t="s">
        <v>696</v>
      </c>
      <c r="D529" s="24"/>
      <c r="E529" s="1" t="s">
        <v>697</v>
      </c>
      <c r="F529" t="str">
        <f>'Лист1'!B530</f>
        <v>Пиво</v>
      </c>
      <c r="G529" s="1" t="s">
        <v>698</v>
      </c>
      <c r="H529" s="24"/>
      <c r="I529" s="1" t="s">
        <v>699</v>
      </c>
      <c r="J529" t="str">
        <f>'Лист1'!C530</f>
        <v>Хамовники</v>
      </c>
      <c r="K529" s="1" t="s">
        <v>698</v>
      </c>
      <c r="L529" s="24"/>
      <c r="M529" s="1" t="s">
        <v>700</v>
      </c>
      <c r="N529" t="str">
        <f>'Лист1'!D530</f>
        <v>Lager</v>
      </c>
      <c r="O529" s="1" t="s">
        <v>698</v>
      </c>
      <c r="P529" s="24"/>
      <c r="Q529" s="1" t="s">
        <v>701</v>
      </c>
      <c r="R529" t="str">
        <f>'Лист1'!E530</f>
        <v>Россия</v>
      </c>
      <c r="S529" s="1" t="s">
        <v>698</v>
      </c>
      <c r="T529" s="25"/>
      <c r="U529" s="1" t="s">
        <v>702</v>
      </c>
      <c r="V529" t="str">
        <f>'Лист1'!F530</f>
        <v>Квадрат</v>
      </c>
      <c r="W529" s="1" t="s">
        <v>698</v>
      </c>
      <c r="X529" s="25"/>
      <c r="Y529" s="1" t="s">
        <v>703</v>
      </c>
      <c r="Z529" t="str">
        <f>'Лист1'!G530</f>
        <v>Да</v>
      </c>
      <c r="AA529" s="1" t="s">
        <v>698</v>
      </c>
      <c r="AB529" s="25"/>
      <c r="AC529" s="1" t="s">
        <v>704</v>
      </c>
      <c r="AD529" s="26" t="s">
        <v>705</v>
      </c>
      <c r="AE529" s="25"/>
      <c r="AF529" t="str">
        <f t="shared" si="1"/>
        <v>"id": 529,</v>
      </c>
      <c r="AG529" t="str">
        <f t="shared" si="2"/>
        <v>"type": "Пиво",</v>
      </c>
      <c r="AH529" t="str">
        <f t="shared" si="3"/>
        <v>"mark": "Хамовники",</v>
      </c>
      <c r="AI529" t="str">
        <f t="shared" si="4"/>
        <v>"view": "Lager",</v>
      </c>
      <c r="AJ529" t="str">
        <f t="shared" si="5"/>
        <v>"country": "Россия",</v>
      </c>
      <c r="AK529" t="str">
        <f t="shared" si="6"/>
        <v>"shape": "Квадрат",</v>
      </c>
      <c r="AL529" t="str">
        <f t="shared" si="7"/>
        <v>"turn": "Да",</v>
      </c>
      <c r="AM529" t="str">
        <f t="shared" si="8"/>
        <v>"backImg": true</v>
      </c>
      <c r="AN529" s="1" t="s">
        <v>706</v>
      </c>
    </row>
    <row r="530">
      <c r="A530" s="1" t="s">
        <v>695</v>
      </c>
      <c r="B530">
        <f>'Лист1'!A531</f>
        <v>530</v>
      </c>
      <c r="C530" s="1" t="s">
        <v>696</v>
      </c>
      <c r="D530" s="24"/>
      <c r="E530" s="1" t="s">
        <v>697</v>
      </c>
      <c r="F530" t="str">
        <f>'Лист1'!B531</f>
        <v>Заведение</v>
      </c>
      <c r="G530" s="1" t="s">
        <v>698</v>
      </c>
      <c r="H530" s="24"/>
      <c r="I530" s="1" t="s">
        <v>699</v>
      </c>
      <c r="J530" t="str">
        <f>'Лист1'!C531</f>
        <v>Thornbridge Brewery</v>
      </c>
      <c r="K530" s="1" t="s">
        <v>698</v>
      </c>
      <c r="L530" s="24"/>
      <c r="M530" s="1" t="s">
        <v>700</v>
      </c>
      <c r="N530" t="str">
        <f>'Лист1'!D531</f>
        <v>Пивоварня</v>
      </c>
      <c r="O530" s="1" t="s">
        <v>698</v>
      </c>
      <c r="P530" s="24"/>
      <c r="Q530" s="1" t="s">
        <v>701</v>
      </c>
      <c r="R530" t="str">
        <f>'Лист1'!E531</f>
        <v>Англия</v>
      </c>
      <c r="S530" s="1" t="s">
        <v>698</v>
      </c>
      <c r="T530" s="25"/>
      <c r="U530" s="1" t="s">
        <v>702</v>
      </c>
      <c r="V530" t="str">
        <f>'Лист1'!F531</f>
        <v>Квадрат</v>
      </c>
      <c r="W530" s="1" t="s">
        <v>698</v>
      </c>
      <c r="X530" s="25"/>
      <c r="Y530" s="1" t="s">
        <v>703</v>
      </c>
      <c r="Z530" t="str">
        <f>'Лист1'!G531</f>
        <v>Да</v>
      </c>
      <c r="AA530" s="1" t="s">
        <v>698</v>
      </c>
      <c r="AB530" s="25"/>
      <c r="AC530" s="1" t="s">
        <v>704</v>
      </c>
      <c r="AD530" s="26" t="s">
        <v>705</v>
      </c>
      <c r="AE530" s="25"/>
      <c r="AF530" t="str">
        <f t="shared" si="1"/>
        <v>"id": 530,</v>
      </c>
      <c r="AG530" t="str">
        <f t="shared" si="2"/>
        <v>"type": "Заведение",</v>
      </c>
      <c r="AH530" t="str">
        <f t="shared" si="3"/>
        <v>"mark": "Thornbridge Brewery",</v>
      </c>
      <c r="AI530" t="str">
        <f t="shared" si="4"/>
        <v>"view": "Пивоварня",</v>
      </c>
      <c r="AJ530" t="str">
        <f t="shared" si="5"/>
        <v>"country": "Англия",</v>
      </c>
      <c r="AK530" t="str">
        <f t="shared" si="6"/>
        <v>"shape": "Квадрат",</v>
      </c>
      <c r="AL530" t="str">
        <f t="shared" si="7"/>
        <v>"turn": "Да",</v>
      </c>
      <c r="AM530" t="str">
        <f t="shared" si="8"/>
        <v>"backImg": true</v>
      </c>
      <c r="AN530" s="1" t="s">
        <v>706</v>
      </c>
    </row>
    <row r="531">
      <c r="A531" s="1" t="s">
        <v>695</v>
      </c>
      <c r="B531">
        <f>'Лист1'!A532</f>
        <v>531</v>
      </c>
      <c r="C531" s="1" t="s">
        <v>696</v>
      </c>
      <c r="D531" s="24"/>
      <c r="E531" s="1" t="s">
        <v>697</v>
      </c>
      <c r="F531" t="str">
        <f>'Лист1'!B532</f>
        <v>Заведение</v>
      </c>
      <c r="G531" s="1" t="s">
        <v>698</v>
      </c>
      <c r="H531" s="24"/>
      <c r="I531" s="1" t="s">
        <v>699</v>
      </c>
      <c r="J531" t="str">
        <f>'Лист1'!C532</f>
        <v>Breaking Bad</v>
      </c>
      <c r="K531" s="1" t="s">
        <v>698</v>
      </c>
      <c r="L531" s="24"/>
      <c r="M531" s="1" t="s">
        <v>700</v>
      </c>
      <c r="N531" t="str">
        <f>'Лист1'!D532</f>
        <v>Бар-бутик</v>
      </c>
      <c r="O531" s="1" t="s">
        <v>698</v>
      </c>
      <c r="P531" s="24"/>
      <c r="Q531" s="1" t="s">
        <v>701</v>
      </c>
      <c r="R531" t="str">
        <f>'Лист1'!E532</f>
        <v>Россия</v>
      </c>
      <c r="S531" s="1" t="s">
        <v>698</v>
      </c>
      <c r="T531" s="25"/>
      <c r="U531" s="1" t="s">
        <v>702</v>
      </c>
      <c r="V531" t="str">
        <f>'Лист1'!F532</f>
        <v>Квадрат</v>
      </c>
      <c r="W531" s="1" t="s">
        <v>698</v>
      </c>
      <c r="X531" s="25"/>
      <c r="Y531" s="1" t="s">
        <v>703</v>
      </c>
      <c r="Z531" t="str">
        <f>'Лист1'!G532</f>
        <v>Нет</v>
      </c>
      <c r="AA531" s="1" t="s">
        <v>698</v>
      </c>
      <c r="AB531" s="25"/>
      <c r="AC531" s="1" t="s">
        <v>704</v>
      </c>
      <c r="AD531" s="26" t="s">
        <v>707</v>
      </c>
      <c r="AE531" s="25"/>
      <c r="AF531" t="str">
        <f t="shared" si="1"/>
        <v>"id": 531,</v>
      </c>
      <c r="AG531" t="str">
        <f t="shared" si="2"/>
        <v>"type": "Заведение",</v>
      </c>
      <c r="AH531" t="str">
        <f t="shared" si="3"/>
        <v>"mark": "Breaking Bad",</v>
      </c>
      <c r="AI531" t="str">
        <f t="shared" si="4"/>
        <v>"view": "Бар-бутик",</v>
      </c>
      <c r="AJ531" t="str">
        <f t="shared" si="5"/>
        <v>"country": "Россия",</v>
      </c>
      <c r="AK531" t="str">
        <f t="shared" si="6"/>
        <v>"shape": "Квадрат",</v>
      </c>
      <c r="AL531" t="str">
        <f t="shared" si="7"/>
        <v>"turn": "Нет",</v>
      </c>
      <c r="AM531" t="str">
        <f t="shared" si="8"/>
        <v>"backImg": false</v>
      </c>
      <c r="AN531" s="1" t="s">
        <v>706</v>
      </c>
    </row>
    <row r="532">
      <c r="A532" s="1" t="s">
        <v>695</v>
      </c>
      <c r="B532">
        <f>'Лист1'!A533</f>
        <v>532</v>
      </c>
      <c r="C532" s="1" t="s">
        <v>696</v>
      </c>
      <c r="D532" s="24"/>
      <c r="E532" s="1" t="s">
        <v>697</v>
      </c>
      <c r="F532" t="str">
        <f>'Лист1'!B533</f>
        <v>Заведение</v>
      </c>
      <c r="G532" s="1" t="s">
        <v>698</v>
      </c>
      <c r="H532" s="24"/>
      <c r="I532" s="1" t="s">
        <v>699</v>
      </c>
      <c r="J532" t="str">
        <f>'Лист1'!C533</f>
        <v>Bolshoybar</v>
      </c>
      <c r="K532" s="1" t="s">
        <v>698</v>
      </c>
      <c r="L532" s="24"/>
      <c r="M532" s="1" t="s">
        <v>700</v>
      </c>
      <c r="N532" t="str">
        <f>'Лист1'!D533</f>
        <v>Бар</v>
      </c>
      <c r="O532" s="1" t="s">
        <v>698</v>
      </c>
      <c r="P532" s="24"/>
      <c r="Q532" s="1" t="s">
        <v>701</v>
      </c>
      <c r="R532" t="str">
        <f>'Лист1'!E533</f>
        <v>Россия</v>
      </c>
      <c r="S532" s="1" t="s">
        <v>698</v>
      </c>
      <c r="T532" s="25"/>
      <c r="U532" s="1" t="s">
        <v>702</v>
      </c>
      <c r="V532" t="str">
        <f>'Лист1'!F533</f>
        <v>Круг</v>
      </c>
      <c r="W532" s="1" t="s">
        <v>698</v>
      </c>
      <c r="X532" s="25"/>
      <c r="Y532" s="1" t="s">
        <v>703</v>
      </c>
      <c r="Z532" t="str">
        <f>'Лист1'!G533</f>
        <v>Нет</v>
      </c>
      <c r="AA532" s="1" t="s">
        <v>698</v>
      </c>
      <c r="AB532" s="25"/>
      <c r="AC532" s="1" t="s">
        <v>704</v>
      </c>
      <c r="AD532" s="26" t="s">
        <v>707</v>
      </c>
      <c r="AE532" s="25"/>
      <c r="AF532" t="str">
        <f t="shared" si="1"/>
        <v>"id": 532,</v>
      </c>
      <c r="AG532" t="str">
        <f t="shared" si="2"/>
        <v>"type": "Заведение",</v>
      </c>
      <c r="AH532" t="str">
        <f t="shared" si="3"/>
        <v>"mark": "Bolshoybar",</v>
      </c>
      <c r="AI532" t="str">
        <f t="shared" si="4"/>
        <v>"view": "Бар",</v>
      </c>
      <c r="AJ532" t="str">
        <f t="shared" si="5"/>
        <v>"country": "Россия",</v>
      </c>
      <c r="AK532" t="str">
        <f t="shared" si="6"/>
        <v>"shape": "Круг",</v>
      </c>
      <c r="AL532" t="str">
        <f t="shared" si="7"/>
        <v>"turn": "Нет",</v>
      </c>
      <c r="AM532" t="str">
        <f t="shared" si="8"/>
        <v>"backImg": false</v>
      </c>
      <c r="AN532" s="1" t="s">
        <v>706</v>
      </c>
    </row>
    <row r="533">
      <c r="A533" s="1" t="s">
        <v>695</v>
      </c>
      <c r="B533">
        <f>'Лист1'!A534</f>
        <v>533</v>
      </c>
      <c r="C533" s="1" t="s">
        <v>696</v>
      </c>
      <c r="D533" s="24"/>
      <c r="E533" s="1" t="s">
        <v>697</v>
      </c>
      <c r="F533" t="str">
        <f>'Лист1'!B534</f>
        <v>Заведение</v>
      </c>
      <c r="G533" s="1" t="s">
        <v>698</v>
      </c>
      <c r="H533" s="24"/>
      <c r="I533" s="1" t="s">
        <v>699</v>
      </c>
      <c r="J533" t="str">
        <f>'Лист1'!C534</f>
        <v>Jawsspot SPb</v>
      </c>
      <c r="K533" s="1" t="s">
        <v>698</v>
      </c>
      <c r="L533" s="24"/>
      <c r="M533" s="1" t="s">
        <v>700</v>
      </c>
      <c r="N533" t="str">
        <f>'Лист1'!D534</f>
        <v>Бар-магазин</v>
      </c>
      <c r="O533" s="1" t="s">
        <v>698</v>
      </c>
      <c r="P533" s="24"/>
      <c r="Q533" s="1" t="s">
        <v>701</v>
      </c>
      <c r="R533" t="str">
        <f>'Лист1'!E534</f>
        <v>Россия</v>
      </c>
      <c r="S533" s="1" t="s">
        <v>698</v>
      </c>
      <c r="T533" s="25"/>
      <c r="U533" s="1" t="s">
        <v>702</v>
      </c>
      <c r="V533" t="str">
        <f>'Лист1'!F534</f>
        <v>Круг</v>
      </c>
      <c r="W533" s="1" t="s">
        <v>698</v>
      </c>
      <c r="X533" s="25"/>
      <c r="Y533" s="1" t="s">
        <v>703</v>
      </c>
      <c r="Z533" t="str">
        <f>'Лист1'!G534</f>
        <v>Нет</v>
      </c>
      <c r="AA533" s="1" t="s">
        <v>698</v>
      </c>
      <c r="AB533" s="25"/>
      <c r="AC533" s="1" t="s">
        <v>704</v>
      </c>
      <c r="AD533" s="26" t="s">
        <v>707</v>
      </c>
      <c r="AE533" s="25"/>
      <c r="AF533" t="str">
        <f t="shared" si="1"/>
        <v>"id": 533,</v>
      </c>
      <c r="AG533" t="str">
        <f t="shared" si="2"/>
        <v>"type": "Заведение",</v>
      </c>
      <c r="AH533" t="str">
        <f t="shared" si="3"/>
        <v>"mark": "Jawsspot SPb",</v>
      </c>
      <c r="AI533" t="str">
        <f t="shared" si="4"/>
        <v>"view": "Бар-магазин",</v>
      </c>
      <c r="AJ533" t="str">
        <f t="shared" si="5"/>
        <v>"country": "Россия",</v>
      </c>
      <c r="AK533" t="str">
        <f t="shared" si="6"/>
        <v>"shape": "Круг",</v>
      </c>
      <c r="AL533" t="str">
        <f t="shared" si="7"/>
        <v>"turn": "Нет",</v>
      </c>
      <c r="AM533" t="str">
        <f t="shared" si="8"/>
        <v>"backImg": false</v>
      </c>
      <c r="AN533" s="1" t="s">
        <v>706</v>
      </c>
    </row>
    <row r="534">
      <c r="A534" s="1" t="s">
        <v>695</v>
      </c>
      <c r="B534">
        <f>'Лист1'!A535</f>
        <v>534</v>
      </c>
      <c r="C534" s="1" t="s">
        <v>696</v>
      </c>
      <c r="D534" s="24"/>
      <c r="E534" s="1" t="s">
        <v>697</v>
      </c>
      <c r="F534" t="str">
        <f>'Лист1'!B535</f>
        <v>Джин</v>
      </c>
      <c r="G534" s="1" t="s">
        <v>698</v>
      </c>
      <c r="H534" s="24"/>
      <c r="I534" s="1" t="s">
        <v>699</v>
      </c>
      <c r="J534" t="str">
        <f>'Лист1'!C535</f>
        <v>Bombay Sapphire</v>
      </c>
      <c r="K534" s="1" t="s">
        <v>698</v>
      </c>
      <c r="L534" s="24"/>
      <c r="M534" s="1" t="s">
        <v>700</v>
      </c>
      <c r="N534" t="str">
        <f>'Лист1'!D535</f>
        <v>Джин</v>
      </c>
      <c r="O534" s="1" t="s">
        <v>698</v>
      </c>
      <c r="P534" s="24"/>
      <c r="Q534" s="1" t="s">
        <v>701</v>
      </c>
      <c r="R534" t="str">
        <f>'Лист1'!E535</f>
        <v>Англия</v>
      </c>
      <c r="S534" s="1" t="s">
        <v>698</v>
      </c>
      <c r="T534" s="25"/>
      <c r="U534" s="1" t="s">
        <v>702</v>
      </c>
      <c r="V534" t="str">
        <f>'Лист1'!F535</f>
        <v>Круг</v>
      </c>
      <c r="W534" s="1" t="s">
        <v>698</v>
      </c>
      <c r="X534" s="25"/>
      <c r="Y534" s="1" t="s">
        <v>703</v>
      </c>
      <c r="Z534" t="str">
        <f>'Лист1'!G535</f>
        <v>Да</v>
      </c>
      <c r="AA534" s="1" t="s">
        <v>698</v>
      </c>
      <c r="AB534" s="25"/>
      <c r="AC534" s="1" t="s">
        <v>704</v>
      </c>
      <c r="AD534" s="26" t="s">
        <v>705</v>
      </c>
      <c r="AE534" s="25"/>
      <c r="AF534" t="str">
        <f t="shared" si="1"/>
        <v>"id": 534,</v>
      </c>
      <c r="AG534" t="str">
        <f t="shared" si="2"/>
        <v>"type": "Джин",</v>
      </c>
      <c r="AH534" t="str">
        <f t="shared" si="3"/>
        <v>"mark": "Bombay Sapphire",</v>
      </c>
      <c r="AI534" t="str">
        <f t="shared" si="4"/>
        <v>"view": "Джин",</v>
      </c>
      <c r="AJ534" t="str">
        <f t="shared" si="5"/>
        <v>"country": "Англия",</v>
      </c>
      <c r="AK534" t="str">
        <f t="shared" si="6"/>
        <v>"shape": "Круг",</v>
      </c>
      <c r="AL534" t="str">
        <f t="shared" si="7"/>
        <v>"turn": "Да",</v>
      </c>
      <c r="AM534" t="str">
        <f t="shared" si="8"/>
        <v>"backImg": true</v>
      </c>
      <c r="AN534" s="1" t="s">
        <v>706</v>
      </c>
    </row>
    <row r="535">
      <c r="A535" s="1" t="s">
        <v>695</v>
      </c>
      <c r="B535">
        <f>'Лист1'!A536</f>
        <v>535</v>
      </c>
      <c r="C535" s="1" t="s">
        <v>696</v>
      </c>
      <c r="D535" s="24"/>
      <c r="E535" s="1" t="s">
        <v>697</v>
      </c>
      <c r="F535" t="str">
        <f>'Лист1'!B536</f>
        <v>Заведение</v>
      </c>
      <c r="G535" s="1" t="s">
        <v>698</v>
      </c>
      <c r="H535" s="24"/>
      <c r="I535" s="1" t="s">
        <v>699</v>
      </c>
      <c r="J535" t="str">
        <f>'Лист1'!C536</f>
        <v>Василеостровская пивоварня</v>
      </c>
      <c r="K535" s="1" t="s">
        <v>698</v>
      </c>
      <c r="L535" s="24"/>
      <c r="M535" s="1" t="s">
        <v>700</v>
      </c>
      <c r="N535" t="str">
        <f>'Лист1'!D536</f>
        <v>Пивоварня</v>
      </c>
      <c r="O535" s="1" t="s">
        <v>698</v>
      </c>
      <c r="P535" s="24"/>
      <c r="Q535" s="1" t="s">
        <v>701</v>
      </c>
      <c r="R535" t="str">
        <f>'Лист1'!E536</f>
        <v>Россия</v>
      </c>
      <c r="S535" s="1" t="s">
        <v>698</v>
      </c>
      <c r="T535" s="25"/>
      <c r="U535" s="1" t="s">
        <v>702</v>
      </c>
      <c r="V535" t="str">
        <f>'Лист1'!F536</f>
        <v>Круг</v>
      </c>
      <c r="W535" s="1" t="s">
        <v>698</v>
      </c>
      <c r="X535" s="25"/>
      <c r="Y535" s="1" t="s">
        <v>703</v>
      </c>
      <c r="Z535" t="str">
        <f>'Лист1'!G536</f>
        <v>Нет</v>
      </c>
      <c r="AA535" s="1" t="s">
        <v>698</v>
      </c>
      <c r="AB535" s="25"/>
      <c r="AC535" s="1" t="s">
        <v>704</v>
      </c>
      <c r="AD535" s="26" t="s">
        <v>707</v>
      </c>
      <c r="AE535" s="25"/>
      <c r="AF535" t="str">
        <f t="shared" si="1"/>
        <v>"id": 535,</v>
      </c>
      <c r="AG535" t="str">
        <f t="shared" si="2"/>
        <v>"type": "Заведение",</v>
      </c>
      <c r="AH535" t="str">
        <f t="shared" si="3"/>
        <v>"mark": "Василеостровская пивоварня",</v>
      </c>
      <c r="AI535" t="str">
        <f t="shared" si="4"/>
        <v>"view": "Пивоварня",</v>
      </c>
      <c r="AJ535" t="str">
        <f t="shared" si="5"/>
        <v>"country": "Россия",</v>
      </c>
      <c r="AK535" t="str">
        <f t="shared" si="6"/>
        <v>"shape": "Круг",</v>
      </c>
      <c r="AL535" t="str">
        <f t="shared" si="7"/>
        <v>"turn": "Нет",</v>
      </c>
      <c r="AM535" t="str">
        <f t="shared" si="8"/>
        <v>"backImg": false</v>
      </c>
      <c r="AN535" s="1" t="s">
        <v>706</v>
      </c>
    </row>
    <row r="536">
      <c r="A536" s="1" t="s">
        <v>695</v>
      </c>
      <c r="B536">
        <f>'Лист1'!A537</f>
        <v>536</v>
      </c>
      <c r="C536" s="1" t="s">
        <v>696</v>
      </c>
      <c r="D536" s="24"/>
      <c r="E536" s="1" t="s">
        <v>697</v>
      </c>
      <c r="F536" t="str">
        <f>'Лист1'!B537</f>
        <v>Пиво</v>
      </c>
      <c r="G536" s="1" t="s">
        <v>698</v>
      </c>
      <c r="H536" s="24"/>
      <c r="I536" s="1" t="s">
        <v>699</v>
      </c>
      <c r="J536" t="str">
        <f>'Лист1'!C537</f>
        <v>Duvel</v>
      </c>
      <c r="K536" s="1" t="s">
        <v>698</v>
      </c>
      <c r="L536" s="24"/>
      <c r="M536" s="1" t="s">
        <v>700</v>
      </c>
      <c r="N536" t="str">
        <f>'Лист1'!D537</f>
        <v>Belgian Strong Pale Ale</v>
      </c>
      <c r="O536" s="1" t="s">
        <v>698</v>
      </c>
      <c r="P536" s="24"/>
      <c r="Q536" s="1" t="s">
        <v>701</v>
      </c>
      <c r="R536" t="str">
        <f>'Лист1'!E537</f>
        <v>Бельгия</v>
      </c>
      <c r="S536" s="1" t="s">
        <v>698</v>
      </c>
      <c r="T536" s="25"/>
      <c r="U536" s="1" t="s">
        <v>702</v>
      </c>
      <c r="V536" t="str">
        <f>'Лист1'!F537</f>
        <v>Квадрат</v>
      </c>
      <c r="W536" s="1" t="s">
        <v>698</v>
      </c>
      <c r="X536" s="25"/>
      <c r="Y536" s="1" t="s">
        <v>703</v>
      </c>
      <c r="Z536" t="str">
        <f>'Лист1'!G537</f>
        <v>Нет</v>
      </c>
      <c r="AA536" s="1" t="s">
        <v>698</v>
      </c>
      <c r="AB536" s="25"/>
      <c r="AC536" s="1" t="s">
        <v>704</v>
      </c>
      <c r="AD536" s="26" t="s">
        <v>707</v>
      </c>
      <c r="AE536" s="25"/>
      <c r="AF536" t="str">
        <f t="shared" si="1"/>
        <v>"id": 536,</v>
      </c>
      <c r="AG536" t="str">
        <f t="shared" si="2"/>
        <v>"type": "Пиво",</v>
      </c>
      <c r="AH536" t="str">
        <f t="shared" si="3"/>
        <v>"mark": "Duvel",</v>
      </c>
      <c r="AI536" t="str">
        <f t="shared" si="4"/>
        <v>"view": "Belgian Strong Pale Ale",</v>
      </c>
      <c r="AJ536" t="str">
        <f t="shared" si="5"/>
        <v>"country": "Бельгия",</v>
      </c>
      <c r="AK536" t="str">
        <f t="shared" si="6"/>
        <v>"shape": "Квадрат",</v>
      </c>
      <c r="AL536" t="str">
        <f t="shared" si="7"/>
        <v>"turn": "Нет",</v>
      </c>
      <c r="AM536" t="str">
        <f t="shared" si="8"/>
        <v>"backImg": false</v>
      </c>
      <c r="AN536" s="1" t="s">
        <v>706</v>
      </c>
    </row>
    <row r="537">
      <c r="A537" s="1" t="s">
        <v>695</v>
      </c>
      <c r="B537">
        <f>'Лист1'!A538</f>
        <v>537</v>
      </c>
      <c r="C537" s="1" t="s">
        <v>696</v>
      </c>
      <c r="D537" s="24"/>
      <c r="E537" s="1" t="s">
        <v>697</v>
      </c>
      <c r="F537" t="str">
        <f>'Лист1'!B538</f>
        <v>Пиво</v>
      </c>
      <c r="G537" s="1" t="s">
        <v>698</v>
      </c>
      <c r="H537" s="24"/>
      <c r="I537" s="1" t="s">
        <v>699</v>
      </c>
      <c r="J537" t="str">
        <f>'Лист1'!C538</f>
        <v>Carling</v>
      </c>
      <c r="K537" s="1" t="s">
        <v>698</v>
      </c>
      <c r="L537" s="24"/>
      <c r="M537" s="1" t="s">
        <v>700</v>
      </c>
      <c r="N537" t="str">
        <f>'Лист1'!D538</f>
        <v>Lager</v>
      </c>
      <c r="O537" s="1" t="s">
        <v>698</v>
      </c>
      <c r="P537" s="24"/>
      <c r="Q537" s="1" t="s">
        <v>701</v>
      </c>
      <c r="R537" t="str">
        <f>'Лист1'!E538</f>
        <v>Англия</v>
      </c>
      <c r="S537" s="1" t="s">
        <v>698</v>
      </c>
      <c r="T537" s="25"/>
      <c r="U537" s="1" t="s">
        <v>702</v>
      </c>
      <c r="V537" t="str">
        <f>'Лист1'!F538</f>
        <v>Квадрат</v>
      </c>
      <c r="W537" s="1" t="s">
        <v>698</v>
      </c>
      <c r="X537" s="25"/>
      <c r="Y537" s="1" t="s">
        <v>703</v>
      </c>
      <c r="Z537" t="str">
        <f>'Лист1'!G538</f>
        <v>Да</v>
      </c>
      <c r="AA537" s="1" t="s">
        <v>698</v>
      </c>
      <c r="AB537" s="25"/>
      <c r="AC537" s="1" t="s">
        <v>704</v>
      </c>
      <c r="AD537" s="26" t="s">
        <v>705</v>
      </c>
      <c r="AE537" s="25"/>
      <c r="AF537" t="str">
        <f t="shared" si="1"/>
        <v>"id": 537,</v>
      </c>
      <c r="AG537" t="str">
        <f t="shared" si="2"/>
        <v>"type": "Пиво",</v>
      </c>
      <c r="AH537" t="str">
        <f t="shared" si="3"/>
        <v>"mark": "Carling",</v>
      </c>
      <c r="AI537" t="str">
        <f t="shared" si="4"/>
        <v>"view": "Lager",</v>
      </c>
      <c r="AJ537" t="str">
        <f t="shared" si="5"/>
        <v>"country": "Англия",</v>
      </c>
      <c r="AK537" t="str">
        <f t="shared" si="6"/>
        <v>"shape": "Квадрат",</v>
      </c>
      <c r="AL537" t="str">
        <f t="shared" si="7"/>
        <v>"turn": "Да",</v>
      </c>
      <c r="AM537" t="str">
        <f t="shared" si="8"/>
        <v>"backImg": true</v>
      </c>
      <c r="AN537" s="1" t="s">
        <v>706</v>
      </c>
    </row>
    <row r="538">
      <c r="A538" s="1" t="s">
        <v>695</v>
      </c>
      <c r="B538">
        <f>'Лист1'!A539</f>
        <v>538</v>
      </c>
      <c r="C538" s="1" t="s">
        <v>696</v>
      </c>
      <c r="D538" s="24"/>
      <c r="E538" s="1" t="s">
        <v>697</v>
      </c>
      <c r="F538" t="str">
        <f>'Лист1'!B539</f>
        <v>Пиво</v>
      </c>
      <c r="G538" s="1" t="s">
        <v>698</v>
      </c>
      <c r="H538" s="24"/>
      <c r="I538" s="1" t="s">
        <v>699</v>
      </c>
      <c r="J538" t="str">
        <f>'Лист1'!C539</f>
        <v>Kuursaali Blond</v>
      </c>
      <c r="K538" s="1" t="s">
        <v>698</v>
      </c>
      <c r="L538" s="24"/>
      <c r="M538" s="1" t="s">
        <v>700</v>
      </c>
      <c r="N538" t="str">
        <f>'Лист1'!D539</f>
        <v>Lager</v>
      </c>
      <c r="O538" s="1" t="s">
        <v>698</v>
      </c>
      <c r="P538" s="24"/>
      <c r="Q538" s="1" t="s">
        <v>701</v>
      </c>
      <c r="R538" t="str">
        <f>'Лист1'!E539</f>
        <v>Эстония</v>
      </c>
      <c r="S538" s="1" t="s">
        <v>698</v>
      </c>
      <c r="T538" s="25"/>
      <c r="U538" s="1" t="s">
        <v>702</v>
      </c>
      <c r="V538" t="str">
        <f>'Лист1'!F539</f>
        <v>Квадрат</v>
      </c>
      <c r="W538" s="1" t="s">
        <v>698</v>
      </c>
      <c r="X538" s="25"/>
      <c r="Y538" s="1" t="s">
        <v>703</v>
      </c>
      <c r="Z538" t="str">
        <f>'Лист1'!G539</f>
        <v>Да</v>
      </c>
      <c r="AA538" s="1" t="s">
        <v>698</v>
      </c>
      <c r="AB538" s="25"/>
      <c r="AC538" s="1" t="s">
        <v>704</v>
      </c>
      <c r="AD538" s="26" t="s">
        <v>705</v>
      </c>
      <c r="AE538" s="25"/>
      <c r="AF538" t="str">
        <f t="shared" si="1"/>
        <v>"id": 538,</v>
      </c>
      <c r="AG538" t="str">
        <f t="shared" si="2"/>
        <v>"type": "Пиво",</v>
      </c>
      <c r="AH538" t="str">
        <f t="shared" si="3"/>
        <v>"mark": "Kuursaali Blond",</v>
      </c>
      <c r="AI538" t="str">
        <f t="shared" si="4"/>
        <v>"view": "Lager",</v>
      </c>
      <c r="AJ538" t="str">
        <f t="shared" si="5"/>
        <v>"country": "Эстония",</v>
      </c>
      <c r="AK538" t="str">
        <f t="shared" si="6"/>
        <v>"shape": "Квадрат",</v>
      </c>
      <c r="AL538" t="str">
        <f t="shared" si="7"/>
        <v>"turn": "Да",</v>
      </c>
      <c r="AM538" t="str">
        <f t="shared" si="8"/>
        <v>"backImg": true</v>
      </c>
      <c r="AN538" s="1" t="s">
        <v>706</v>
      </c>
    </row>
    <row r="539">
      <c r="A539" s="1" t="s">
        <v>695</v>
      </c>
      <c r="B539">
        <f>'Лист1'!A540</f>
        <v>539</v>
      </c>
      <c r="C539" s="1" t="s">
        <v>696</v>
      </c>
      <c r="D539" s="24"/>
      <c r="E539" s="1" t="s">
        <v>697</v>
      </c>
      <c r="F539" t="str">
        <f>'Лист1'!B540</f>
        <v>Пиво</v>
      </c>
      <c r="G539" s="1" t="s">
        <v>698</v>
      </c>
      <c r="H539" s="24"/>
      <c r="I539" s="1" t="s">
        <v>699</v>
      </c>
      <c r="J539" t="str">
        <f>'Лист1'!C540</f>
        <v>Hoegaarden Wit - Blanche</v>
      </c>
      <c r="K539" s="1" t="s">
        <v>698</v>
      </c>
      <c r="L539" s="24"/>
      <c r="M539" s="1" t="s">
        <v>700</v>
      </c>
      <c r="N539" t="str">
        <f>'Лист1'!D540</f>
        <v>Witbier</v>
      </c>
      <c r="O539" s="1" t="s">
        <v>698</v>
      </c>
      <c r="P539" s="24"/>
      <c r="Q539" s="1" t="s">
        <v>701</v>
      </c>
      <c r="R539" t="str">
        <f>'Лист1'!E540</f>
        <v>Бельгия</v>
      </c>
      <c r="S539" s="1" t="s">
        <v>698</v>
      </c>
      <c r="T539" s="25"/>
      <c r="U539" s="1" t="s">
        <v>702</v>
      </c>
      <c r="V539" t="str">
        <f>'Лист1'!F540</f>
        <v>Шестигранник</v>
      </c>
      <c r="W539" s="1" t="s">
        <v>698</v>
      </c>
      <c r="X539" s="25"/>
      <c r="Y539" s="1" t="s">
        <v>703</v>
      </c>
      <c r="Z539" t="str">
        <f>'Лист1'!G540</f>
        <v>Да</v>
      </c>
      <c r="AA539" s="1" t="s">
        <v>698</v>
      </c>
      <c r="AB539" s="25"/>
      <c r="AC539" s="1" t="s">
        <v>704</v>
      </c>
      <c r="AD539" s="26" t="s">
        <v>705</v>
      </c>
      <c r="AE539" s="25"/>
      <c r="AF539" t="str">
        <f t="shared" si="1"/>
        <v>"id": 539,</v>
      </c>
      <c r="AG539" t="str">
        <f t="shared" si="2"/>
        <v>"type": "Пиво",</v>
      </c>
      <c r="AH539" t="str">
        <f t="shared" si="3"/>
        <v>"mark": "Hoegaarden Wit - Blanche",</v>
      </c>
      <c r="AI539" t="str">
        <f t="shared" si="4"/>
        <v>"view": "Witbier",</v>
      </c>
      <c r="AJ539" t="str">
        <f t="shared" si="5"/>
        <v>"country": "Бельгия",</v>
      </c>
      <c r="AK539" t="str">
        <f t="shared" si="6"/>
        <v>"shape": "Шестигранник",</v>
      </c>
      <c r="AL539" t="str">
        <f t="shared" si="7"/>
        <v>"turn": "Да",</v>
      </c>
      <c r="AM539" t="str">
        <f t="shared" si="8"/>
        <v>"backImg": true</v>
      </c>
      <c r="AN539" s="1" t="s">
        <v>706</v>
      </c>
    </row>
    <row r="540">
      <c r="A540" s="1" t="s">
        <v>695</v>
      </c>
      <c r="B540">
        <f>'Лист1'!A541</f>
        <v>540</v>
      </c>
      <c r="C540" s="1" t="s">
        <v>696</v>
      </c>
      <c r="D540" s="24"/>
      <c r="E540" s="1" t="s">
        <v>697</v>
      </c>
      <c r="F540" t="str">
        <f>'Лист1'!B541</f>
        <v>Заведение</v>
      </c>
      <c r="G540" s="1" t="s">
        <v>698</v>
      </c>
      <c r="H540" s="24"/>
      <c r="I540" s="1" t="s">
        <v>699</v>
      </c>
      <c r="J540" t="str">
        <f>'Лист1'!C541</f>
        <v>Mad Max</v>
      </c>
      <c r="K540" s="1" t="s">
        <v>698</v>
      </c>
      <c r="L540" s="24"/>
      <c r="M540" s="1" t="s">
        <v>700</v>
      </c>
      <c r="N540" t="str">
        <f>'Лист1'!D541</f>
        <v>Бар</v>
      </c>
      <c r="O540" s="1" t="s">
        <v>698</v>
      </c>
      <c r="P540" s="24"/>
      <c r="Q540" s="1" t="s">
        <v>701</v>
      </c>
      <c r="R540" t="str">
        <f>'Лист1'!E541</f>
        <v>Россия</v>
      </c>
      <c r="S540" s="1" t="s">
        <v>698</v>
      </c>
      <c r="T540" s="25"/>
      <c r="U540" s="1" t="s">
        <v>702</v>
      </c>
      <c r="V540" t="str">
        <f>'Лист1'!F541</f>
        <v>Круг</v>
      </c>
      <c r="W540" s="1" t="s">
        <v>698</v>
      </c>
      <c r="X540" s="25"/>
      <c r="Y540" s="1" t="s">
        <v>703</v>
      </c>
      <c r="Z540" t="str">
        <f>'Лист1'!G541</f>
        <v>Нет</v>
      </c>
      <c r="AA540" s="1" t="s">
        <v>698</v>
      </c>
      <c r="AB540" s="25"/>
      <c r="AC540" s="1" t="s">
        <v>704</v>
      </c>
      <c r="AD540" s="26" t="s">
        <v>707</v>
      </c>
      <c r="AE540" s="25"/>
      <c r="AF540" t="str">
        <f t="shared" si="1"/>
        <v>"id": 540,</v>
      </c>
      <c r="AG540" t="str">
        <f t="shared" si="2"/>
        <v>"type": "Заведение",</v>
      </c>
      <c r="AH540" t="str">
        <f t="shared" si="3"/>
        <v>"mark": "Mad Max",</v>
      </c>
      <c r="AI540" t="str">
        <f t="shared" si="4"/>
        <v>"view": "Бар",</v>
      </c>
      <c r="AJ540" t="str">
        <f t="shared" si="5"/>
        <v>"country": "Россия",</v>
      </c>
      <c r="AK540" t="str">
        <f t="shared" si="6"/>
        <v>"shape": "Круг",</v>
      </c>
      <c r="AL540" t="str">
        <f t="shared" si="7"/>
        <v>"turn": "Нет",</v>
      </c>
      <c r="AM540" t="str">
        <f t="shared" si="8"/>
        <v>"backImg": false</v>
      </c>
      <c r="AN540" s="1" t="s">
        <v>706</v>
      </c>
    </row>
    <row r="541">
      <c r="A541" s="1" t="s">
        <v>695</v>
      </c>
      <c r="B541">
        <f>'Лист1'!A542</f>
        <v>541</v>
      </c>
      <c r="C541" s="1" t="s">
        <v>696</v>
      </c>
      <c r="D541" s="24"/>
      <c r="E541" s="1" t="s">
        <v>697</v>
      </c>
      <c r="F541" t="str">
        <f>'Лист1'!B542</f>
        <v>Пиво</v>
      </c>
      <c r="G541" s="1" t="s">
        <v>698</v>
      </c>
      <c r="H541" s="24"/>
      <c r="I541" s="1" t="s">
        <v>699</v>
      </c>
      <c r="J541" t="str">
        <f>'Лист1'!C542</f>
        <v>Темерницкое</v>
      </c>
      <c r="K541" s="1" t="s">
        <v>698</v>
      </c>
      <c r="L541" s="24"/>
      <c r="M541" s="1" t="s">
        <v>700</v>
      </c>
      <c r="N541" t="str">
        <f>'Лист1'!D542</f>
        <v>Lager</v>
      </c>
      <c r="O541" s="1" t="s">
        <v>698</v>
      </c>
      <c r="P541" s="24"/>
      <c r="Q541" s="1" t="s">
        <v>701</v>
      </c>
      <c r="R541" t="str">
        <f>'Лист1'!E542</f>
        <v>Россия</v>
      </c>
      <c r="S541" s="1" t="s">
        <v>698</v>
      </c>
      <c r="T541" s="25"/>
      <c r="U541" s="1" t="s">
        <v>702</v>
      </c>
      <c r="V541" t="str">
        <f>'Лист1'!F542</f>
        <v>Круг</v>
      </c>
      <c r="W541" s="1" t="s">
        <v>698</v>
      </c>
      <c r="X541" s="25"/>
      <c r="Y541" s="1" t="s">
        <v>703</v>
      </c>
      <c r="Z541" t="str">
        <f>'Лист1'!G542</f>
        <v>Нет</v>
      </c>
      <c r="AA541" s="1" t="s">
        <v>698</v>
      </c>
      <c r="AB541" s="25"/>
      <c r="AC541" s="1" t="s">
        <v>704</v>
      </c>
      <c r="AD541" s="26" t="s">
        <v>707</v>
      </c>
      <c r="AE541" s="25"/>
      <c r="AF541" t="str">
        <f t="shared" si="1"/>
        <v>"id": 541,</v>
      </c>
      <c r="AG541" t="str">
        <f t="shared" si="2"/>
        <v>"type": "Пиво",</v>
      </c>
      <c r="AH541" t="str">
        <f t="shared" si="3"/>
        <v>"mark": "Темерницкое",</v>
      </c>
      <c r="AI541" t="str">
        <f t="shared" si="4"/>
        <v>"view": "Lager",</v>
      </c>
      <c r="AJ541" t="str">
        <f t="shared" si="5"/>
        <v>"country": "Россия",</v>
      </c>
      <c r="AK541" t="str">
        <f t="shared" si="6"/>
        <v>"shape": "Круг",</v>
      </c>
      <c r="AL541" t="str">
        <f t="shared" si="7"/>
        <v>"turn": "Нет",</v>
      </c>
      <c r="AM541" t="str">
        <f t="shared" si="8"/>
        <v>"backImg": false</v>
      </c>
      <c r="AN541" s="1" t="s">
        <v>706</v>
      </c>
    </row>
    <row r="542">
      <c r="A542" s="1" t="s">
        <v>695</v>
      </c>
      <c r="B542">
        <f>'Лист1'!A543</f>
        <v>542</v>
      </c>
      <c r="C542" s="1" t="s">
        <v>696</v>
      </c>
      <c r="D542" s="24"/>
      <c r="E542" s="1" t="s">
        <v>697</v>
      </c>
      <c r="F542" t="str">
        <f>'Лист1'!B543</f>
        <v>Пиво</v>
      </c>
      <c r="G542" s="1" t="s">
        <v>698</v>
      </c>
      <c r="H542" s="24"/>
      <c r="I542" s="1" t="s">
        <v>699</v>
      </c>
      <c r="J542" t="str">
        <f>'Лист1'!C543</f>
        <v>Bintang Pilsener</v>
      </c>
      <c r="K542" s="1" t="s">
        <v>698</v>
      </c>
      <c r="L542" s="24"/>
      <c r="M542" s="1" t="s">
        <v>700</v>
      </c>
      <c r="N542" t="str">
        <f>'Лист1'!D543</f>
        <v>Pilsner</v>
      </c>
      <c r="O542" s="1" t="s">
        <v>698</v>
      </c>
      <c r="P542" s="24"/>
      <c r="Q542" s="1" t="s">
        <v>701</v>
      </c>
      <c r="R542" t="str">
        <f>'Лист1'!E543</f>
        <v>Индонезия</v>
      </c>
      <c r="S542" s="1" t="s">
        <v>698</v>
      </c>
      <c r="T542" s="25"/>
      <c r="U542" s="1" t="s">
        <v>702</v>
      </c>
      <c r="V542" t="str">
        <f>'Лист1'!F543</f>
        <v>Квадрат</v>
      </c>
      <c r="W542" s="1" t="s">
        <v>698</v>
      </c>
      <c r="X542" s="25"/>
      <c r="Y542" s="1" t="s">
        <v>703</v>
      </c>
      <c r="Z542" t="str">
        <f>'Лист1'!G543</f>
        <v>Нет</v>
      </c>
      <c r="AA542" s="1" t="s">
        <v>698</v>
      </c>
      <c r="AB542" s="25"/>
      <c r="AC542" s="1" t="s">
        <v>704</v>
      </c>
      <c r="AD542" s="26" t="s">
        <v>707</v>
      </c>
      <c r="AE542" s="25"/>
      <c r="AF542" t="str">
        <f t="shared" si="1"/>
        <v>"id": 542,</v>
      </c>
      <c r="AG542" t="str">
        <f t="shared" si="2"/>
        <v>"type": "Пиво",</v>
      </c>
      <c r="AH542" t="str">
        <f t="shared" si="3"/>
        <v>"mark": "Bintang Pilsener",</v>
      </c>
      <c r="AI542" t="str">
        <f t="shared" si="4"/>
        <v>"view": "Pilsner",</v>
      </c>
      <c r="AJ542" t="str">
        <f t="shared" si="5"/>
        <v>"country": "Индонезия",</v>
      </c>
      <c r="AK542" t="str">
        <f t="shared" si="6"/>
        <v>"shape": "Квадрат",</v>
      </c>
      <c r="AL542" t="str">
        <f t="shared" si="7"/>
        <v>"turn": "Нет",</v>
      </c>
      <c r="AM542" t="str">
        <f t="shared" si="8"/>
        <v>"backImg": false</v>
      </c>
      <c r="AN542" s="1" t="s">
        <v>706</v>
      </c>
    </row>
    <row r="543">
      <c r="A543" s="1" t="s">
        <v>695</v>
      </c>
      <c r="B543">
        <f>'Лист1'!A544</f>
        <v>543</v>
      </c>
      <c r="C543" s="1" t="s">
        <v>696</v>
      </c>
      <c r="D543" s="24"/>
      <c r="E543" s="1" t="s">
        <v>697</v>
      </c>
      <c r="F543" t="str">
        <f>'Лист1'!B544</f>
        <v>Пиво</v>
      </c>
      <c r="G543" s="1" t="s">
        <v>698</v>
      </c>
      <c r="H543" s="24"/>
      <c r="I543" s="1" t="s">
        <v>699</v>
      </c>
      <c r="J543" t="str">
        <f>'Лист1'!C544</f>
        <v>Harp Premium Lager</v>
      </c>
      <c r="K543" s="1" t="s">
        <v>698</v>
      </c>
      <c r="L543" s="24"/>
      <c r="M543" s="1" t="s">
        <v>700</v>
      </c>
      <c r="N543" t="str">
        <f>'Лист1'!D544</f>
        <v>Lager</v>
      </c>
      <c r="O543" s="1" t="s">
        <v>698</v>
      </c>
      <c r="P543" s="24"/>
      <c r="Q543" s="1" t="s">
        <v>701</v>
      </c>
      <c r="R543" t="str">
        <f>'Лист1'!E544</f>
        <v>Ирландия</v>
      </c>
      <c r="S543" s="1" t="s">
        <v>698</v>
      </c>
      <c r="T543" s="25"/>
      <c r="U543" s="1" t="s">
        <v>702</v>
      </c>
      <c r="V543" t="str">
        <f>'Лист1'!F544</f>
        <v>Квадрат</v>
      </c>
      <c r="W543" s="1" t="s">
        <v>698</v>
      </c>
      <c r="X543" s="25"/>
      <c r="Y543" s="1" t="s">
        <v>703</v>
      </c>
      <c r="Z543" t="str">
        <f>'Лист1'!G544</f>
        <v>Нет</v>
      </c>
      <c r="AA543" s="1" t="s">
        <v>698</v>
      </c>
      <c r="AB543" s="25"/>
      <c r="AC543" s="1" t="s">
        <v>704</v>
      </c>
      <c r="AD543" s="26" t="s">
        <v>707</v>
      </c>
      <c r="AE543" s="25"/>
      <c r="AF543" t="str">
        <f t="shared" si="1"/>
        <v>"id": 543,</v>
      </c>
      <c r="AG543" t="str">
        <f t="shared" si="2"/>
        <v>"type": "Пиво",</v>
      </c>
      <c r="AH543" t="str">
        <f t="shared" si="3"/>
        <v>"mark": "Harp Premium Lager",</v>
      </c>
      <c r="AI543" t="str">
        <f t="shared" si="4"/>
        <v>"view": "Lager",</v>
      </c>
      <c r="AJ543" t="str">
        <f t="shared" si="5"/>
        <v>"country": "Ирландия",</v>
      </c>
      <c r="AK543" t="str">
        <f t="shared" si="6"/>
        <v>"shape": "Квадрат",</v>
      </c>
      <c r="AL543" t="str">
        <f t="shared" si="7"/>
        <v>"turn": "Нет",</v>
      </c>
      <c r="AM543" t="str">
        <f t="shared" si="8"/>
        <v>"backImg": false</v>
      </c>
      <c r="AN543" s="1" t="s">
        <v>706</v>
      </c>
    </row>
    <row r="544">
      <c r="A544" s="1" t="s">
        <v>695</v>
      </c>
      <c r="B544">
        <f>'Лист1'!A545</f>
        <v>544</v>
      </c>
      <c r="C544" s="1" t="s">
        <v>696</v>
      </c>
      <c r="D544" s="24"/>
      <c r="E544" s="1" t="s">
        <v>697</v>
      </c>
      <c r="F544" t="str">
        <f>'Лист1'!B545</f>
        <v>Пиво</v>
      </c>
      <c r="G544" s="1" t="s">
        <v>698</v>
      </c>
      <c r="H544" s="24"/>
      <c r="I544" s="1" t="s">
        <v>699</v>
      </c>
      <c r="J544" t="str">
        <f>'Лист1'!C545</f>
        <v>Sapporo Premium Beer</v>
      </c>
      <c r="K544" s="1" t="s">
        <v>698</v>
      </c>
      <c r="L544" s="24"/>
      <c r="M544" s="1" t="s">
        <v>700</v>
      </c>
      <c r="N544" t="str">
        <f>'Лист1'!D545</f>
        <v>Lager</v>
      </c>
      <c r="O544" s="1" t="s">
        <v>698</v>
      </c>
      <c r="P544" s="24"/>
      <c r="Q544" s="1" t="s">
        <v>701</v>
      </c>
      <c r="R544" t="str">
        <f>'Лист1'!E545</f>
        <v>Япония</v>
      </c>
      <c r="S544" s="1" t="s">
        <v>698</v>
      </c>
      <c r="T544" s="25"/>
      <c r="U544" s="1" t="s">
        <v>702</v>
      </c>
      <c r="V544" t="str">
        <f>'Лист1'!F545</f>
        <v>Квадрат</v>
      </c>
      <c r="W544" s="1" t="s">
        <v>698</v>
      </c>
      <c r="X544" s="25"/>
      <c r="Y544" s="1" t="s">
        <v>703</v>
      </c>
      <c r="Z544" t="str">
        <f>'Лист1'!G545</f>
        <v>Нет</v>
      </c>
      <c r="AA544" s="1" t="s">
        <v>698</v>
      </c>
      <c r="AB544" s="25"/>
      <c r="AC544" s="1" t="s">
        <v>704</v>
      </c>
      <c r="AD544" s="26" t="s">
        <v>707</v>
      </c>
      <c r="AE544" s="25"/>
      <c r="AF544" t="str">
        <f t="shared" si="1"/>
        <v>"id": 544,</v>
      </c>
      <c r="AG544" t="str">
        <f t="shared" si="2"/>
        <v>"type": "Пиво",</v>
      </c>
      <c r="AH544" t="str">
        <f t="shared" si="3"/>
        <v>"mark": "Sapporo Premium Beer",</v>
      </c>
      <c r="AI544" t="str">
        <f t="shared" si="4"/>
        <v>"view": "Lager",</v>
      </c>
      <c r="AJ544" t="str">
        <f t="shared" si="5"/>
        <v>"country": "Япония",</v>
      </c>
      <c r="AK544" t="str">
        <f t="shared" si="6"/>
        <v>"shape": "Квадрат",</v>
      </c>
      <c r="AL544" t="str">
        <f t="shared" si="7"/>
        <v>"turn": "Нет",</v>
      </c>
      <c r="AM544" t="str">
        <f t="shared" si="8"/>
        <v>"backImg": false</v>
      </c>
      <c r="AN544" s="1" t="s">
        <v>706</v>
      </c>
    </row>
    <row r="545">
      <c r="A545" s="1" t="s">
        <v>695</v>
      </c>
      <c r="B545">
        <f>'Лист1'!A546</f>
        <v>545</v>
      </c>
      <c r="C545" s="1" t="s">
        <v>696</v>
      </c>
      <c r="D545" s="24"/>
      <c r="E545" s="1" t="s">
        <v>697</v>
      </c>
      <c r="F545" t="str">
        <f>'Лист1'!B546</f>
        <v>Заведение</v>
      </c>
      <c r="G545" s="1" t="s">
        <v>698</v>
      </c>
      <c r="H545" s="24"/>
      <c r="I545" s="1" t="s">
        <v>699</v>
      </c>
      <c r="J545" t="str">
        <f>'Лист1'!C546</f>
        <v>Craft Beer Shop</v>
      </c>
      <c r="K545" s="1" t="s">
        <v>698</v>
      </c>
      <c r="L545" s="24"/>
      <c r="M545" s="1" t="s">
        <v>700</v>
      </c>
      <c r="N545" t="str">
        <f>'Лист1'!D546</f>
        <v>Магазин</v>
      </c>
      <c r="O545" s="1" t="s">
        <v>698</v>
      </c>
      <c r="P545" s="24"/>
      <c r="Q545" s="1" t="s">
        <v>701</v>
      </c>
      <c r="R545" t="str">
        <f>'Лист1'!E546</f>
        <v>Россия</v>
      </c>
      <c r="S545" s="1" t="s">
        <v>698</v>
      </c>
      <c r="T545" s="25"/>
      <c r="U545" s="1" t="s">
        <v>702</v>
      </c>
      <c r="V545" t="str">
        <f>'Лист1'!F546</f>
        <v>Квадрат</v>
      </c>
      <c r="W545" s="1" t="s">
        <v>698</v>
      </c>
      <c r="X545" s="25"/>
      <c r="Y545" s="1" t="s">
        <v>703</v>
      </c>
      <c r="Z545" t="str">
        <f>'Лист1'!G546</f>
        <v>Нет</v>
      </c>
      <c r="AA545" s="1" t="s">
        <v>698</v>
      </c>
      <c r="AB545" s="25"/>
      <c r="AC545" s="1" t="s">
        <v>704</v>
      </c>
      <c r="AD545" s="26" t="s">
        <v>707</v>
      </c>
      <c r="AE545" s="25"/>
      <c r="AF545" t="str">
        <f t="shared" si="1"/>
        <v>"id": 545,</v>
      </c>
      <c r="AG545" t="str">
        <f t="shared" si="2"/>
        <v>"type": "Заведение",</v>
      </c>
      <c r="AH545" t="str">
        <f t="shared" si="3"/>
        <v>"mark": "Craft Beer Shop",</v>
      </c>
      <c r="AI545" t="str">
        <f t="shared" si="4"/>
        <v>"view": "Магазин",</v>
      </c>
      <c r="AJ545" t="str">
        <f t="shared" si="5"/>
        <v>"country": "Россия",</v>
      </c>
      <c r="AK545" t="str">
        <f t="shared" si="6"/>
        <v>"shape": "Квадрат",</v>
      </c>
      <c r="AL545" t="str">
        <f t="shared" si="7"/>
        <v>"turn": "Нет",</v>
      </c>
      <c r="AM545" t="str">
        <f t="shared" si="8"/>
        <v>"backImg": false</v>
      </c>
      <c r="AN545" s="1" t="s">
        <v>706</v>
      </c>
    </row>
    <row r="546">
      <c r="A546" s="1" t="s">
        <v>695</v>
      </c>
      <c r="B546">
        <f>'Лист1'!A547</f>
        <v>546</v>
      </c>
      <c r="C546" s="1" t="s">
        <v>696</v>
      </c>
      <c r="D546" s="24"/>
      <c r="E546" s="1" t="s">
        <v>697</v>
      </c>
      <c r="F546" t="str">
        <f>'Лист1'!B547</f>
        <v>Заведение</v>
      </c>
      <c r="G546" s="1" t="s">
        <v>698</v>
      </c>
      <c r="H546" s="24"/>
      <c r="I546" s="1" t="s">
        <v>699</v>
      </c>
      <c r="J546" t="str">
        <f>'Лист1'!C547</f>
        <v>John Gregor Old Pub</v>
      </c>
      <c r="K546" s="1" t="s">
        <v>698</v>
      </c>
      <c r="L546" s="24"/>
      <c r="M546" s="1" t="s">
        <v>700</v>
      </c>
      <c r="N546" t="str">
        <f>'Лист1'!D547</f>
        <v>Паб</v>
      </c>
      <c r="O546" s="1" t="s">
        <v>698</v>
      </c>
      <c r="P546" s="24"/>
      <c r="Q546" s="1" t="s">
        <v>701</v>
      </c>
      <c r="R546" t="str">
        <f>'Лист1'!E547</f>
        <v>Россия</v>
      </c>
      <c r="S546" s="1" t="s">
        <v>698</v>
      </c>
      <c r="T546" s="25"/>
      <c r="U546" s="1" t="s">
        <v>702</v>
      </c>
      <c r="V546" t="str">
        <f>'Лист1'!F547</f>
        <v>Круг</v>
      </c>
      <c r="W546" s="1" t="s">
        <v>698</v>
      </c>
      <c r="X546" s="25"/>
      <c r="Y546" s="1" t="s">
        <v>703</v>
      </c>
      <c r="Z546" t="str">
        <f>'Лист1'!G547</f>
        <v>Нет</v>
      </c>
      <c r="AA546" s="1" t="s">
        <v>698</v>
      </c>
      <c r="AB546" s="25"/>
      <c r="AC546" s="1" t="s">
        <v>704</v>
      </c>
      <c r="AD546" s="26" t="s">
        <v>707</v>
      </c>
      <c r="AE546" s="25"/>
      <c r="AF546" t="str">
        <f t="shared" si="1"/>
        <v>"id": 546,</v>
      </c>
      <c r="AG546" t="str">
        <f t="shared" si="2"/>
        <v>"type": "Заведение",</v>
      </c>
      <c r="AH546" t="str">
        <f t="shared" si="3"/>
        <v>"mark": "John Gregor Old Pub",</v>
      </c>
      <c r="AI546" t="str">
        <f t="shared" si="4"/>
        <v>"view": "Паб",</v>
      </c>
      <c r="AJ546" t="str">
        <f t="shared" si="5"/>
        <v>"country": "Россия",</v>
      </c>
      <c r="AK546" t="str">
        <f t="shared" si="6"/>
        <v>"shape": "Круг",</v>
      </c>
      <c r="AL546" t="str">
        <f t="shared" si="7"/>
        <v>"turn": "Нет",</v>
      </c>
      <c r="AM546" t="str">
        <f t="shared" si="8"/>
        <v>"backImg": false</v>
      </c>
      <c r="AN546" s="1" t="s">
        <v>706</v>
      </c>
    </row>
    <row r="547">
      <c r="A547" s="1" t="s">
        <v>695</v>
      </c>
      <c r="B547">
        <f>'Лист1'!A548</f>
        <v>547</v>
      </c>
      <c r="C547" s="1" t="s">
        <v>696</v>
      </c>
      <c r="D547" s="24"/>
      <c r="E547" s="1" t="s">
        <v>697</v>
      </c>
      <c r="F547" t="str">
        <f>'Лист1'!B548</f>
        <v>Заведение</v>
      </c>
      <c r="G547" s="1" t="s">
        <v>698</v>
      </c>
      <c r="H547" s="24"/>
      <c r="I547" s="1" t="s">
        <v>699</v>
      </c>
      <c r="J547" t="str">
        <f>'Лист1'!C548</f>
        <v>Bayerische Staatsbrauerei Weihenstephan</v>
      </c>
      <c r="K547" s="1" t="s">
        <v>698</v>
      </c>
      <c r="L547" s="24"/>
      <c r="M547" s="1" t="s">
        <v>700</v>
      </c>
      <c r="N547" t="str">
        <f>'Лист1'!D548</f>
        <v>Пивоварня</v>
      </c>
      <c r="O547" s="1" t="s">
        <v>698</v>
      </c>
      <c r="P547" s="24"/>
      <c r="Q547" s="1" t="s">
        <v>701</v>
      </c>
      <c r="R547" t="str">
        <f>'Лист1'!E548</f>
        <v>Германия</v>
      </c>
      <c r="S547" s="1" t="s">
        <v>698</v>
      </c>
      <c r="T547" s="25"/>
      <c r="U547" s="1" t="s">
        <v>702</v>
      </c>
      <c r="V547" t="str">
        <f>'Лист1'!F548</f>
        <v>Круг</v>
      </c>
      <c r="W547" s="1" t="s">
        <v>698</v>
      </c>
      <c r="X547" s="25"/>
      <c r="Y547" s="1" t="s">
        <v>703</v>
      </c>
      <c r="Z547" t="str">
        <f>'Лист1'!G548</f>
        <v>Да</v>
      </c>
      <c r="AA547" s="1" t="s">
        <v>698</v>
      </c>
      <c r="AB547" s="25"/>
      <c r="AC547" s="1" t="s">
        <v>704</v>
      </c>
      <c r="AD547" s="26" t="s">
        <v>705</v>
      </c>
      <c r="AE547" s="25"/>
      <c r="AF547" t="str">
        <f t="shared" si="1"/>
        <v>"id": 547,</v>
      </c>
      <c r="AG547" t="str">
        <f t="shared" si="2"/>
        <v>"type": "Заведение",</v>
      </c>
      <c r="AH547" t="str">
        <f t="shared" si="3"/>
        <v>"mark": "Bayerische Staatsbrauerei Weihenstephan",</v>
      </c>
      <c r="AI547" t="str">
        <f t="shared" si="4"/>
        <v>"view": "Пивоварня",</v>
      </c>
      <c r="AJ547" t="str">
        <f t="shared" si="5"/>
        <v>"country": "Германия",</v>
      </c>
      <c r="AK547" t="str">
        <f t="shared" si="6"/>
        <v>"shape": "Круг",</v>
      </c>
      <c r="AL547" t="str">
        <f t="shared" si="7"/>
        <v>"turn": "Да",</v>
      </c>
      <c r="AM547" t="str">
        <f t="shared" si="8"/>
        <v>"backImg": true</v>
      </c>
      <c r="AN547" s="1" t="s">
        <v>706</v>
      </c>
    </row>
    <row r="548">
      <c r="A548" s="1" t="s">
        <v>695</v>
      </c>
      <c r="B548">
        <f>'Лист1'!A549</f>
        <v>548</v>
      </c>
      <c r="C548" s="1" t="s">
        <v>696</v>
      </c>
      <c r="D548" s="24"/>
      <c r="E548" s="1" t="s">
        <v>697</v>
      </c>
      <c r="F548" t="str">
        <f>'Лист1'!B549</f>
        <v>Заведение</v>
      </c>
      <c r="G548" s="1" t="s">
        <v>698</v>
      </c>
      <c r="H548" s="24"/>
      <c r="I548" s="1" t="s">
        <v>699</v>
      </c>
      <c r="J548" t="str">
        <f>'Лист1'!C549</f>
        <v>Breaking Bad</v>
      </c>
      <c r="K548" s="1" t="s">
        <v>698</v>
      </c>
      <c r="L548" s="24"/>
      <c r="M548" s="1" t="s">
        <v>700</v>
      </c>
      <c r="N548" t="str">
        <f>'Лист1'!D549</f>
        <v>Бар-бутик</v>
      </c>
      <c r="O548" s="1" t="s">
        <v>698</v>
      </c>
      <c r="P548" s="24"/>
      <c r="Q548" s="1" t="s">
        <v>701</v>
      </c>
      <c r="R548" t="str">
        <f>'Лист1'!E549</f>
        <v>Россия</v>
      </c>
      <c r="S548" s="1" t="s">
        <v>698</v>
      </c>
      <c r="T548" s="25"/>
      <c r="U548" s="1" t="s">
        <v>702</v>
      </c>
      <c r="V548" t="str">
        <f>'Лист1'!F549</f>
        <v>Круг</v>
      </c>
      <c r="W548" s="1" t="s">
        <v>698</v>
      </c>
      <c r="X548" s="25"/>
      <c r="Y548" s="1" t="s">
        <v>703</v>
      </c>
      <c r="Z548" t="str">
        <f>'Лист1'!G549</f>
        <v>Нет</v>
      </c>
      <c r="AA548" s="1" t="s">
        <v>698</v>
      </c>
      <c r="AB548" s="25"/>
      <c r="AC548" s="1" t="s">
        <v>704</v>
      </c>
      <c r="AD548" s="26" t="s">
        <v>707</v>
      </c>
      <c r="AE548" s="25"/>
      <c r="AF548" t="str">
        <f t="shared" si="1"/>
        <v>"id": 548,</v>
      </c>
      <c r="AG548" t="str">
        <f t="shared" si="2"/>
        <v>"type": "Заведение",</v>
      </c>
      <c r="AH548" t="str">
        <f t="shared" si="3"/>
        <v>"mark": "Breaking Bad",</v>
      </c>
      <c r="AI548" t="str">
        <f t="shared" si="4"/>
        <v>"view": "Бар-бутик",</v>
      </c>
      <c r="AJ548" t="str">
        <f t="shared" si="5"/>
        <v>"country": "Россия",</v>
      </c>
      <c r="AK548" t="str">
        <f t="shared" si="6"/>
        <v>"shape": "Круг",</v>
      </c>
      <c r="AL548" t="str">
        <f t="shared" si="7"/>
        <v>"turn": "Нет",</v>
      </c>
      <c r="AM548" t="str">
        <f t="shared" si="8"/>
        <v>"backImg": false</v>
      </c>
      <c r="AN548" s="1" t="s">
        <v>706</v>
      </c>
    </row>
    <row r="549">
      <c r="A549" s="1" t="s">
        <v>695</v>
      </c>
      <c r="B549">
        <f>'Лист1'!A550</f>
        <v>549</v>
      </c>
      <c r="C549" s="1" t="s">
        <v>696</v>
      </c>
      <c r="D549" s="24"/>
      <c r="E549" s="1" t="s">
        <v>697</v>
      </c>
      <c r="F549" t="str">
        <f>'Лист1'!B550</f>
        <v>Заведение</v>
      </c>
      <c r="G549" s="1" t="s">
        <v>698</v>
      </c>
      <c r="H549" s="24"/>
      <c r="I549" s="1" t="s">
        <v>699</v>
      </c>
      <c r="J549" t="str">
        <f>'Лист1'!C550</f>
        <v>Lestr Bar</v>
      </c>
      <c r="K549" s="1" t="s">
        <v>698</v>
      </c>
      <c r="L549" s="24"/>
      <c r="M549" s="1" t="s">
        <v>700</v>
      </c>
      <c r="N549" t="str">
        <f>'Лист1'!D550</f>
        <v>Бар</v>
      </c>
      <c r="O549" s="1" t="s">
        <v>698</v>
      </c>
      <c r="P549" s="24"/>
      <c r="Q549" s="1" t="s">
        <v>701</v>
      </c>
      <c r="R549" t="str">
        <f>'Лист1'!E550</f>
        <v>Россия</v>
      </c>
      <c r="S549" s="1" t="s">
        <v>698</v>
      </c>
      <c r="T549" s="25"/>
      <c r="U549" s="1" t="s">
        <v>702</v>
      </c>
      <c r="V549" t="str">
        <f>'Лист1'!F550</f>
        <v>Круг</v>
      </c>
      <c r="W549" s="1" t="s">
        <v>698</v>
      </c>
      <c r="X549" s="25"/>
      <c r="Y549" s="1" t="s">
        <v>703</v>
      </c>
      <c r="Z549" t="str">
        <f>'Лист1'!G550</f>
        <v>Нет</v>
      </c>
      <c r="AA549" s="1" t="s">
        <v>698</v>
      </c>
      <c r="AB549" s="25"/>
      <c r="AC549" s="1" t="s">
        <v>704</v>
      </c>
      <c r="AD549" s="26" t="s">
        <v>707</v>
      </c>
      <c r="AE549" s="25"/>
      <c r="AF549" t="str">
        <f t="shared" si="1"/>
        <v>"id": 549,</v>
      </c>
      <c r="AG549" t="str">
        <f t="shared" si="2"/>
        <v>"type": "Заведение",</v>
      </c>
      <c r="AH549" t="str">
        <f t="shared" si="3"/>
        <v>"mark": "Lestr Bar",</v>
      </c>
      <c r="AI549" t="str">
        <f t="shared" si="4"/>
        <v>"view": "Бар",</v>
      </c>
      <c r="AJ549" t="str">
        <f t="shared" si="5"/>
        <v>"country": "Россия",</v>
      </c>
      <c r="AK549" t="str">
        <f t="shared" si="6"/>
        <v>"shape": "Круг",</v>
      </c>
      <c r="AL549" t="str">
        <f t="shared" si="7"/>
        <v>"turn": "Нет",</v>
      </c>
      <c r="AM549" t="str">
        <f t="shared" si="8"/>
        <v>"backImg": false</v>
      </c>
      <c r="AN549" s="1" t="s">
        <v>706</v>
      </c>
    </row>
    <row r="550">
      <c r="A550" s="1" t="s">
        <v>695</v>
      </c>
      <c r="B550">
        <f>'Лист1'!A551</f>
        <v>550</v>
      </c>
      <c r="C550" s="1" t="s">
        <v>696</v>
      </c>
      <c r="D550" s="24"/>
      <c r="E550" s="1" t="s">
        <v>697</v>
      </c>
      <c r="F550" t="str">
        <f>'Лист1'!B551</f>
        <v>Пиво</v>
      </c>
      <c r="G550" s="1" t="s">
        <v>698</v>
      </c>
      <c r="H550" s="24"/>
      <c r="I550" s="1" t="s">
        <v>699</v>
      </c>
      <c r="J550" t="str">
        <f>'Лист1'!C551</f>
        <v>Grolsch</v>
      </c>
      <c r="K550" s="1" t="s">
        <v>698</v>
      </c>
      <c r="L550" s="24"/>
      <c r="M550" s="1" t="s">
        <v>700</v>
      </c>
      <c r="N550" t="str">
        <f>'Лист1'!D551</f>
        <v>Pilsner</v>
      </c>
      <c r="O550" s="1" t="s">
        <v>698</v>
      </c>
      <c r="P550" s="24"/>
      <c r="Q550" s="1" t="s">
        <v>701</v>
      </c>
      <c r="R550" t="str">
        <f>'Лист1'!E551</f>
        <v>Голландия</v>
      </c>
      <c r="S550" s="1" t="s">
        <v>698</v>
      </c>
      <c r="T550" s="25"/>
      <c r="U550" s="1" t="s">
        <v>702</v>
      </c>
      <c r="V550" t="str">
        <f>'Лист1'!F551</f>
        <v>Круг</v>
      </c>
      <c r="W550" s="1" t="s">
        <v>698</v>
      </c>
      <c r="X550" s="25"/>
      <c r="Y550" s="1" t="s">
        <v>703</v>
      </c>
      <c r="Z550" t="str">
        <f>'Лист1'!G551</f>
        <v>Да</v>
      </c>
      <c r="AA550" s="1" t="s">
        <v>698</v>
      </c>
      <c r="AB550" s="25"/>
      <c r="AC550" s="1" t="s">
        <v>704</v>
      </c>
      <c r="AD550" s="26" t="s">
        <v>705</v>
      </c>
      <c r="AE550" s="25"/>
      <c r="AF550" t="str">
        <f t="shared" si="1"/>
        <v>"id": 550,</v>
      </c>
      <c r="AG550" t="str">
        <f t="shared" si="2"/>
        <v>"type": "Пиво",</v>
      </c>
      <c r="AH550" t="str">
        <f t="shared" si="3"/>
        <v>"mark": "Grolsch",</v>
      </c>
      <c r="AI550" t="str">
        <f t="shared" si="4"/>
        <v>"view": "Pilsner",</v>
      </c>
      <c r="AJ550" t="str">
        <f t="shared" si="5"/>
        <v>"country": "Голландия",</v>
      </c>
      <c r="AK550" t="str">
        <f t="shared" si="6"/>
        <v>"shape": "Круг",</v>
      </c>
      <c r="AL550" t="str">
        <f t="shared" si="7"/>
        <v>"turn": "Да",</v>
      </c>
      <c r="AM550" t="str">
        <f t="shared" si="8"/>
        <v>"backImg": true</v>
      </c>
      <c r="AN550" s="1" t="s">
        <v>706</v>
      </c>
    </row>
    <row r="551">
      <c r="A551" s="1" t="s">
        <v>695</v>
      </c>
      <c r="B551">
        <f>'Лист1'!A552</f>
        <v>551</v>
      </c>
      <c r="C551" s="1" t="s">
        <v>696</v>
      </c>
      <c r="D551" s="24"/>
      <c r="E551" s="1" t="s">
        <v>697</v>
      </c>
      <c r="F551" t="str">
        <f>'Лист1'!B552</f>
        <v>Заведение</v>
      </c>
      <c r="G551" s="1" t="s">
        <v>698</v>
      </c>
      <c r="H551" s="24"/>
      <c r="I551" s="1" t="s">
        <v>699</v>
      </c>
      <c r="J551" t="str">
        <f>'Лист1'!C552</f>
        <v>Mookhomor</v>
      </c>
      <c r="K551" s="1" t="s">
        <v>698</v>
      </c>
      <c r="L551" s="24"/>
      <c r="M551" s="1" t="s">
        <v>700</v>
      </c>
      <c r="N551" t="str">
        <f>'Лист1'!D552</f>
        <v>Пивоварня</v>
      </c>
      <c r="O551" s="1" t="s">
        <v>698</v>
      </c>
      <c r="P551" s="24"/>
      <c r="Q551" s="1" t="s">
        <v>701</v>
      </c>
      <c r="R551" t="str">
        <f>'Лист1'!E552</f>
        <v>Россия</v>
      </c>
      <c r="S551" s="1" t="s">
        <v>698</v>
      </c>
      <c r="T551" s="25"/>
      <c r="U551" s="1" t="s">
        <v>702</v>
      </c>
      <c r="V551" t="str">
        <f>'Лист1'!F552</f>
        <v>Круг</v>
      </c>
      <c r="W551" s="1" t="s">
        <v>698</v>
      </c>
      <c r="X551" s="25"/>
      <c r="Y551" s="1" t="s">
        <v>703</v>
      </c>
      <c r="Z551" t="str">
        <f>'Лист1'!G552</f>
        <v>Нет</v>
      </c>
      <c r="AA551" s="1" t="s">
        <v>698</v>
      </c>
      <c r="AB551" s="25"/>
      <c r="AC551" s="1" t="s">
        <v>704</v>
      </c>
      <c r="AD551" s="26" t="s">
        <v>707</v>
      </c>
      <c r="AE551" s="25"/>
      <c r="AF551" t="str">
        <f t="shared" si="1"/>
        <v>"id": 551,</v>
      </c>
      <c r="AG551" t="str">
        <f t="shared" si="2"/>
        <v>"type": "Заведение",</v>
      </c>
      <c r="AH551" t="str">
        <f t="shared" si="3"/>
        <v>"mark": "Mookhomor",</v>
      </c>
      <c r="AI551" t="str">
        <f t="shared" si="4"/>
        <v>"view": "Пивоварня",</v>
      </c>
      <c r="AJ551" t="str">
        <f t="shared" si="5"/>
        <v>"country": "Россия",</v>
      </c>
      <c r="AK551" t="str">
        <f t="shared" si="6"/>
        <v>"shape": "Круг",</v>
      </c>
      <c r="AL551" t="str">
        <f t="shared" si="7"/>
        <v>"turn": "Нет",</v>
      </c>
      <c r="AM551" t="str">
        <f t="shared" si="8"/>
        <v>"backImg": false</v>
      </c>
      <c r="AN551" s="1" t="s">
        <v>706</v>
      </c>
    </row>
    <row r="552">
      <c r="A552" s="1" t="s">
        <v>695</v>
      </c>
      <c r="B552">
        <f>'Лист1'!A553</f>
        <v>552</v>
      </c>
      <c r="C552" s="1" t="s">
        <v>696</v>
      </c>
      <c r="D552" s="24"/>
      <c r="E552" s="1" t="s">
        <v>697</v>
      </c>
      <c r="F552" t="str">
        <f>'Лист1'!B553</f>
        <v>Заведение</v>
      </c>
      <c r="G552" s="1" t="s">
        <v>698</v>
      </c>
      <c r="H552" s="24"/>
      <c r="I552" s="1" t="s">
        <v>699</v>
      </c>
      <c r="J552" t="str">
        <f>'Лист1'!C553</f>
        <v>Йохохо</v>
      </c>
      <c r="K552" s="1" t="s">
        <v>698</v>
      </c>
      <c r="L552" s="24"/>
      <c r="M552" s="1" t="s">
        <v>700</v>
      </c>
      <c r="N552" t="str">
        <f>'Лист1'!D553</f>
        <v>Пивоварня</v>
      </c>
      <c r="O552" s="1" t="s">
        <v>698</v>
      </c>
      <c r="P552" s="24"/>
      <c r="Q552" s="1" t="s">
        <v>701</v>
      </c>
      <c r="R552" t="str">
        <f>'Лист1'!E553</f>
        <v>Россия</v>
      </c>
      <c r="S552" s="1" t="s">
        <v>698</v>
      </c>
      <c r="T552" s="25"/>
      <c r="U552" s="1" t="s">
        <v>702</v>
      </c>
      <c r="V552" t="str">
        <f>'Лист1'!F553</f>
        <v>Круг</v>
      </c>
      <c r="W552" s="1" t="s">
        <v>698</v>
      </c>
      <c r="X552" s="25"/>
      <c r="Y552" s="1" t="s">
        <v>703</v>
      </c>
      <c r="Z552" t="str">
        <f>'Лист1'!G553</f>
        <v>Нет</v>
      </c>
      <c r="AA552" s="1" t="s">
        <v>698</v>
      </c>
      <c r="AB552" s="25"/>
      <c r="AC552" s="1" t="s">
        <v>704</v>
      </c>
      <c r="AD552" s="26" t="s">
        <v>707</v>
      </c>
      <c r="AE552" s="25"/>
      <c r="AF552" t="str">
        <f t="shared" si="1"/>
        <v>"id": 552,</v>
      </c>
      <c r="AG552" t="str">
        <f t="shared" si="2"/>
        <v>"type": "Заведение",</v>
      </c>
      <c r="AH552" t="str">
        <f t="shared" si="3"/>
        <v>"mark": "Йохохо",</v>
      </c>
      <c r="AI552" t="str">
        <f t="shared" si="4"/>
        <v>"view": "Пивоварня",</v>
      </c>
      <c r="AJ552" t="str">
        <f t="shared" si="5"/>
        <v>"country": "Россия",</v>
      </c>
      <c r="AK552" t="str">
        <f t="shared" si="6"/>
        <v>"shape": "Круг",</v>
      </c>
      <c r="AL552" t="str">
        <f t="shared" si="7"/>
        <v>"turn": "Нет",</v>
      </c>
      <c r="AM552" t="str">
        <f t="shared" si="8"/>
        <v>"backImg": false</v>
      </c>
      <c r="AN552" s="1" t="s">
        <v>706</v>
      </c>
    </row>
    <row r="553">
      <c r="A553" s="1" t="s">
        <v>695</v>
      </c>
      <c r="B553">
        <f>'Лист1'!A554</f>
        <v>553</v>
      </c>
      <c r="C553" s="1" t="s">
        <v>696</v>
      </c>
      <c r="D553" s="24"/>
      <c r="E553" s="1" t="s">
        <v>697</v>
      </c>
      <c r="F553" t="str">
        <f>'Лист1'!B554</f>
        <v>Заведение</v>
      </c>
      <c r="G553" s="1" t="s">
        <v>698</v>
      </c>
      <c r="H553" s="24"/>
      <c r="I553" s="1" t="s">
        <v>699</v>
      </c>
      <c r="J553" t="str">
        <f>'Лист1'!C554</f>
        <v>Selfmade Brewery</v>
      </c>
      <c r="K553" s="1" t="s">
        <v>698</v>
      </c>
      <c r="L553" s="24"/>
      <c r="M553" s="1" t="s">
        <v>700</v>
      </c>
      <c r="N553" t="str">
        <f>'Лист1'!D554</f>
        <v>Пивоварня</v>
      </c>
      <c r="O553" s="1" t="s">
        <v>698</v>
      </c>
      <c r="P553" s="24"/>
      <c r="Q553" s="1" t="s">
        <v>701</v>
      </c>
      <c r="R553" t="str">
        <f>'Лист1'!E554</f>
        <v>Россия</v>
      </c>
      <c r="S553" s="1" t="s">
        <v>698</v>
      </c>
      <c r="T553" s="25"/>
      <c r="U553" s="1" t="s">
        <v>702</v>
      </c>
      <c r="V553" t="str">
        <f>'Лист1'!F554</f>
        <v>Квадрат</v>
      </c>
      <c r="W553" s="1" t="s">
        <v>698</v>
      </c>
      <c r="X553" s="25"/>
      <c r="Y553" s="1" t="s">
        <v>703</v>
      </c>
      <c r="Z553" t="str">
        <f>'Лист1'!G554</f>
        <v>Да</v>
      </c>
      <c r="AA553" s="1" t="s">
        <v>698</v>
      </c>
      <c r="AB553" s="25"/>
      <c r="AC553" s="1" t="s">
        <v>704</v>
      </c>
      <c r="AD553" s="26" t="s">
        <v>705</v>
      </c>
      <c r="AE553" s="25"/>
      <c r="AF553" t="str">
        <f t="shared" si="1"/>
        <v>"id": 553,</v>
      </c>
      <c r="AG553" t="str">
        <f t="shared" si="2"/>
        <v>"type": "Заведение",</v>
      </c>
      <c r="AH553" t="str">
        <f t="shared" si="3"/>
        <v>"mark": "Selfmade Brewery",</v>
      </c>
      <c r="AI553" t="str">
        <f t="shared" si="4"/>
        <v>"view": "Пивоварня",</v>
      </c>
      <c r="AJ553" t="str">
        <f t="shared" si="5"/>
        <v>"country": "Россия",</v>
      </c>
      <c r="AK553" t="str">
        <f t="shared" si="6"/>
        <v>"shape": "Квадрат",</v>
      </c>
      <c r="AL553" t="str">
        <f t="shared" si="7"/>
        <v>"turn": "Да",</v>
      </c>
      <c r="AM553" t="str">
        <f t="shared" si="8"/>
        <v>"backImg": true</v>
      </c>
      <c r="AN553" s="1" t="s">
        <v>706</v>
      </c>
    </row>
    <row r="554">
      <c r="A554" s="1" t="s">
        <v>695</v>
      </c>
      <c r="B554">
        <f>'Лист1'!A555</f>
        <v>554</v>
      </c>
      <c r="C554" s="1" t="s">
        <v>696</v>
      </c>
      <c r="D554" s="24"/>
      <c r="E554" s="1" t="s">
        <v>697</v>
      </c>
      <c r="F554" t="str">
        <f>'Лист1'!B555</f>
        <v>Заведение</v>
      </c>
      <c r="G554" s="1" t="s">
        <v>698</v>
      </c>
      <c r="H554" s="24"/>
      <c r="I554" s="1" t="s">
        <v>699</v>
      </c>
      <c r="J554" t="str">
        <f>'Лист1'!C555</f>
        <v>Kona brewing co</v>
      </c>
      <c r="K554" s="1" t="s">
        <v>698</v>
      </c>
      <c r="L554" s="24"/>
      <c r="M554" s="1" t="s">
        <v>700</v>
      </c>
      <c r="N554" t="str">
        <f>'Лист1'!D555</f>
        <v>Ресторан-пивоварня</v>
      </c>
      <c r="O554" s="1" t="s">
        <v>698</v>
      </c>
      <c r="P554" s="24"/>
      <c r="Q554" s="1" t="s">
        <v>701</v>
      </c>
      <c r="R554" t="str">
        <f>'Лист1'!E555</f>
        <v>США</v>
      </c>
      <c r="S554" s="1" t="s">
        <v>698</v>
      </c>
      <c r="T554" s="25"/>
      <c r="U554" s="1" t="s">
        <v>702</v>
      </c>
      <c r="V554" t="str">
        <f>'Лист1'!F555</f>
        <v>Круг</v>
      </c>
      <c r="W554" s="1" t="s">
        <v>698</v>
      </c>
      <c r="X554" s="25"/>
      <c r="Y554" s="1" t="s">
        <v>703</v>
      </c>
      <c r="Z554" t="str">
        <f>'Лист1'!G555</f>
        <v>Да</v>
      </c>
      <c r="AA554" s="1" t="s">
        <v>698</v>
      </c>
      <c r="AB554" s="25"/>
      <c r="AC554" s="1" t="s">
        <v>704</v>
      </c>
      <c r="AD554" s="26" t="s">
        <v>705</v>
      </c>
      <c r="AE554" s="25"/>
      <c r="AF554" t="str">
        <f t="shared" si="1"/>
        <v>"id": 554,</v>
      </c>
      <c r="AG554" t="str">
        <f t="shared" si="2"/>
        <v>"type": "Заведение",</v>
      </c>
      <c r="AH554" t="str">
        <f t="shared" si="3"/>
        <v>"mark": "Kona brewing co",</v>
      </c>
      <c r="AI554" t="str">
        <f t="shared" si="4"/>
        <v>"view": "Ресторан-пивоварня",</v>
      </c>
      <c r="AJ554" t="str">
        <f t="shared" si="5"/>
        <v>"country": "США",</v>
      </c>
      <c r="AK554" t="str">
        <f t="shared" si="6"/>
        <v>"shape": "Круг",</v>
      </c>
      <c r="AL554" t="str">
        <f t="shared" si="7"/>
        <v>"turn": "Да",</v>
      </c>
      <c r="AM554" t="str">
        <f t="shared" si="8"/>
        <v>"backImg": true</v>
      </c>
      <c r="AN554" s="1" t="s">
        <v>706</v>
      </c>
    </row>
    <row r="555">
      <c r="A555" s="1" t="s">
        <v>695</v>
      </c>
      <c r="B555">
        <f>'Лист1'!A556</f>
        <v>555</v>
      </c>
      <c r="C555" s="1" t="s">
        <v>696</v>
      </c>
      <c r="D555" s="24"/>
      <c r="E555" s="1" t="s">
        <v>697</v>
      </c>
      <c r="F555" t="str">
        <f>'Лист1'!B556</f>
        <v>Заведение</v>
      </c>
      <c r="G555" s="1" t="s">
        <v>698</v>
      </c>
      <c r="H555" s="24"/>
      <c r="I555" s="1" t="s">
        <v>699</v>
      </c>
      <c r="J555" t="str">
        <f>'Лист1'!C556</f>
        <v>Гуси</v>
      </c>
      <c r="K555" s="1" t="s">
        <v>698</v>
      </c>
      <c r="L555" s="24"/>
      <c r="M555" s="1" t="s">
        <v>700</v>
      </c>
      <c r="N555" t="str">
        <f>'Лист1'!D556</f>
        <v>Ресторан-пивоварня</v>
      </c>
      <c r="O555" s="1" t="s">
        <v>698</v>
      </c>
      <c r="P555" s="24"/>
      <c r="Q555" s="1" t="s">
        <v>701</v>
      </c>
      <c r="R555" t="str">
        <f>'Лист1'!E556</f>
        <v>Россия</v>
      </c>
      <c r="S555" s="1" t="s">
        <v>698</v>
      </c>
      <c r="T555" s="25"/>
      <c r="U555" s="1" t="s">
        <v>702</v>
      </c>
      <c r="V555" t="str">
        <f>'Лист1'!F556</f>
        <v>Круг</v>
      </c>
      <c r="W555" s="1" t="s">
        <v>698</v>
      </c>
      <c r="X555" s="25"/>
      <c r="Y555" s="1" t="s">
        <v>703</v>
      </c>
      <c r="Z555" t="str">
        <f>'Лист1'!G556</f>
        <v>Нет</v>
      </c>
      <c r="AA555" s="1" t="s">
        <v>698</v>
      </c>
      <c r="AB555" s="25"/>
      <c r="AC555" s="1" t="s">
        <v>704</v>
      </c>
      <c r="AD555" s="26" t="s">
        <v>707</v>
      </c>
      <c r="AE555" s="25"/>
      <c r="AF555" t="str">
        <f t="shared" si="1"/>
        <v>"id": 555,</v>
      </c>
      <c r="AG555" t="str">
        <f t="shared" si="2"/>
        <v>"type": "Заведение",</v>
      </c>
      <c r="AH555" t="str">
        <f t="shared" si="3"/>
        <v>"mark": "Гуси",</v>
      </c>
      <c r="AI555" t="str">
        <f t="shared" si="4"/>
        <v>"view": "Ресторан-пивоварня",</v>
      </c>
      <c r="AJ555" t="str">
        <f t="shared" si="5"/>
        <v>"country": "Россия",</v>
      </c>
      <c r="AK555" t="str">
        <f t="shared" si="6"/>
        <v>"shape": "Круг",</v>
      </c>
      <c r="AL555" t="str">
        <f t="shared" si="7"/>
        <v>"turn": "Нет",</v>
      </c>
      <c r="AM555" t="str">
        <f t="shared" si="8"/>
        <v>"backImg": false</v>
      </c>
      <c r="AN555" s="1" t="s">
        <v>706</v>
      </c>
    </row>
    <row r="556">
      <c r="A556" s="1" t="s">
        <v>695</v>
      </c>
      <c r="B556">
        <f>'Лист1'!A557</f>
        <v>556</v>
      </c>
      <c r="C556" s="1" t="s">
        <v>696</v>
      </c>
      <c r="D556" s="24"/>
      <c r="E556" s="1" t="s">
        <v>697</v>
      </c>
      <c r="F556" t="str">
        <f>'Лист1'!B557</f>
        <v>Заведение</v>
      </c>
      <c r="G556" s="1" t="s">
        <v>698</v>
      </c>
      <c r="H556" s="24"/>
      <c r="I556" s="1" t="s">
        <v>699</v>
      </c>
      <c r="J556" t="str">
        <f>'Лист1'!C557</f>
        <v>Barfüßer</v>
      </c>
      <c r="K556" s="1" t="s">
        <v>698</v>
      </c>
      <c r="L556" s="24"/>
      <c r="M556" s="1" t="s">
        <v>700</v>
      </c>
      <c r="N556" t="str">
        <f>'Лист1'!D557</f>
        <v>Ресторан</v>
      </c>
      <c r="O556" s="1" t="s">
        <v>698</v>
      </c>
      <c r="P556" s="24"/>
      <c r="Q556" s="1" t="s">
        <v>701</v>
      </c>
      <c r="R556" t="str">
        <f>'Лист1'!E557</f>
        <v>Германия</v>
      </c>
      <c r="S556" s="1" t="s">
        <v>698</v>
      </c>
      <c r="T556" s="25"/>
      <c r="U556" s="1" t="s">
        <v>702</v>
      </c>
      <c r="V556" t="str">
        <f>'Лист1'!F557</f>
        <v>Круг</v>
      </c>
      <c r="W556" s="1" t="s">
        <v>698</v>
      </c>
      <c r="X556" s="25"/>
      <c r="Y556" s="1" t="s">
        <v>703</v>
      </c>
      <c r="Z556" t="str">
        <f>'Лист1'!G557</f>
        <v>Нет</v>
      </c>
      <c r="AA556" s="1" t="s">
        <v>698</v>
      </c>
      <c r="AB556" s="25"/>
      <c r="AC556" s="1" t="s">
        <v>704</v>
      </c>
      <c r="AD556" s="26" t="s">
        <v>707</v>
      </c>
      <c r="AE556" s="25"/>
      <c r="AF556" t="str">
        <f t="shared" si="1"/>
        <v>"id": 556,</v>
      </c>
      <c r="AG556" t="str">
        <f t="shared" si="2"/>
        <v>"type": "Заведение",</v>
      </c>
      <c r="AH556" t="str">
        <f t="shared" si="3"/>
        <v>"mark": "Barfüßer",</v>
      </c>
      <c r="AI556" t="str">
        <f t="shared" si="4"/>
        <v>"view": "Ресторан",</v>
      </c>
      <c r="AJ556" t="str">
        <f t="shared" si="5"/>
        <v>"country": "Германия",</v>
      </c>
      <c r="AK556" t="str">
        <f t="shared" si="6"/>
        <v>"shape": "Круг",</v>
      </c>
      <c r="AL556" t="str">
        <f t="shared" si="7"/>
        <v>"turn": "Нет",</v>
      </c>
      <c r="AM556" t="str">
        <f t="shared" si="8"/>
        <v>"backImg": false</v>
      </c>
      <c r="AN556" s="1" t="s">
        <v>706</v>
      </c>
    </row>
    <row r="557">
      <c r="A557" s="1" t="s">
        <v>695</v>
      </c>
      <c r="B557">
        <f>'Лист1'!A558</f>
        <v>557</v>
      </c>
      <c r="C557" s="1" t="s">
        <v>696</v>
      </c>
      <c r="D557" s="24"/>
      <c r="E557" s="1" t="s">
        <v>697</v>
      </c>
      <c r="F557" t="str">
        <f>'Лист1'!B558</f>
        <v>Заведение</v>
      </c>
      <c r="G557" s="1" t="s">
        <v>698</v>
      </c>
      <c r="H557" s="24"/>
      <c r="I557" s="1" t="s">
        <v>699</v>
      </c>
      <c r="J557" t="str">
        <f>'Лист1'!C558</f>
        <v>AF Brew</v>
      </c>
      <c r="K557" s="1" t="s">
        <v>698</v>
      </c>
      <c r="L557" s="24"/>
      <c r="M557" s="1" t="s">
        <v>700</v>
      </c>
      <c r="N557" t="str">
        <f>'Лист1'!D558</f>
        <v>Пивоварня</v>
      </c>
      <c r="O557" s="1" t="s">
        <v>698</v>
      </c>
      <c r="P557" s="24"/>
      <c r="Q557" s="1" t="s">
        <v>701</v>
      </c>
      <c r="R557" t="str">
        <f>'Лист1'!E558</f>
        <v>Россия</v>
      </c>
      <c r="S557" s="1" t="s">
        <v>698</v>
      </c>
      <c r="T557" s="25"/>
      <c r="U557" s="1" t="s">
        <v>702</v>
      </c>
      <c r="V557" t="str">
        <f>'Лист1'!F558</f>
        <v>Круг</v>
      </c>
      <c r="W557" s="1" t="s">
        <v>698</v>
      </c>
      <c r="X557" s="25"/>
      <c r="Y557" s="1" t="s">
        <v>703</v>
      </c>
      <c r="Z557" t="str">
        <f>'Лист1'!G558</f>
        <v>Нет</v>
      </c>
      <c r="AA557" s="1" t="s">
        <v>698</v>
      </c>
      <c r="AB557" s="25"/>
      <c r="AC557" s="1" t="s">
        <v>704</v>
      </c>
      <c r="AD557" s="26" t="s">
        <v>707</v>
      </c>
      <c r="AE557" s="25"/>
      <c r="AF557" t="str">
        <f t="shared" si="1"/>
        <v>"id": 557,</v>
      </c>
      <c r="AG557" t="str">
        <f t="shared" si="2"/>
        <v>"type": "Заведение",</v>
      </c>
      <c r="AH557" t="str">
        <f t="shared" si="3"/>
        <v>"mark": "AF Brew",</v>
      </c>
      <c r="AI557" t="str">
        <f t="shared" si="4"/>
        <v>"view": "Пивоварня",</v>
      </c>
      <c r="AJ557" t="str">
        <f t="shared" si="5"/>
        <v>"country": "Россия",</v>
      </c>
      <c r="AK557" t="str">
        <f t="shared" si="6"/>
        <v>"shape": "Круг",</v>
      </c>
      <c r="AL557" t="str">
        <f t="shared" si="7"/>
        <v>"turn": "Нет",</v>
      </c>
      <c r="AM557" t="str">
        <f t="shared" si="8"/>
        <v>"backImg": false</v>
      </c>
      <c r="AN557" s="1" t="s">
        <v>706</v>
      </c>
    </row>
    <row r="558">
      <c r="A558" s="1" t="s">
        <v>695</v>
      </c>
      <c r="B558">
        <f>'Лист1'!A559</f>
        <v>558</v>
      </c>
      <c r="C558" s="1" t="s">
        <v>696</v>
      </c>
      <c r="D558" s="24"/>
      <c r="E558" s="1" t="s">
        <v>697</v>
      </c>
      <c r="F558" t="str">
        <f>'Лист1'!B559</f>
        <v>Пиво</v>
      </c>
      <c r="G558" s="1" t="s">
        <v>698</v>
      </c>
      <c r="H558" s="24"/>
      <c r="I558" s="1" t="s">
        <v>699</v>
      </c>
      <c r="J558" t="str">
        <f>'Лист1'!C559</f>
        <v>Bitter</v>
      </c>
      <c r="K558" s="1" t="s">
        <v>698</v>
      </c>
      <c r="L558" s="24"/>
      <c r="M558" s="1" t="s">
        <v>700</v>
      </c>
      <c r="N558" t="str">
        <f>'Лист1'!D559</f>
        <v>English Bitter</v>
      </c>
      <c r="O558" s="1" t="s">
        <v>698</v>
      </c>
      <c r="P558" s="24"/>
      <c r="Q558" s="1" t="s">
        <v>701</v>
      </c>
      <c r="R558" t="str">
        <f>'Лист1'!E559</f>
        <v>Англия</v>
      </c>
      <c r="S558" s="1" t="s">
        <v>698</v>
      </c>
      <c r="T558" s="25"/>
      <c r="U558" s="1" t="s">
        <v>702</v>
      </c>
      <c r="V558" t="str">
        <f>'Лист1'!F559</f>
        <v>Другое</v>
      </c>
      <c r="W558" s="1" t="s">
        <v>698</v>
      </c>
      <c r="X558" s="25"/>
      <c r="Y558" s="1" t="s">
        <v>703</v>
      </c>
      <c r="Z558" t="str">
        <f>'Лист1'!G559</f>
        <v>Нет</v>
      </c>
      <c r="AA558" s="1" t="s">
        <v>698</v>
      </c>
      <c r="AB558" s="25"/>
      <c r="AC558" s="1" t="s">
        <v>704</v>
      </c>
      <c r="AD558" s="26" t="s">
        <v>707</v>
      </c>
      <c r="AE558" s="25"/>
      <c r="AF558" t="str">
        <f t="shared" si="1"/>
        <v>"id": 558,</v>
      </c>
      <c r="AG558" t="str">
        <f t="shared" si="2"/>
        <v>"type": "Пиво",</v>
      </c>
      <c r="AH558" t="str">
        <f t="shared" si="3"/>
        <v>"mark": "Bitter",</v>
      </c>
      <c r="AI558" t="str">
        <f t="shared" si="4"/>
        <v>"view": "English Bitter",</v>
      </c>
      <c r="AJ558" t="str">
        <f t="shared" si="5"/>
        <v>"country": "Англия",</v>
      </c>
      <c r="AK558" t="str">
        <f t="shared" si="6"/>
        <v>"shape": "Другое",</v>
      </c>
      <c r="AL558" t="str">
        <f t="shared" si="7"/>
        <v>"turn": "Нет",</v>
      </c>
      <c r="AM558" t="str">
        <f t="shared" si="8"/>
        <v>"backImg": false</v>
      </c>
      <c r="AN558" s="1" t="s">
        <v>706</v>
      </c>
    </row>
    <row r="559">
      <c r="A559" s="1" t="s">
        <v>695</v>
      </c>
      <c r="B559">
        <f>'Лист1'!A560</f>
        <v>559</v>
      </c>
      <c r="C559" s="1" t="s">
        <v>696</v>
      </c>
      <c r="D559" s="24"/>
      <c r="E559" s="1" t="s">
        <v>697</v>
      </c>
      <c r="F559" t="str">
        <f>'Лист1'!B560</f>
        <v>Пиво</v>
      </c>
      <c r="G559" s="1" t="s">
        <v>698</v>
      </c>
      <c r="H559" s="24"/>
      <c r="I559" s="1" t="s">
        <v>699</v>
      </c>
      <c r="J559" t="str">
        <f>'Лист1'!C560</f>
        <v>Kapuziner</v>
      </c>
      <c r="K559" s="1" t="s">
        <v>698</v>
      </c>
      <c r="L559" s="24"/>
      <c r="M559" s="1" t="s">
        <v>700</v>
      </c>
      <c r="N559" t="str">
        <f>'Лист1'!D560</f>
        <v>Alcohol free</v>
      </c>
      <c r="O559" s="1" t="s">
        <v>698</v>
      </c>
      <c r="P559" s="24"/>
      <c r="Q559" s="1" t="s">
        <v>701</v>
      </c>
      <c r="R559" t="str">
        <f>'Лист1'!E560</f>
        <v>Германия</v>
      </c>
      <c r="S559" s="1" t="s">
        <v>698</v>
      </c>
      <c r="T559" s="25"/>
      <c r="U559" s="1" t="s">
        <v>702</v>
      </c>
      <c r="V559" t="str">
        <f>'Лист1'!F560</f>
        <v>Другое</v>
      </c>
      <c r="W559" s="1" t="s">
        <v>698</v>
      </c>
      <c r="X559" s="25"/>
      <c r="Y559" s="1" t="s">
        <v>703</v>
      </c>
      <c r="Z559" t="str">
        <f>'Лист1'!G560</f>
        <v>Нет</v>
      </c>
      <c r="AA559" s="1" t="s">
        <v>698</v>
      </c>
      <c r="AB559" s="25"/>
      <c r="AC559" s="1" t="s">
        <v>704</v>
      </c>
      <c r="AD559" s="26" t="s">
        <v>707</v>
      </c>
      <c r="AE559" s="25"/>
      <c r="AF559" t="str">
        <f t="shared" si="1"/>
        <v>"id": 559,</v>
      </c>
      <c r="AG559" t="str">
        <f t="shared" si="2"/>
        <v>"type": "Пиво",</v>
      </c>
      <c r="AH559" t="str">
        <f t="shared" si="3"/>
        <v>"mark": "Kapuziner",</v>
      </c>
      <c r="AI559" t="str">
        <f t="shared" si="4"/>
        <v>"view": "Alcohol free",</v>
      </c>
      <c r="AJ559" t="str">
        <f t="shared" si="5"/>
        <v>"country": "Германия",</v>
      </c>
      <c r="AK559" t="str">
        <f t="shared" si="6"/>
        <v>"shape": "Другое",</v>
      </c>
      <c r="AL559" t="str">
        <f t="shared" si="7"/>
        <v>"turn": "Нет",</v>
      </c>
      <c r="AM559" t="str">
        <f t="shared" si="8"/>
        <v>"backImg": false</v>
      </c>
      <c r="AN559" s="1" t="s">
        <v>706</v>
      </c>
    </row>
    <row r="560">
      <c r="A560" s="1" t="s">
        <v>695</v>
      </c>
      <c r="B560">
        <f>'Лист1'!A561</f>
        <v>560</v>
      </c>
      <c r="C560" s="1" t="s">
        <v>696</v>
      </c>
      <c r="D560" s="24"/>
      <c r="E560" s="1" t="s">
        <v>697</v>
      </c>
      <c r="F560" t="str">
        <f>'Лист1'!B561</f>
        <v>Пиво</v>
      </c>
      <c r="G560" s="1" t="s">
        <v>698</v>
      </c>
      <c r="H560" s="24"/>
      <c r="I560" s="1" t="s">
        <v>699</v>
      </c>
      <c r="J560" t="str">
        <f>'Лист1'!C561</f>
        <v>Landbier</v>
      </c>
      <c r="K560" s="1" t="s">
        <v>698</v>
      </c>
      <c r="L560" s="24"/>
      <c r="M560" s="1" t="s">
        <v>700</v>
      </c>
      <c r="N560" t="str">
        <f>'Лист1'!D561</f>
        <v>Lager</v>
      </c>
      <c r="O560" s="1" t="s">
        <v>698</v>
      </c>
      <c r="P560" s="24"/>
      <c r="Q560" s="1" t="s">
        <v>701</v>
      </c>
      <c r="R560" t="str">
        <f>'Лист1'!E561</f>
        <v>Германия</v>
      </c>
      <c r="S560" s="1" t="s">
        <v>698</v>
      </c>
      <c r="T560" s="25"/>
      <c r="U560" s="1" t="s">
        <v>702</v>
      </c>
      <c r="V560" t="str">
        <f>'Лист1'!F561</f>
        <v>Квадрат</v>
      </c>
      <c r="W560" s="1" t="s">
        <v>698</v>
      </c>
      <c r="X560" s="25"/>
      <c r="Y560" s="1" t="s">
        <v>703</v>
      </c>
      <c r="Z560" t="str">
        <f>'Лист1'!G561</f>
        <v>Да</v>
      </c>
      <c r="AA560" s="1" t="s">
        <v>698</v>
      </c>
      <c r="AB560" s="25"/>
      <c r="AC560" s="1" t="s">
        <v>704</v>
      </c>
      <c r="AD560" s="26" t="s">
        <v>705</v>
      </c>
      <c r="AE560" s="25"/>
      <c r="AF560" t="str">
        <f t="shared" si="1"/>
        <v>"id": 560,</v>
      </c>
      <c r="AG560" t="str">
        <f t="shared" si="2"/>
        <v>"type": "Пиво",</v>
      </c>
      <c r="AH560" t="str">
        <f t="shared" si="3"/>
        <v>"mark": "Landbier",</v>
      </c>
      <c r="AI560" t="str">
        <f t="shared" si="4"/>
        <v>"view": "Lager",</v>
      </c>
      <c r="AJ560" t="str">
        <f t="shared" si="5"/>
        <v>"country": "Германия",</v>
      </c>
      <c r="AK560" t="str">
        <f t="shared" si="6"/>
        <v>"shape": "Квадрат",</v>
      </c>
      <c r="AL560" t="str">
        <f t="shared" si="7"/>
        <v>"turn": "Да",</v>
      </c>
      <c r="AM560" t="str">
        <f t="shared" si="8"/>
        <v>"backImg": true</v>
      </c>
      <c r="AN560" s="1" t="s">
        <v>706</v>
      </c>
    </row>
    <row r="561">
      <c r="A561" s="1" t="s">
        <v>695</v>
      </c>
      <c r="B561">
        <f>'Лист1'!A562</f>
        <v>561</v>
      </c>
      <c r="C561" s="1" t="s">
        <v>696</v>
      </c>
      <c r="D561" s="24"/>
      <c r="E561" s="1" t="s">
        <v>697</v>
      </c>
      <c r="F561" t="str">
        <f>'Лист1'!B562</f>
        <v>Пиво</v>
      </c>
      <c r="G561" s="1" t="s">
        <v>698</v>
      </c>
      <c r="H561" s="24"/>
      <c r="I561" s="1" t="s">
        <v>699</v>
      </c>
      <c r="J561" t="str">
        <f>'Лист1'!C562</f>
        <v>Litovel</v>
      </c>
      <c r="K561" s="1" t="s">
        <v>698</v>
      </c>
      <c r="L561" s="24"/>
      <c r="M561" s="1" t="s">
        <v>700</v>
      </c>
      <c r="N561" t="str">
        <f>'Лист1'!D562</f>
        <v>Lager</v>
      </c>
      <c r="O561" s="1" t="s">
        <v>698</v>
      </c>
      <c r="P561" s="24"/>
      <c r="Q561" s="1" t="s">
        <v>701</v>
      </c>
      <c r="R561" t="str">
        <f>'Лист1'!E562</f>
        <v>Чехия</v>
      </c>
      <c r="S561" s="1" t="s">
        <v>698</v>
      </c>
      <c r="T561" s="25"/>
      <c r="U561" s="1" t="s">
        <v>702</v>
      </c>
      <c r="V561" t="str">
        <f>'Лист1'!F562</f>
        <v>Квадрат</v>
      </c>
      <c r="W561" s="1" t="s">
        <v>698</v>
      </c>
      <c r="X561" s="25"/>
      <c r="Y561" s="1" t="s">
        <v>703</v>
      </c>
      <c r="Z561" t="str">
        <f>'Лист1'!G562</f>
        <v>Да</v>
      </c>
      <c r="AA561" s="1" t="s">
        <v>698</v>
      </c>
      <c r="AB561" s="25"/>
      <c r="AC561" s="1" t="s">
        <v>704</v>
      </c>
      <c r="AD561" s="26" t="s">
        <v>705</v>
      </c>
      <c r="AE561" s="25"/>
      <c r="AF561" t="str">
        <f t="shared" si="1"/>
        <v>"id": 561,</v>
      </c>
      <c r="AG561" t="str">
        <f t="shared" si="2"/>
        <v>"type": "Пиво",</v>
      </c>
      <c r="AH561" t="str">
        <f t="shared" si="3"/>
        <v>"mark": "Litovel",</v>
      </c>
      <c r="AI561" t="str">
        <f t="shared" si="4"/>
        <v>"view": "Lager",</v>
      </c>
      <c r="AJ561" t="str">
        <f t="shared" si="5"/>
        <v>"country": "Чехия",</v>
      </c>
      <c r="AK561" t="str">
        <f t="shared" si="6"/>
        <v>"shape": "Квадрат",</v>
      </c>
      <c r="AL561" t="str">
        <f t="shared" si="7"/>
        <v>"turn": "Да",</v>
      </c>
      <c r="AM561" t="str">
        <f t="shared" si="8"/>
        <v>"backImg": true</v>
      </c>
      <c r="AN561" s="1" t="s">
        <v>706</v>
      </c>
    </row>
    <row r="562">
      <c r="A562" s="1" t="s">
        <v>695</v>
      </c>
      <c r="B562">
        <f>'Лист1'!A563</f>
        <v>562</v>
      </c>
      <c r="C562" s="1" t="s">
        <v>696</v>
      </c>
      <c r="D562" s="24"/>
      <c r="E562" s="1" t="s">
        <v>697</v>
      </c>
      <c r="F562" t="str">
        <f>'Лист1'!B563</f>
        <v>Ликёр</v>
      </c>
      <c r="G562" s="1" t="s">
        <v>698</v>
      </c>
      <c r="H562" s="24"/>
      <c r="I562" s="1" t="s">
        <v>699</v>
      </c>
      <c r="J562" t="str">
        <f>'Лист1'!C563</f>
        <v>Jägermeister</v>
      </c>
      <c r="K562" s="1" t="s">
        <v>698</v>
      </c>
      <c r="L562" s="24"/>
      <c r="M562" s="1" t="s">
        <v>700</v>
      </c>
      <c r="N562" t="str">
        <f>'Лист1'!D563</f>
        <v>Ликёр</v>
      </c>
      <c r="O562" s="1" t="s">
        <v>698</v>
      </c>
      <c r="P562" s="24"/>
      <c r="Q562" s="1" t="s">
        <v>701</v>
      </c>
      <c r="R562" t="str">
        <f>'Лист1'!E563</f>
        <v>Германия</v>
      </c>
      <c r="S562" s="1" t="s">
        <v>698</v>
      </c>
      <c r="T562" s="25"/>
      <c r="U562" s="1" t="s">
        <v>702</v>
      </c>
      <c r="V562" t="str">
        <f>'Лист1'!F563</f>
        <v>Другое</v>
      </c>
      <c r="W562" s="1" t="s">
        <v>698</v>
      </c>
      <c r="X562" s="25"/>
      <c r="Y562" s="1" t="s">
        <v>703</v>
      </c>
      <c r="Z562" t="str">
        <f>'Лист1'!G563</f>
        <v>Нет</v>
      </c>
      <c r="AA562" s="1" t="s">
        <v>698</v>
      </c>
      <c r="AB562" s="25"/>
      <c r="AC562" s="1" t="s">
        <v>704</v>
      </c>
      <c r="AD562" s="26" t="s">
        <v>707</v>
      </c>
      <c r="AE562" s="25"/>
      <c r="AF562" t="str">
        <f t="shared" si="1"/>
        <v>"id": 562,</v>
      </c>
      <c r="AG562" t="str">
        <f t="shared" si="2"/>
        <v>"type": "Ликёр",</v>
      </c>
      <c r="AH562" t="str">
        <f t="shared" si="3"/>
        <v>"mark": "Jägermeister",</v>
      </c>
      <c r="AI562" t="str">
        <f t="shared" si="4"/>
        <v>"view": "Ликёр",</v>
      </c>
      <c r="AJ562" t="str">
        <f t="shared" si="5"/>
        <v>"country": "Германия",</v>
      </c>
      <c r="AK562" t="str">
        <f t="shared" si="6"/>
        <v>"shape": "Другое",</v>
      </c>
      <c r="AL562" t="str">
        <f t="shared" si="7"/>
        <v>"turn": "Нет",</v>
      </c>
      <c r="AM562" t="str">
        <f t="shared" si="8"/>
        <v>"backImg": false</v>
      </c>
      <c r="AN562" s="1" t="s">
        <v>706</v>
      </c>
    </row>
    <row r="563">
      <c r="A563" s="1" t="s">
        <v>695</v>
      </c>
      <c r="B563">
        <f>'Лист1'!A564</f>
        <v>563</v>
      </c>
      <c r="C563" s="1" t="s">
        <v>696</v>
      </c>
      <c r="D563" s="24"/>
      <c r="E563" s="1" t="s">
        <v>697</v>
      </c>
      <c r="F563" t="str">
        <f>'Лист1'!B564</f>
        <v>Пиво</v>
      </c>
      <c r="G563" s="1" t="s">
        <v>698</v>
      </c>
      <c r="H563" s="24"/>
      <c r="I563" s="1" t="s">
        <v>699</v>
      </c>
      <c r="J563" t="str">
        <f>'Лист1'!C564</f>
        <v>Bornem Dubbel</v>
      </c>
      <c r="K563" s="1" t="s">
        <v>698</v>
      </c>
      <c r="L563" s="24"/>
      <c r="M563" s="1" t="s">
        <v>700</v>
      </c>
      <c r="N563" t="str">
        <f>'Лист1'!D564</f>
        <v>Belgian Dubbel</v>
      </c>
      <c r="O563" s="1" t="s">
        <v>698</v>
      </c>
      <c r="P563" s="24"/>
      <c r="Q563" s="1" t="s">
        <v>701</v>
      </c>
      <c r="R563" t="str">
        <f>'Лист1'!E564</f>
        <v>Бельгия</v>
      </c>
      <c r="S563" s="1" t="s">
        <v>698</v>
      </c>
      <c r="T563" s="25"/>
      <c r="U563" s="1" t="s">
        <v>702</v>
      </c>
      <c r="V563" t="str">
        <f>'Лист1'!F564</f>
        <v>Квадрат</v>
      </c>
      <c r="W563" s="1" t="s">
        <v>698</v>
      </c>
      <c r="X563" s="25"/>
      <c r="Y563" s="1" t="s">
        <v>703</v>
      </c>
      <c r="Z563" t="str">
        <f>'Лист1'!G564</f>
        <v>Да</v>
      </c>
      <c r="AA563" s="1" t="s">
        <v>698</v>
      </c>
      <c r="AB563" s="25"/>
      <c r="AC563" s="1" t="s">
        <v>704</v>
      </c>
      <c r="AD563" s="26" t="s">
        <v>705</v>
      </c>
      <c r="AE563" s="25"/>
      <c r="AF563" t="str">
        <f t="shared" si="1"/>
        <v>"id": 563,</v>
      </c>
      <c r="AG563" t="str">
        <f t="shared" si="2"/>
        <v>"type": "Пиво",</v>
      </c>
      <c r="AH563" t="str">
        <f t="shared" si="3"/>
        <v>"mark": "Bornem Dubbel",</v>
      </c>
      <c r="AI563" t="str">
        <f t="shared" si="4"/>
        <v>"view": "Belgian Dubbel",</v>
      </c>
      <c r="AJ563" t="str">
        <f t="shared" si="5"/>
        <v>"country": "Бельгия",</v>
      </c>
      <c r="AK563" t="str">
        <f t="shared" si="6"/>
        <v>"shape": "Квадрат",</v>
      </c>
      <c r="AL563" t="str">
        <f t="shared" si="7"/>
        <v>"turn": "Да",</v>
      </c>
      <c r="AM563" t="str">
        <f t="shared" si="8"/>
        <v>"backImg": true</v>
      </c>
      <c r="AN563" s="1" t="s">
        <v>706</v>
      </c>
    </row>
    <row r="564">
      <c r="A564" s="1" t="s">
        <v>695</v>
      </c>
      <c r="B564">
        <f>'Лист1'!A565</f>
        <v>564</v>
      </c>
      <c r="C564" s="1" t="s">
        <v>696</v>
      </c>
      <c r="D564" s="24"/>
      <c r="E564" s="1" t="s">
        <v>697</v>
      </c>
      <c r="F564" t="str">
        <f>'Лист1'!B565</f>
        <v>Пиво</v>
      </c>
      <c r="G564" s="1" t="s">
        <v>698</v>
      </c>
      <c r="H564" s="24"/>
      <c r="I564" s="1" t="s">
        <v>699</v>
      </c>
      <c r="J564" t="str">
        <f>'Лист1'!C565</f>
        <v>Жигули</v>
      </c>
      <c r="K564" s="1" t="s">
        <v>698</v>
      </c>
      <c r="L564" s="24"/>
      <c r="M564" s="1" t="s">
        <v>700</v>
      </c>
      <c r="N564" t="str">
        <f>'Лист1'!D565</f>
        <v>Lager</v>
      </c>
      <c r="O564" s="1" t="s">
        <v>698</v>
      </c>
      <c r="P564" s="24"/>
      <c r="Q564" s="1" t="s">
        <v>701</v>
      </c>
      <c r="R564" t="str">
        <f>'Лист1'!E565</f>
        <v>Россия</v>
      </c>
      <c r="S564" s="1" t="s">
        <v>698</v>
      </c>
      <c r="T564" s="25"/>
      <c r="U564" s="1" t="s">
        <v>702</v>
      </c>
      <c r="V564" t="str">
        <f>'Лист1'!F565</f>
        <v>Квадрат</v>
      </c>
      <c r="W564" s="1" t="s">
        <v>698</v>
      </c>
      <c r="X564" s="25"/>
      <c r="Y564" s="1" t="s">
        <v>703</v>
      </c>
      <c r="Z564" t="str">
        <f>'Лист1'!G565</f>
        <v>Да</v>
      </c>
      <c r="AA564" s="1" t="s">
        <v>698</v>
      </c>
      <c r="AB564" s="25"/>
      <c r="AC564" s="1" t="s">
        <v>704</v>
      </c>
      <c r="AD564" s="26" t="s">
        <v>705</v>
      </c>
      <c r="AE564" s="25"/>
      <c r="AF564" t="str">
        <f t="shared" si="1"/>
        <v>"id": 564,</v>
      </c>
      <c r="AG564" t="str">
        <f t="shared" si="2"/>
        <v>"type": "Пиво",</v>
      </c>
      <c r="AH564" t="str">
        <f t="shared" si="3"/>
        <v>"mark": "Жигули",</v>
      </c>
      <c r="AI564" t="str">
        <f t="shared" si="4"/>
        <v>"view": "Lager",</v>
      </c>
      <c r="AJ564" t="str">
        <f t="shared" si="5"/>
        <v>"country": "Россия",</v>
      </c>
      <c r="AK564" t="str">
        <f t="shared" si="6"/>
        <v>"shape": "Квадрат",</v>
      </c>
      <c r="AL564" t="str">
        <f t="shared" si="7"/>
        <v>"turn": "Да",</v>
      </c>
      <c r="AM564" t="str">
        <f t="shared" si="8"/>
        <v>"backImg": true</v>
      </c>
      <c r="AN564" s="1" t="s">
        <v>706</v>
      </c>
    </row>
    <row r="565">
      <c r="A565" s="1" t="s">
        <v>695</v>
      </c>
      <c r="B565">
        <f>'Лист1'!A566</f>
        <v>565</v>
      </c>
      <c r="C565" s="1" t="s">
        <v>696</v>
      </c>
      <c r="D565" s="24"/>
      <c r="E565" s="1" t="s">
        <v>697</v>
      </c>
      <c r="F565" t="str">
        <f>'Лист1'!B566</f>
        <v>Пиво</v>
      </c>
      <c r="G565" s="1" t="s">
        <v>698</v>
      </c>
      <c r="H565" s="24"/>
      <c r="I565" s="1" t="s">
        <v>699</v>
      </c>
      <c r="J565" t="str">
        <f>'Лист1'!C566</f>
        <v>O'Hara's Irish Stout</v>
      </c>
      <c r="K565" s="1" t="s">
        <v>698</v>
      </c>
      <c r="L565" s="24"/>
      <c r="M565" s="1" t="s">
        <v>700</v>
      </c>
      <c r="N565" t="str">
        <f>'Лист1'!D566</f>
        <v>Irish Stout</v>
      </c>
      <c r="O565" s="1" t="s">
        <v>698</v>
      </c>
      <c r="P565" s="24"/>
      <c r="Q565" s="1" t="s">
        <v>701</v>
      </c>
      <c r="R565" t="str">
        <f>'Лист1'!E566</f>
        <v>Ирландия</v>
      </c>
      <c r="S565" s="1" t="s">
        <v>698</v>
      </c>
      <c r="T565" s="25"/>
      <c r="U565" s="1" t="s">
        <v>702</v>
      </c>
      <c r="V565" t="str">
        <f>'Лист1'!F566</f>
        <v>Круг</v>
      </c>
      <c r="W565" s="1" t="s">
        <v>698</v>
      </c>
      <c r="X565" s="25"/>
      <c r="Y565" s="1" t="s">
        <v>703</v>
      </c>
      <c r="Z565" t="str">
        <f>'Лист1'!G566</f>
        <v>Да</v>
      </c>
      <c r="AA565" s="1" t="s">
        <v>698</v>
      </c>
      <c r="AB565" s="25"/>
      <c r="AC565" s="1" t="s">
        <v>704</v>
      </c>
      <c r="AD565" s="26" t="s">
        <v>705</v>
      </c>
      <c r="AE565" s="25"/>
      <c r="AF565" t="str">
        <f t="shared" si="1"/>
        <v>"id": 565,</v>
      </c>
      <c r="AG565" t="str">
        <f t="shared" si="2"/>
        <v>"type": "Пиво",</v>
      </c>
      <c r="AH565" t="str">
        <f t="shared" si="3"/>
        <v>"mark": "O'Hara's Irish Stout",</v>
      </c>
      <c r="AI565" t="str">
        <f t="shared" si="4"/>
        <v>"view": "Irish Stout",</v>
      </c>
      <c r="AJ565" t="str">
        <f t="shared" si="5"/>
        <v>"country": "Ирландия",</v>
      </c>
      <c r="AK565" t="str">
        <f t="shared" si="6"/>
        <v>"shape": "Круг",</v>
      </c>
      <c r="AL565" t="str">
        <f t="shared" si="7"/>
        <v>"turn": "Да",</v>
      </c>
      <c r="AM565" t="str">
        <f t="shared" si="8"/>
        <v>"backImg": true</v>
      </c>
      <c r="AN565" s="1" t="s">
        <v>706</v>
      </c>
    </row>
    <row r="566">
      <c r="A566" s="1" t="s">
        <v>695</v>
      </c>
      <c r="B566">
        <f>'Лист1'!A567</f>
        <v>566</v>
      </c>
      <c r="C566" s="1" t="s">
        <v>696</v>
      </c>
      <c r="D566" s="24"/>
      <c r="E566" s="1" t="s">
        <v>697</v>
      </c>
      <c r="F566" t="str">
        <f>'Лист1'!B567</f>
        <v>Заведение</v>
      </c>
      <c r="G566" s="1" t="s">
        <v>698</v>
      </c>
      <c r="H566" s="24"/>
      <c r="I566" s="1" t="s">
        <v>699</v>
      </c>
      <c r="J566" t="str">
        <f>'Лист1'!C567</f>
        <v>Bar 76</v>
      </c>
      <c r="K566" s="1" t="s">
        <v>698</v>
      </c>
      <c r="L566" s="24"/>
      <c r="M566" s="1" t="s">
        <v>700</v>
      </c>
      <c r="N566" t="str">
        <f>'Лист1'!D567</f>
        <v>Бар</v>
      </c>
      <c r="O566" s="1" t="s">
        <v>698</v>
      </c>
      <c r="P566" s="24"/>
      <c r="Q566" s="1" t="s">
        <v>701</v>
      </c>
      <c r="R566" t="str">
        <f>'Лист1'!E567</f>
        <v>Россия</v>
      </c>
      <c r="S566" s="1" t="s">
        <v>698</v>
      </c>
      <c r="T566" s="25"/>
      <c r="U566" s="1" t="s">
        <v>702</v>
      </c>
      <c r="V566" t="str">
        <f>'Лист1'!F567</f>
        <v>Круг</v>
      </c>
      <c r="W566" s="1" t="s">
        <v>698</v>
      </c>
      <c r="X566" s="25"/>
      <c r="Y566" s="1" t="s">
        <v>703</v>
      </c>
      <c r="Z566" t="str">
        <f>'Лист1'!G567</f>
        <v>Нет</v>
      </c>
      <c r="AA566" s="1" t="s">
        <v>698</v>
      </c>
      <c r="AB566" s="25"/>
      <c r="AC566" s="1" t="s">
        <v>704</v>
      </c>
      <c r="AD566" s="26" t="s">
        <v>707</v>
      </c>
      <c r="AE566" s="25"/>
      <c r="AF566" t="str">
        <f t="shared" si="1"/>
        <v>"id": 566,</v>
      </c>
      <c r="AG566" t="str">
        <f t="shared" si="2"/>
        <v>"type": "Заведение",</v>
      </c>
      <c r="AH566" t="str">
        <f t="shared" si="3"/>
        <v>"mark": "Bar 76",</v>
      </c>
      <c r="AI566" t="str">
        <f t="shared" si="4"/>
        <v>"view": "Бар",</v>
      </c>
      <c r="AJ566" t="str">
        <f t="shared" si="5"/>
        <v>"country": "Россия",</v>
      </c>
      <c r="AK566" t="str">
        <f t="shared" si="6"/>
        <v>"shape": "Круг",</v>
      </c>
      <c r="AL566" t="str">
        <f t="shared" si="7"/>
        <v>"turn": "Нет",</v>
      </c>
      <c r="AM566" t="str">
        <f t="shared" si="8"/>
        <v>"backImg": false</v>
      </c>
      <c r="AN566" s="1" t="s">
        <v>706</v>
      </c>
    </row>
    <row r="567">
      <c r="A567" s="1" t="s">
        <v>695</v>
      </c>
      <c r="B567">
        <f>'Лист1'!A568</f>
        <v>567</v>
      </c>
      <c r="C567" s="1" t="s">
        <v>696</v>
      </c>
      <c r="D567" s="24"/>
      <c r="E567" s="1" t="s">
        <v>697</v>
      </c>
      <c r="F567" t="str">
        <f>'Лист1'!B568</f>
        <v>Заведение</v>
      </c>
      <c r="G567" s="1" t="s">
        <v>698</v>
      </c>
      <c r="H567" s="24"/>
      <c r="I567" s="1" t="s">
        <v>699</v>
      </c>
      <c r="J567" t="str">
        <f>'Лист1'!C568</f>
        <v>Keiler Bier</v>
      </c>
      <c r="K567" s="1" t="s">
        <v>698</v>
      </c>
      <c r="L567" s="24"/>
      <c r="M567" s="1" t="s">
        <v>700</v>
      </c>
      <c r="N567" t="str">
        <f>'Лист1'!D568</f>
        <v>Пивоварня</v>
      </c>
      <c r="O567" s="1" t="s">
        <v>698</v>
      </c>
      <c r="P567" s="24"/>
      <c r="Q567" s="1" t="s">
        <v>701</v>
      </c>
      <c r="R567" t="str">
        <f>'Лист1'!E568</f>
        <v>Германия</v>
      </c>
      <c r="S567" s="1" t="s">
        <v>698</v>
      </c>
      <c r="T567" s="25"/>
      <c r="U567" s="1" t="s">
        <v>702</v>
      </c>
      <c r="V567" t="str">
        <f>'Лист1'!F568</f>
        <v>Овал</v>
      </c>
      <c r="W567" s="1" t="s">
        <v>698</v>
      </c>
      <c r="X567" s="25"/>
      <c r="Y567" s="1" t="s">
        <v>703</v>
      </c>
      <c r="Z567" t="str">
        <f>'Лист1'!G568</f>
        <v>Да</v>
      </c>
      <c r="AA567" s="1" t="s">
        <v>698</v>
      </c>
      <c r="AB567" s="25"/>
      <c r="AC567" s="1" t="s">
        <v>704</v>
      </c>
      <c r="AD567" s="26" t="s">
        <v>705</v>
      </c>
      <c r="AE567" s="25"/>
      <c r="AF567" t="str">
        <f t="shared" si="1"/>
        <v>"id": 567,</v>
      </c>
      <c r="AG567" t="str">
        <f t="shared" si="2"/>
        <v>"type": "Заведение",</v>
      </c>
      <c r="AH567" t="str">
        <f t="shared" si="3"/>
        <v>"mark": "Keiler Bier",</v>
      </c>
      <c r="AI567" t="str">
        <f t="shared" si="4"/>
        <v>"view": "Пивоварня",</v>
      </c>
      <c r="AJ567" t="str">
        <f t="shared" si="5"/>
        <v>"country": "Германия",</v>
      </c>
      <c r="AK567" t="str">
        <f t="shared" si="6"/>
        <v>"shape": "Овал",</v>
      </c>
      <c r="AL567" t="str">
        <f t="shared" si="7"/>
        <v>"turn": "Да",</v>
      </c>
      <c r="AM567" t="str">
        <f t="shared" si="8"/>
        <v>"backImg": true</v>
      </c>
      <c r="AN567" s="1" t="s">
        <v>706</v>
      </c>
    </row>
    <row r="568">
      <c r="A568" s="1" t="s">
        <v>695</v>
      </c>
      <c r="B568">
        <f>'Лист1'!A569</f>
        <v>568</v>
      </c>
      <c r="C568" s="1" t="s">
        <v>696</v>
      </c>
      <c r="D568" s="24"/>
      <c r="E568" s="1" t="s">
        <v>697</v>
      </c>
      <c r="F568" t="str">
        <f>'Лист1'!B569</f>
        <v>Чай</v>
      </c>
      <c r="G568" s="1" t="s">
        <v>698</v>
      </c>
      <c r="H568" s="24"/>
      <c r="I568" s="1" t="s">
        <v>699</v>
      </c>
      <c r="J568" t="str">
        <f>'Лист1'!C569</f>
        <v>-</v>
      </c>
      <c r="K568" s="1" t="s">
        <v>698</v>
      </c>
      <c r="L568" s="24"/>
      <c r="M568" s="1" t="s">
        <v>700</v>
      </c>
      <c r="N568" t="str">
        <f>'Лист1'!D569</f>
        <v>-</v>
      </c>
      <c r="O568" s="1" t="s">
        <v>698</v>
      </c>
      <c r="P568" s="24"/>
      <c r="Q568" s="1" t="s">
        <v>701</v>
      </c>
      <c r="R568" t="str">
        <f>'Лист1'!E569</f>
        <v>Россия</v>
      </c>
      <c r="S568" s="1" t="s">
        <v>698</v>
      </c>
      <c r="T568" s="25"/>
      <c r="U568" s="1" t="s">
        <v>702</v>
      </c>
      <c r="V568" t="str">
        <f>'Лист1'!F569</f>
        <v>Круг</v>
      </c>
      <c r="W568" s="1" t="s">
        <v>698</v>
      </c>
      <c r="X568" s="25"/>
      <c r="Y568" s="1" t="s">
        <v>703</v>
      </c>
      <c r="Z568" t="str">
        <f>'Лист1'!G569</f>
        <v>Да</v>
      </c>
      <c r="AA568" s="1" t="s">
        <v>698</v>
      </c>
      <c r="AB568" s="25"/>
      <c r="AC568" s="1" t="s">
        <v>704</v>
      </c>
      <c r="AD568" s="26" t="s">
        <v>705</v>
      </c>
      <c r="AE568" s="25"/>
      <c r="AF568" t="str">
        <f t="shared" si="1"/>
        <v>"id": 568,</v>
      </c>
      <c r="AG568" t="str">
        <f t="shared" si="2"/>
        <v>"type": "Чай",</v>
      </c>
      <c r="AH568" t="str">
        <f t="shared" si="3"/>
        <v>"mark": "-",</v>
      </c>
      <c r="AI568" t="str">
        <f t="shared" si="4"/>
        <v>"view": "-",</v>
      </c>
      <c r="AJ568" t="str">
        <f t="shared" si="5"/>
        <v>"country": "Россия",</v>
      </c>
      <c r="AK568" t="str">
        <f t="shared" si="6"/>
        <v>"shape": "Круг",</v>
      </c>
      <c r="AL568" t="str">
        <f t="shared" si="7"/>
        <v>"turn": "Да",</v>
      </c>
      <c r="AM568" t="str">
        <f t="shared" si="8"/>
        <v>"backImg": true</v>
      </c>
      <c r="AN568" s="1" t="s">
        <v>706</v>
      </c>
    </row>
    <row r="569">
      <c r="A569" s="1" t="s">
        <v>695</v>
      </c>
      <c r="B569">
        <f>'Лист1'!A570</f>
        <v>569</v>
      </c>
      <c r="C569" s="1" t="s">
        <v>696</v>
      </c>
      <c r="D569" s="24"/>
      <c r="E569" s="1" t="s">
        <v>697</v>
      </c>
      <c r="F569" t="str">
        <f>'Лист1'!B570</f>
        <v>Пиво</v>
      </c>
      <c r="G569" s="1" t="s">
        <v>698</v>
      </c>
      <c r="H569" s="24"/>
      <c r="I569" s="1" t="s">
        <v>699</v>
      </c>
      <c r="J569" t="str">
        <f>'Лист1'!C570</f>
        <v>Fruitesse</v>
      </c>
      <c r="K569" s="1" t="s">
        <v>698</v>
      </c>
      <c r="L569" s="24"/>
      <c r="M569" s="1" t="s">
        <v>700</v>
      </c>
      <c r="N569" t="str">
        <f>'Лист1'!D570</f>
        <v>Fruit Beer</v>
      </c>
      <c r="O569" s="1" t="s">
        <v>698</v>
      </c>
      <c r="P569" s="24"/>
      <c r="Q569" s="1" t="s">
        <v>701</v>
      </c>
      <c r="R569" t="str">
        <f>'Лист1'!E570</f>
        <v>Бельгия</v>
      </c>
      <c r="S569" s="1" t="s">
        <v>698</v>
      </c>
      <c r="T569" s="25"/>
      <c r="U569" s="1" t="s">
        <v>702</v>
      </c>
      <c r="V569" t="str">
        <f>'Лист1'!F570</f>
        <v>Круг</v>
      </c>
      <c r="W569" s="1" t="s">
        <v>698</v>
      </c>
      <c r="X569" s="25"/>
      <c r="Y569" s="1" t="s">
        <v>703</v>
      </c>
      <c r="Z569" t="str">
        <f>'Лист1'!G570</f>
        <v>Да</v>
      </c>
      <c r="AA569" s="1" t="s">
        <v>698</v>
      </c>
      <c r="AB569" s="25"/>
      <c r="AC569" s="1" t="s">
        <v>704</v>
      </c>
      <c r="AD569" s="26" t="s">
        <v>705</v>
      </c>
      <c r="AE569" s="25"/>
      <c r="AF569" t="str">
        <f t="shared" si="1"/>
        <v>"id": 569,</v>
      </c>
      <c r="AG569" t="str">
        <f t="shared" si="2"/>
        <v>"type": "Пиво",</v>
      </c>
      <c r="AH569" t="str">
        <f t="shared" si="3"/>
        <v>"mark": "Fruitesse",</v>
      </c>
      <c r="AI569" t="str">
        <f t="shared" si="4"/>
        <v>"view": "Fruit Beer",</v>
      </c>
      <c r="AJ569" t="str">
        <f t="shared" si="5"/>
        <v>"country": "Бельгия",</v>
      </c>
      <c r="AK569" t="str">
        <f t="shared" si="6"/>
        <v>"shape": "Круг",</v>
      </c>
      <c r="AL569" t="str">
        <f t="shared" si="7"/>
        <v>"turn": "Да",</v>
      </c>
      <c r="AM569" t="str">
        <f t="shared" si="8"/>
        <v>"backImg": true</v>
      </c>
      <c r="AN569" s="1" t="s">
        <v>706</v>
      </c>
    </row>
    <row r="570">
      <c r="A570" s="1" t="s">
        <v>695</v>
      </c>
      <c r="B570">
        <f>'Лист1'!A571</f>
        <v>570</v>
      </c>
      <c r="C570" s="1" t="s">
        <v>696</v>
      </c>
      <c r="D570" s="24"/>
      <c r="E570" s="1" t="s">
        <v>697</v>
      </c>
      <c r="F570" t="str">
        <f>'Лист1'!B571</f>
        <v>Пиво</v>
      </c>
      <c r="G570" s="1" t="s">
        <v>698</v>
      </c>
      <c r="H570" s="24"/>
      <c r="I570" s="1" t="s">
        <v>699</v>
      </c>
      <c r="J570" t="str">
        <f>'Лист1'!C571</f>
        <v>Astrolager</v>
      </c>
      <c r="K570" s="1" t="s">
        <v>698</v>
      </c>
      <c r="L570" s="24"/>
      <c r="M570" s="1" t="s">
        <v>700</v>
      </c>
      <c r="N570" t="str">
        <f>'Лист1'!D571</f>
        <v>Pilsner</v>
      </c>
      <c r="O570" s="1" t="s">
        <v>698</v>
      </c>
      <c r="P570" s="24"/>
      <c r="Q570" s="1" t="s">
        <v>701</v>
      </c>
      <c r="R570" t="str">
        <f>'Лист1'!E571</f>
        <v>Россия</v>
      </c>
      <c r="S570" s="1" t="s">
        <v>698</v>
      </c>
      <c r="T570" s="25"/>
      <c r="U570" s="1" t="s">
        <v>702</v>
      </c>
      <c r="V570" t="str">
        <f>'Лист1'!F571</f>
        <v>Круг</v>
      </c>
      <c r="W570" s="1" t="s">
        <v>698</v>
      </c>
      <c r="X570" s="25"/>
      <c r="Y570" s="1" t="s">
        <v>703</v>
      </c>
      <c r="Z570" t="str">
        <f>'Лист1'!G571</f>
        <v>Нет</v>
      </c>
      <c r="AA570" s="1" t="s">
        <v>698</v>
      </c>
      <c r="AB570" s="25"/>
      <c r="AC570" s="1" t="s">
        <v>704</v>
      </c>
      <c r="AD570" s="26" t="s">
        <v>707</v>
      </c>
      <c r="AE570" s="25"/>
      <c r="AF570" t="str">
        <f t="shared" si="1"/>
        <v>"id": 570,</v>
      </c>
      <c r="AG570" t="str">
        <f t="shared" si="2"/>
        <v>"type": "Пиво",</v>
      </c>
      <c r="AH570" t="str">
        <f t="shared" si="3"/>
        <v>"mark": "Astrolager",</v>
      </c>
      <c r="AI570" t="str">
        <f t="shared" si="4"/>
        <v>"view": "Pilsner",</v>
      </c>
      <c r="AJ570" t="str">
        <f t="shared" si="5"/>
        <v>"country": "Россия",</v>
      </c>
      <c r="AK570" t="str">
        <f t="shared" si="6"/>
        <v>"shape": "Круг",</v>
      </c>
      <c r="AL570" t="str">
        <f t="shared" si="7"/>
        <v>"turn": "Нет",</v>
      </c>
      <c r="AM570" t="str">
        <f t="shared" si="8"/>
        <v>"backImg": false</v>
      </c>
      <c r="AN570" s="1" t="s">
        <v>706</v>
      </c>
    </row>
    <row r="571">
      <c r="A571" s="1" t="s">
        <v>695</v>
      </c>
      <c r="B571">
        <f>'Лист1'!A572</f>
        <v>571</v>
      </c>
      <c r="C571" s="1" t="s">
        <v>696</v>
      </c>
      <c r="D571" s="24"/>
      <c r="E571" s="1" t="s">
        <v>697</v>
      </c>
      <c r="F571" t="str">
        <f>'Лист1'!B572</f>
        <v>Заведение</v>
      </c>
      <c r="G571" s="1" t="s">
        <v>698</v>
      </c>
      <c r="H571" s="24"/>
      <c r="I571" s="1" t="s">
        <v>699</v>
      </c>
      <c r="J571" t="str">
        <f>'Лист1'!C572</f>
        <v>Wooden beard</v>
      </c>
      <c r="K571" s="1" t="s">
        <v>698</v>
      </c>
      <c r="L571" s="24"/>
      <c r="M571" s="1" t="s">
        <v>700</v>
      </c>
      <c r="N571" t="str">
        <f>'Лист1'!D572</f>
        <v>Пивоварня</v>
      </c>
      <c r="O571" s="1" t="s">
        <v>698</v>
      </c>
      <c r="P571" s="24"/>
      <c r="Q571" s="1" t="s">
        <v>701</v>
      </c>
      <c r="R571" t="str">
        <f>'Лист1'!E572</f>
        <v>Россия</v>
      </c>
      <c r="S571" s="1" t="s">
        <v>698</v>
      </c>
      <c r="T571" s="25"/>
      <c r="U571" s="1" t="s">
        <v>702</v>
      </c>
      <c r="V571" t="str">
        <f>'Лист1'!F572</f>
        <v>Круг</v>
      </c>
      <c r="W571" s="1" t="s">
        <v>698</v>
      </c>
      <c r="X571" s="25"/>
      <c r="Y571" s="1" t="s">
        <v>703</v>
      </c>
      <c r="Z571" t="str">
        <f>'Лист1'!G572</f>
        <v>Да</v>
      </c>
      <c r="AA571" s="1" t="s">
        <v>698</v>
      </c>
      <c r="AB571" s="25"/>
      <c r="AC571" s="1" t="s">
        <v>704</v>
      </c>
      <c r="AD571" s="26" t="s">
        <v>705</v>
      </c>
      <c r="AE571" s="25"/>
      <c r="AF571" t="str">
        <f t="shared" si="1"/>
        <v>"id": 571,</v>
      </c>
      <c r="AG571" t="str">
        <f t="shared" si="2"/>
        <v>"type": "Заведение",</v>
      </c>
      <c r="AH571" t="str">
        <f t="shared" si="3"/>
        <v>"mark": "Wooden beard",</v>
      </c>
      <c r="AI571" t="str">
        <f t="shared" si="4"/>
        <v>"view": "Пивоварня",</v>
      </c>
      <c r="AJ571" t="str">
        <f t="shared" si="5"/>
        <v>"country": "Россия",</v>
      </c>
      <c r="AK571" t="str">
        <f t="shared" si="6"/>
        <v>"shape": "Круг",</v>
      </c>
      <c r="AL571" t="str">
        <f t="shared" si="7"/>
        <v>"turn": "Да",</v>
      </c>
      <c r="AM571" t="str">
        <f t="shared" si="8"/>
        <v>"backImg": true</v>
      </c>
      <c r="AN571" s="1" t="s">
        <v>706</v>
      </c>
    </row>
    <row r="572">
      <c r="A572" s="1" t="s">
        <v>695</v>
      </c>
      <c r="B572">
        <f>'Лист1'!A573</f>
        <v>572</v>
      </c>
      <c r="C572" s="1" t="s">
        <v>696</v>
      </c>
      <c r="D572" s="24"/>
      <c r="E572" s="1" t="s">
        <v>697</v>
      </c>
      <c r="F572" t="str">
        <f>'Лист1'!B573</f>
        <v>Заведение</v>
      </c>
      <c r="G572" s="1" t="s">
        <v>698</v>
      </c>
      <c r="H572" s="24"/>
      <c r="I572" s="1" t="s">
        <v>699</v>
      </c>
      <c r="J572" t="str">
        <f>'Лист1'!C573</f>
        <v>Йохохо</v>
      </c>
      <c r="K572" s="1" t="s">
        <v>698</v>
      </c>
      <c r="L572" s="24"/>
      <c r="M572" s="1" t="s">
        <v>700</v>
      </c>
      <c r="N572" t="str">
        <f>'Лист1'!D573</f>
        <v>Пивоварня</v>
      </c>
      <c r="O572" s="1" t="s">
        <v>698</v>
      </c>
      <c r="P572" s="24"/>
      <c r="Q572" s="1" t="s">
        <v>701</v>
      </c>
      <c r="R572" t="str">
        <f>'Лист1'!E573</f>
        <v>Россия</v>
      </c>
      <c r="S572" s="1" t="s">
        <v>698</v>
      </c>
      <c r="T572" s="25"/>
      <c r="U572" s="1" t="s">
        <v>702</v>
      </c>
      <c r="V572" t="str">
        <f>'Лист1'!F573</f>
        <v>Круг</v>
      </c>
      <c r="W572" s="1" t="s">
        <v>698</v>
      </c>
      <c r="X572" s="25"/>
      <c r="Y572" s="1" t="s">
        <v>703</v>
      </c>
      <c r="Z572" t="str">
        <f>'Лист1'!G573</f>
        <v>Нет</v>
      </c>
      <c r="AA572" s="1" t="s">
        <v>698</v>
      </c>
      <c r="AB572" s="25"/>
      <c r="AC572" s="1" t="s">
        <v>704</v>
      </c>
      <c r="AD572" s="26" t="s">
        <v>707</v>
      </c>
      <c r="AE572" s="25"/>
      <c r="AF572" t="str">
        <f t="shared" si="1"/>
        <v>"id": 572,</v>
      </c>
      <c r="AG572" t="str">
        <f t="shared" si="2"/>
        <v>"type": "Заведение",</v>
      </c>
      <c r="AH572" t="str">
        <f t="shared" si="3"/>
        <v>"mark": "Йохохо",</v>
      </c>
      <c r="AI572" t="str">
        <f t="shared" si="4"/>
        <v>"view": "Пивоварня",</v>
      </c>
      <c r="AJ572" t="str">
        <f t="shared" si="5"/>
        <v>"country": "Россия",</v>
      </c>
      <c r="AK572" t="str">
        <f t="shared" si="6"/>
        <v>"shape": "Круг",</v>
      </c>
      <c r="AL572" t="str">
        <f t="shared" si="7"/>
        <v>"turn": "Нет",</v>
      </c>
      <c r="AM572" t="str">
        <f t="shared" si="8"/>
        <v>"backImg": false</v>
      </c>
      <c r="AN572" s="1" t="s">
        <v>706</v>
      </c>
    </row>
    <row r="573">
      <c r="A573" s="1" t="s">
        <v>695</v>
      </c>
      <c r="B573">
        <f>'Лист1'!A574</f>
        <v>573</v>
      </c>
      <c r="C573" s="1" t="s">
        <v>696</v>
      </c>
      <c r="D573" s="24"/>
      <c r="E573" s="1" t="s">
        <v>697</v>
      </c>
      <c r="F573" t="str">
        <f>'Лист1'!B574</f>
        <v>Заведение</v>
      </c>
      <c r="G573" s="1" t="s">
        <v>698</v>
      </c>
      <c r="H573" s="24"/>
      <c r="I573" s="1" t="s">
        <v>699</v>
      </c>
      <c r="J573" t="str">
        <f>'Лист1'!C574</f>
        <v>Velka Morava</v>
      </c>
      <c r="K573" s="1" t="s">
        <v>698</v>
      </c>
      <c r="L573" s="24"/>
      <c r="M573" s="1" t="s">
        <v>700</v>
      </c>
      <c r="N573" t="str">
        <f>'Лист1'!D574</f>
        <v>Пивоварня</v>
      </c>
      <c r="O573" s="1" t="s">
        <v>698</v>
      </c>
      <c r="P573" s="24"/>
      <c r="Q573" s="1" t="s">
        <v>701</v>
      </c>
      <c r="R573" t="str">
        <f>'Лист1'!E574</f>
        <v>Россия</v>
      </c>
      <c r="S573" s="1" t="s">
        <v>698</v>
      </c>
      <c r="T573" s="25"/>
      <c r="U573" s="1" t="s">
        <v>702</v>
      </c>
      <c r="V573" t="str">
        <f>'Лист1'!F574</f>
        <v>Квадрат</v>
      </c>
      <c r="W573" s="1" t="s">
        <v>698</v>
      </c>
      <c r="X573" s="25"/>
      <c r="Y573" s="1" t="s">
        <v>703</v>
      </c>
      <c r="Z573" t="str">
        <f>'Лист1'!G574</f>
        <v>Нет</v>
      </c>
      <c r="AA573" s="1" t="s">
        <v>698</v>
      </c>
      <c r="AB573" s="25"/>
      <c r="AC573" s="1" t="s">
        <v>704</v>
      </c>
      <c r="AD573" s="26" t="s">
        <v>707</v>
      </c>
      <c r="AE573" s="25"/>
      <c r="AF573" t="str">
        <f t="shared" si="1"/>
        <v>"id": 573,</v>
      </c>
      <c r="AG573" t="str">
        <f t="shared" si="2"/>
        <v>"type": "Заведение",</v>
      </c>
      <c r="AH573" t="str">
        <f t="shared" si="3"/>
        <v>"mark": "Velka Morava",</v>
      </c>
      <c r="AI573" t="str">
        <f t="shared" si="4"/>
        <v>"view": "Пивоварня",</v>
      </c>
      <c r="AJ573" t="str">
        <f t="shared" si="5"/>
        <v>"country": "Россия",</v>
      </c>
      <c r="AK573" t="str">
        <f t="shared" si="6"/>
        <v>"shape": "Квадрат",</v>
      </c>
      <c r="AL573" t="str">
        <f t="shared" si="7"/>
        <v>"turn": "Нет",</v>
      </c>
      <c r="AM573" t="str">
        <f t="shared" si="8"/>
        <v>"backImg": false</v>
      </c>
      <c r="AN573" s="1" t="s">
        <v>706</v>
      </c>
    </row>
    <row r="574">
      <c r="A574" s="1" t="s">
        <v>695</v>
      </c>
      <c r="B574">
        <f>'Лист1'!A575</f>
        <v>574</v>
      </c>
      <c r="C574" s="1" t="s">
        <v>696</v>
      </c>
      <c r="D574" s="24"/>
      <c r="E574" s="1" t="s">
        <v>697</v>
      </c>
      <c r="F574" t="str">
        <f>'Лист1'!B575</f>
        <v>Заведение</v>
      </c>
      <c r="G574" s="1" t="s">
        <v>698</v>
      </c>
      <c r="H574" s="24"/>
      <c r="I574" s="1" t="s">
        <v>699</v>
      </c>
      <c r="J574" t="str">
        <f>'Лист1'!C575</f>
        <v>Velka Morava</v>
      </c>
      <c r="K574" s="1" t="s">
        <v>698</v>
      </c>
      <c r="L574" s="24"/>
      <c r="M574" s="1" t="s">
        <v>700</v>
      </c>
      <c r="N574" t="str">
        <f>'Лист1'!D575</f>
        <v>Пивоварня</v>
      </c>
      <c r="O574" s="1" t="s">
        <v>698</v>
      </c>
      <c r="P574" s="24"/>
      <c r="Q574" s="1" t="s">
        <v>701</v>
      </c>
      <c r="R574" t="str">
        <f>'Лист1'!E575</f>
        <v>Россия</v>
      </c>
      <c r="S574" s="1" t="s">
        <v>698</v>
      </c>
      <c r="T574" s="25"/>
      <c r="U574" s="1" t="s">
        <v>702</v>
      </c>
      <c r="V574" t="str">
        <f>'Лист1'!F575</f>
        <v>Квадрат</v>
      </c>
      <c r="W574" s="1" t="s">
        <v>698</v>
      </c>
      <c r="X574" s="25"/>
      <c r="Y574" s="1" t="s">
        <v>703</v>
      </c>
      <c r="Z574" t="str">
        <f>'Лист1'!G575</f>
        <v>Нет</v>
      </c>
      <c r="AA574" s="1" t="s">
        <v>698</v>
      </c>
      <c r="AB574" s="25"/>
      <c r="AC574" s="1" t="s">
        <v>704</v>
      </c>
      <c r="AD574" s="26" t="s">
        <v>707</v>
      </c>
      <c r="AE574" s="25"/>
      <c r="AF574" t="str">
        <f t="shared" si="1"/>
        <v>"id": 574,</v>
      </c>
      <c r="AG574" t="str">
        <f t="shared" si="2"/>
        <v>"type": "Заведение",</v>
      </c>
      <c r="AH574" t="str">
        <f t="shared" si="3"/>
        <v>"mark": "Velka Morava",</v>
      </c>
      <c r="AI574" t="str">
        <f t="shared" si="4"/>
        <v>"view": "Пивоварня",</v>
      </c>
      <c r="AJ574" t="str">
        <f t="shared" si="5"/>
        <v>"country": "Россия",</v>
      </c>
      <c r="AK574" t="str">
        <f t="shared" si="6"/>
        <v>"shape": "Квадрат",</v>
      </c>
      <c r="AL574" t="str">
        <f t="shared" si="7"/>
        <v>"turn": "Нет",</v>
      </c>
      <c r="AM574" t="str">
        <f t="shared" si="8"/>
        <v>"backImg": false</v>
      </c>
      <c r="AN574" s="1" t="s">
        <v>706</v>
      </c>
    </row>
    <row r="575">
      <c r="A575" s="1" t="s">
        <v>695</v>
      </c>
      <c r="B575">
        <f>'Лист1'!A576</f>
        <v>575</v>
      </c>
      <c r="C575" s="1" t="s">
        <v>696</v>
      </c>
      <c r="D575" s="24"/>
      <c r="E575" s="1" t="s">
        <v>697</v>
      </c>
      <c r="F575" t="str">
        <f>'Лист1'!B576</f>
        <v>Пиво</v>
      </c>
      <c r="G575" s="1" t="s">
        <v>698</v>
      </c>
      <c r="H575" s="24"/>
      <c r="I575" s="1" t="s">
        <v>699</v>
      </c>
      <c r="J575" t="str">
        <f>'Лист1'!C576</f>
        <v>Staropramen</v>
      </c>
      <c r="K575" s="1" t="s">
        <v>698</v>
      </c>
      <c r="L575" s="24"/>
      <c r="M575" s="1" t="s">
        <v>700</v>
      </c>
      <c r="N575" t="str">
        <f>'Лист1'!D576</f>
        <v>Pilsner</v>
      </c>
      <c r="O575" s="1" t="s">
        <v>698</v>
      </c>
      <c r="P575" s="24"/>
      <c r="Q575" s="1" t="s">
        <v>701</v>
      </c>
      <c r="R575" t="str">
        <f>'Лист1'!E576</f>
        <v>Чехия</v>
      </c>
      <c r="S575" s="1" t="s">
        <v>698</v>
      </c>
      <c r="T575" s="25"/>
      <c r="U575" s="1" t="s">
        <v>702</v>
      </c>
      <c r="V575" t="str">
        <f>'Лист1'!F576</f>
        <v>Квадрат</v>
      </c>
      <c r="W575" s="1" t="s">
        <v>698</v>
      </c>
      <c r="X575" s="25"/>
      <c r="Y575" s="1" t="s">
        <v>703</v>
      </c>
      <c r="Z575" t="str">
        <f>'Лист1'!G576</f>
        <v>Нет</v>
      </c>
      <c r="AA575" s="1" t="s">
        <v>698</v>
      </c>
      <c r="AB575" s="25"/>
      <c r="AC575" s="1" t="s">
        <v>704</v>
      </c>
      <c r="AD575" s="26" t="s">
        <v>707</v>
      </c>
      <c r="AE575" s="25"/>
      <c r="AF575" t="str">
        <f t="shared" si="1"/>
        <v>"id": 575,</v>
      </c>
      <c r="AG575" t="str">
        <f t="shared" si="2"/>
        <v>"type": "Пиво",</v>
      </c>
      <c r="AH575" t="str">
        <f t="shared" si="3"/>
        <v>"mark": "Staropramen",</v>
      </c>
      <c r="AI575" t="str">
        <f t="shared" si="4"/>
        <v>"view": "Pilsner",</v>
      </c>
      <c r="AJ575" t="str">
        <f t="shared" si="5"/>
        <v>"country": "Чехия",</v>
      </c>
      <c r="AK575" t="str">
        <f t="shared" si="6"/>
        <v>"shape": "Квадрат",</v>
      </c>
      <c r="AL575" t="str">
        <f t="shared" si="7"/>
        <v>"turn": "Нет",</v>
      </c>
      <c r="AM575" t="str">
        <f t="shared" si="8"/>
        <v>"backImg": false</v>
      </c>
      <c r="AN575" s="1" t="s">
        <v>706</v>
      </c>
    </row>
    <row r="576">
      <c r="A576" s="1" t="s">
        <v>695</v>
      </c>
      <c r="B576">
        <f>'Лист1'!A577</f>
        <v>576</v>
      </c>
      <c r="C576" s="1" t="s">
        <v>696</v>
      </c>
      <c r="D576" s="24"/>
      <c r="E576" s="1" t="s">
        <v>697</v>
      </c>
      <c r="F576" t="str">
        <f>'Лист1'!B577</f>
        <v>Пиво</v>
      </c>
      <c r="G576" s="1" t="s">
        <v>698</v>
      </c>
      <c r="H576" s="24"/>
      <c r="I576" s="1" t="s">
        <v>699</v>
      </c>
      <c r="J576" t="str">
        <f>'Лист1'!C577</f>
        <v>Staropramen</v>
      </c>
      <c r="K576" s="1" t="s">
        <v>698</v>
      </c>
      <c r="L576" s="24"/>
      <c r="M576" s="1" t="s">
        <v>700</v>
      </c>
      <c r="N576" t="str">
        <f>'Лист1'!D577</f>
        <v>Pilsner</v>
      </c>
      <c r="O576" s="1" t="s">
        <v>698</v>
      </c>
      <c r="P576" s="24"/>
      <c r="Q576" s="1" t="s">
        <v>701</v>
      </c>
      <c r="R576" t="str">
        <f>'Лист1'!E577</f>
        <v>Чехия</v>
      </c>
      <c r="S576" s="1" t="s">
        <v>698</v>
      </c>
      <c r="T576" s="25"/>
      <c r="U576" s="1" t="s">
        <v>702</v>
      </c>
      <c r="V576" t="str">
        <f>'Лист1'!F577</f>
        <v>Квадрат</v>
      </c>
      <c r="W576" s="1" t="s">
        <v>698</v>
      </c>
      <c r="X576" s="25"/>
      <c r="Y576" s="1" t="s">
        <v>703</v>
      </c>
      <c r="Z576" t="str">
        <f>'Лист1'!G577</f>
        <v>Нет</v>
      </c>
      <c r="AA576" s="1" t="s">
        <v>698</v>
      </c>
      <c r="AB576" s="25"/>
      <c r="AC576" s="1" t="s">
        <v>704</v>
      </c>
      <c r="AD576" s="26" t="s">
        <v>707</v>
      </c>
      <c r="AE576" s="25"/>
      <c r="AF576" t="str">
        <f t="shared" si="1"/>
        <v>"id": 576,</v>
      </c>
      <c r="AG576" t="str">
        <f t="shared" si="2"/>
        <v>"type": "Пиво",</v>
      </c>
      <c r="AH576" t="str">
        <f t="shared" si="3"/>
        <v>"mark": "Staropramen",</v>
      </c>
      <c r="AI576" t="str">
        <f t="shared" si="4"/>
        <v>"view": "Pilsner",</v>
      </c>
      <c r="AJ576" t="str">
        <f t="shared" si="5"/>
        <v>"country": "Чехия",</v>
      </c>
      <c r="AK576" t="str">
        <f t="shared" si="6"/>
        <v>"shape": "Квадрат",</v>
      </c>
      <c r="AL576" t="str">
        <f t="shared" si="7"/>
        <v>"turn": "Нет",</v>
      </c>
      <c r="AM576" t="str">
        <f t="shared" si="8"/>
        <v>"backImg": false</v>
      </c>
      <c r="AN576" s="1" t="s">
        <v>706</v>
      </c>
    </row>
    <row r="577">
      <c r="A577" s="1" t="s">
        <v>695</v>
      </c>
      <c r="B577">
        <f>'Лист1'!A578</f>
        <v>577</v>
      </c>
      <c r="C577" s="1" t="s">
        <v>696</v>
      </c>
      <c r="D577" s="24"/>
      <c r="E577" s="1" t="s">
        <v>697</v>
      </c>
      <c r="F577" t="str">
        <f>'Лист1'!B578</f>
        <v>Пиво</v>
      </c>
      <c r="G577" s="1" t="s">
        <v>698</v>
      </c>
      <c r="H577" s="24"/>
      <c r="I577" s="1" t="s">
        <v>699</v>
      </c>
      <c r="J577" t="str">
        <f>'Лист1'!C578</f>
        <v>Pilsner Urquell</v>
      </c>
      <c r="K577" s="1" t="s">
        <v>698</v>
      </c>
      <c r="L577" s="24"/>
      <c r="M577" s="1" t="s">
        <v>700</v>
      </c>
      <c r="N577" t="str">
        <f>'Лист1'!D578</f>
        <v>Pilsner</v>
      </c>
      <c r="O577" s="1" t="s">
        <v>698</v>
      </c>
      <c r="P577" s="24"/>
      <c r="Q577" s="1" t="s">
        <v>701</v>
      </c>
      <c r="R577" t="str">
        <f>'Лист1'!E578</f>
        <v>Чехия</v>
      </c>
      <c r="S577" s="1" t="s">
        <v>698</v>
      </c>
      <c r="T577" s="25"/>
      <c r="U577" s="1" t="s">
        <v>702</v>
      </c>
      <c r="V577" t="str">
        <f>'Лист1'!F578</f>
        <v>Квадрат</v>
      </c>
      <c r="W577" s="1" t="s">
        <v>698</v>
      </c>
      <c r="X577" s="25"/>
      <c r="Y577" s="1" t="s">
        <v>703</v>
      </c>
      <c r="Z577" t="str">
        <f>'Лист1'!G578</f>
        <v>Да</v>
      </c>
      <c r="AA577" s="1" t="s">
        <v>698</v>
      </c>
      <c r="AB577" s="25"/>
      <c r="AC577" s="1" t="s">
        <v>704</v>
      </c>
      <c r="AD577" s="26" t="s">
        <v>705</v>
      </c>
      <c r="AE577" s="25"/>
      <c r="AF577" t="str">
        <f t="shared" si="1"/>
        <v>"id": 577,</v>
      </c>
      <c r="AG577" t="str">
        <f t="shared" si="2"/>
        <v>"type": "Пиво",</v>
      </c>
      <c r="AH577" t="str">
        <f t="shared" si="3"/>
        <v>"mark": "Pilsner Urquell",</v>
      </c>
      <c r="AI577" t="str">
        <f t="shared" si="4"/>
        <v>"view": "Pilsner",</v>
      </c>
      <c r="AJ577" t="str">
        <f t="shared" si="5"/>
        <v>"country": "Чехия",</v>
      </c>
      <c r="AK577" t="str">
        <f t="shared" si="6"/>
        <v>"shape": "Квадрат",</v>
      </c>
      <c r="AL577" t="str">
        <f t="shared" si="7"/>
        <v>"turn": "Да",</v>
      </c>
      <c r="AM577" t="str">
        <f t="shared" si="8"/>
        <v>"backImg": true</v>
      </c>
      <c r="AN577" s="1" t="s">
        <v>706</v>
      </c>
    </row>
    <row r="578">
      <c r="A578" s="1" t="s">
        <v>695</v>
      </c>
      <c r="B578">
        <f>'Лист1'!A579</f>
        <v>578</v>
      </c>
      <c r="C578" s="1" t="s">
        <v>696</v>
      </c>
      <c r="D578" s="24"/>
      <c r="E578" s="1" t="s">
        <v>697</v>
      </c>
      <c r="F578" t="str">
        <f>'Лист1'!B579</f>
        <v>Пиво</v>
      </c>
      <c r="G578" s="1" t="s">
        <v>698</v>
      </c>
      <c r="H578" s="24"/>
      <c r="I578" s="1" t="s">
        <v>699</v>
      </c>
      <c r="J578" t="str">
        <f>'Лист1'!C579</f>
        <v>Pilsner Urquell</v>
      </c>
      <c r="K578" s="1" t="s">
        <v>698</v>
      </c>
      <c r="L578" s="24"/>
      <c r="M578" s="1" t="s">
        <v>700</v>
      </c>
      <c r="N578" t="str">
        <f>'Лист1'!D579</f>
        <v>Pilsner</v>
      </c>
      <c r="O578" s="1" t="s">
        <v>698</v>
      </c>
      <c r="P578" s="24"/>
      <c r="Q578" s="1" t="s">
        <v>701</v>
      </c>
      <c r="R578" t="str">
        <f>'Лист1'!E579</f>
        <v>Чехия</v>
      </c>
      <c r="S578" s="1" t="s">
        <v>698</v>
      </c>
      <c r="T578" s="25"/>
      <c r="U578" s="1" t="s">
        <v>702</v>
      </c>
      <c r="V578" t="str">
        <f>'Лист1'!F579</f>
        <v>Квадрат</v>
      </c>
      <c r="W578" s="1" t="s">
        <v>698</v>
      </c>
      <c r="X578" s="25"/>
      <c r="Y578" s="1" t="s">
        <v>703</v>
      </c>
      <c r="Z578" t="str">
        <f>'Лист1'!G579</f>
        <v>Да</v>
      </c>
      <c r="AA578" s="1" t="s">
        <v>698</v>
      </c>
      <c r="AB578" s="25"/>
      <c r="AC578" s="1" t="s">
        <v>704</v>
      </c>
      <c r="AD578" s="26" t="s">
        <v>705</v>
      </c>
      <c r="AE578" s="25"/>
      <c r="AF578" t="str">
        <f t="shared" si="1"/>
        <v>"id": 578,</v>
      </c>
      <c r="AG578" t="str">
        <f t="shared" si="2"/>
        <v>"type": "Пиво",</v>
      </c>
      <c r="AH578" t="str">
        <f t="shared" si="3"/>
        <v>"mark": "Pilsner Urquell",</v>
      </c>
      <c r="AI578" t="str">
        <f t="shared" si="4"/>
        <v>"view": "Pilsner",</v>
      </c>
      <c r="AJ578" t="str">
        <f t="shared" si="5"/>
        <v>"country": "Чехия",</v>
      </c>
      <c r="AK578" t="str">
        <f t="shared" si="6"/>
        <v>"shape": "Квадрат",</v>
      </c>
      <c r="AL578" t="str">
        <f t="shared" si="7"/>
        <v>"turn": "Да",</v>
      </c>
      <c r="AM578" t="str">
        <f t="shared" si="8"/>
        <v>"backImg": true</v>
      </c>
      <c r="AN578" s="1" t="s">
        <v>706</v>
      </c>
    </row>
    <row r="579">
      <c r="A579" s="1" t="s">
        <v>695</v>
      </c>
      <c r="B579">
        <f>'Лист1'!A580</f>
        <v>579</v>
      </c>
      <c r="C579" s="1" t="s">
        <v>696</v>
      </c>
      <c r="D579" s="24"/>
      <c r="E579" s="1" t="s">
        <v>697</v>
      </c>
      <c r="F579" t="str">
        <f>'Лист1'!B580</f>
        <v>Пиво</v>
      </c>
      <c r="G579" s="1" t="s">
        <v>698</v>
      </c>
      <c r="H579" s="24"/>
      <c r="I579" s="1" t="s">
        <v>699</v>
      </c>
      <c r="J579" t="str">
        <f>'Лист1'!C580</f>
        <v>Pilsner Urquell</v>
      </c>
      <c r="K579" s="1" t="s">
        <v>698</v>
      </c>
      <c r="L579" s="24"/>
      <c r="M579" s="1" t="s">
        <v>700</v>
      </c>
      <c r="N579" t="str">
        <f>'Лист1'!D580</f>
        <v>Pilsner</v>
      </c>
      <c r="O579" s="1" t="s">
        <v>698</v>
      </c>
      <c r="P579" s="24"/>
      <c r="Q579" s="1" t="s">
        <v>701</v>
      </c>
      <c r="R579" t="str">
        <f>'Лист1'!E580</f>
        <v>Чехия</v>
      </c>
      <c r="S579" s="1" t="s">
        <v>698</v>
      </c>
      <c r="T579" s="25"/>
      <c r="U579" s="1" t="s">
        <v>702</v>
      </c>
      <c r="V579" t="str">
        <f>'Лист1'!F580</f>
        <v>Квадрат</v>
      </c>
      <c r="W579" s="1" t="s">
        <v>698</v>
      </c>
      <c r="X579" s="25"/>
      <c r="Y579" s="1" t="s">
        <v>703</v>
      </c>
      <c r="Z579" t="str">
        <f>'Лист1'!G580</f>
        <v>Да</v>
      </c>
      <c r="AA579" s="1" t="s">
        <v>698</v>
      </c>
      <c r="AB579" s="25"/>
      <c r="AC579" s="1" t="s">
        <v>704</v>
      </c>
      <c r="AD579" s="26" t="s">
        <v>705</v>
      </c>
      <c r="AE579" s="25"/>
      <c r="AF579" t="str">
        <f t="shared" si="1"/>
        <v>"id": 579,</v>
      </c>
      <c r="AG579" t="str">
        <f t="shared" si="2"/>
        <v>"type": "Пиво",</v>
      </c>
      <c r="AH579" t="str">
        <f t="shared" si="3"/>
        <v>"mark": "Pilsner Urquell",</v>
      </c>
      <c r="AI579" t="str">
        <f t="shared" si="4"/>
        <v>"view": "Pilsner",</v>
      </c>
      <c r="AJ579" t="str">
        <f t="shared" si="5"/>
        <v>"country": "Чехия",</v>
      </c>
      <c r="AK579" t="str">
        <f t="shared" si="6"/>
        <v>"shape": "Квадрат",</v>
      </c>
      <c r="AL579" t="str">
        <f t="shared" si="7"/>
        <v>"turn": "Да",</v>
      </c>
      <c r="AM579" t="str">
        <f t="shared" si="8"/>
        <v>"backImg": true</v>
      </c>
      <c r="AN579" s="1" t="s">
        <v>706</v>
      </c>
    </row>
    <row r="580">
      <c r="A580" s="1" t="s">
        <v>695</v>
      </c>
      <c r="B580">
        <f>'Лист1'!A581</f>
        <v>580</v>
      </c>
      <c r="C580" s="1" t="s">
        <v>696</v>
      </c>
      <c r="D580" s="24"/>
      <c r="E580" s="1" t="s">
        <v>697</v>
      </c>
      <c r="F580" t="str">
        <f>'Лист1'!B581</f>
        <v>Пиво</v>
      </c>
      <c r="G580" s="1" t="s">
        <v>698</v>
      </c>
      <c r="H580" s="24"/>
      <c r="I580" s="1" t="s">
        <v>699</v>
      </c>
      <c r="J580" t="str">
        <f>'Лист1'!C581</f>
        <v>Oldgott Barique</v>
      </c>
      <c r="K580" s="1" t="s">
        <v>698</v>
      </c>
      <c r="L580" s="24"/>
      <c r="M580" s="1" t="s">
        <v>700</v>
      </c>
      <c r="N580" t="str">
        <f>'Лист1'!D581</f>
        <v>Lager</v>
      </c>
      <c r="O580" s="1" t="s">
        <v>698</v>
      </c>
      <c r="P580" s="24"/>
      <c r="Q580" s="1" t="s">
        <v>701</v>
      </c>
      <c r="R580" t="str">
        <f>'Лист1'!E581</f>
        <v>Чехия</v>
      </c>
      <c r="S580" s="1" t="s">
        <v>698</v>
      </c>
      <c r="T580" s="25"/>
      <c r="U580" s="1" t="s">
        <v>702</v>
      </c>
      <c r="V580" t="str">
        <f>'Лист1'!F581</f>
        <v>Квадрат</v>
      </c>
      <c r="W580" s="1" t="s">
        <v>698</v>
      </c>
      <c r="X580" s="25"/>
      <c r="Y580" s="1" t="s">
        <v>703</v>
      </c>
      <c r="Z580" t="str">
        <f>'Лист1'!G581</f>
        <v>Да</v>
      </c>
      <c r="AA580" s="1" t="s">
        <v>698</v>
      </c>
      <c r="AB580" s="25"/>
      <c r="AC580" s="1" t="s">
        <v>704</v>
      </c>
      <c r="AD580" s="26" t="s">
        <v>705</v>
      </c>
      <c r="AE580" s="25"/>
      <c r="AF580" t="str">
        <f t="shared" si="1"/>
        <v>"id": 580,</v>
      </c>
      <c r="AG580" t="str">
        <f t="shared" si="2"/>
        <v>"type": "Пиво",</v>
      </c>
      <c r="AH580" t="str">
        <f t="shared" si="3"/>
        <v>"mark": "Oldgott Barique",</v>
      </c>
      <c r="AI580" t="str">
        <f t="shared" si="4"/>
        <v>"view": "Lager",</v>
      </c>
      <c r="AJ580" t="str">
        <f t="shared" si="5"/>
        <v>"country": "Чехия",</v>
      </c>
      <c r="AK580" t="str">
        <f t="shared" si="6"/>
        <v>"shape": "Квадрат",</v>
      </c>
      <c r="AL580" t="str">
        <f t="shared" si="7"/>
        <v>"turn": "Да",</v>
      </c>
      <c r="AM580" t="str">
        <f t="shared" si="8"/>
        <v>"backImg": true</v>
      </c>
      <c r="AN580" s="1" t="s">
        <v>706</v>
      </c>
    </row>
    <row r="581">
      <c r="A581" s="1" t="s">
        <v>695</v>
      </c>
      <c r="B581">
        <f>'Лист1'!A582</f>
        <v>581</v>
      </c>
      <c r="C581" s="1" t="s">
        <v>696</v>
      </c>
      <c r="D581" s="24"/>
      <c r="E581" s="1" t="s">
        <v>697</v>
      </c>
      <c r="F581" t="str">
        <f>'Лист1'!B582</f>
        <v>Пиво</v>
      </c>
      <c r="G581" s="1" t="s">
        <v>698</v>
      </c>
      <c r="H581" s="24"/>
      <c r="I581" s="1" t="s">
        <v>699</v>
      </c>
      <c r="J581" t="str">
        <f>'Лист1'!C582</f>
        <v>Pilsner Urquell</v>
      </c>
      <c r="K581" s="1" t="s">
        <v>698</v>
      </c>
      <c r="L581" s="24"/>
      <c r="M581" s="1" t="s">
        <v>700</v>
      </c>
      <c r="N581" t="str">
        <f>'Лист1'!D582</f>
        <v>Pilsner</v>
      </c>
      <c r="O581" s="1" t="s">
        <v>698</v>
      </c>
      <c r="P581" s="24"/>
      <c r="Q581" s="1" t="s">
        <v>701</v>
      </c>
      <c r="R581" t="str">
        <f>'Лист1'!E582</f>
        <v>Чехия</v>
      </c>
      <c r="S581" s="1" t="s">
        <v>698</v>
      </c>
      <c r="T581" s="25"/>
      <c r="U581" s="1" t="s">
        <v>702</v>
      </c>
      <c r="V581" t="str">
        <f>'Лист1'!F582</f>
        <v>Квадрат</v>
      </c>
      <c r="W581" s="1" t="s">
        <v>698</v>
      </c>
      <c r="X581" s="25"/>
      <c r="Y581" s="1" t="s">
        <v>703</v>
      </c>
      <c r="Z581" t="str">
        <f>'Лист1'!G582</f>
        <v>Да</v>
      </c>
      <c r="AA581" s="1" t="s">
        <v>698</v>
      </c>
      <c r="AB581" s="25"/>
      <c r="AC581" s="1" t="s">
        <v>704</v>
      </c>
      <c r="AD581" s="26" t="s">
        <v>705</v>
      </c>
      <c r="AE581" s="25"/>
      <c r="AF581" t="str">
        <f t="shared" si="1"/>
        <v>"id": 581,</v>
      </c>
      <c r="AG581" t="str">
        <f t="shared" si="2"/>
        <v>"type": "Пиво",</v>
      </c>
      <c r="AH581" t="str">
        <f t="shared" si="3"/>
        <v>"mark": "Pilsner Urquell",</v>
      </c>
      <c r="AI581" t="str">
        <f t="shared" si="4"/>
        <v>"view": "Pilsner",</v>
      </c>
      <c r="AJ581" t="str">
        <f t="shared" si="5"/>
        <v>"country": "Чехия",</v>
      </c>
      <c r="AK581" t="str">
        <f t="shared" si="6"/>
        <v>"shape": "Квадрат",</v>
      </c>
      <c r="AL581" t="str">
        <f t="shared" si="7"/>
        <v>"turn": "Да",</v>
      </c>
      <c r="AM581" t="str">
        <f t="shared" si="8"/>
        <v>"backImg": true</v>
      </c>
      <c r="AN581" s="1" t="s">
        <v>706</v>
      </c>
    </row>
    <row r="582">
      <c r="A582" s="1" t="s">
        <v>695</v>
      </c>
      <c r="B582">
        <f>'Лист1'!A583</f>
        <v>582</v>
      </c>
      <c r="C582" s="1" t="s">
        <v>696</v>
      </c>
      <c r="D582" s="24"/>
      <c r="E582" s="1" t="s">
        <v>697</v>
      </c>
      <c r="F582" t="str">
        <f>'Лист1'!B583</f>
        <v>Пиво</v>
      </c>
      <c r="G582" s="1" t="s">
        <v>698</v>
      </c>
      <c r="H582" s="24"/>
      <c r="I582" s="1" t="s">
        <v>699</v>
      </c>
      <c r="J582" t="str">
        <f>'Лист1'!C583</f>
        <v>Pilsner Urquell</v>
      </c>
      <c r="K582" s="1" t="s">
        <v>698</v>
      </c>
      <c r="L582" s="24"/>
      <c r="M582" s="1" t="s">
        <v>700</v>
      </c>
      <c r="N582" t="str">
        <f>'Лист1'!D583</f>
        <v>Pilsner</v>
      </c>
      <c r="O582" s="1" t="s">
        <v>698</v>
      </c>
      <c r="P582" s="24"/>
      <c r="Q582" s="1" t="s">
        <v>701</v>
      </c>
      <c r="R582" t="str">
        <f>'Лист1'!E583</f>
        <v>Чехия</v>
      </c>
      <c r="S582" s="1" t="s">
        <v>698</v>
      </c>
      <c r="T582" s="25"/>
      <c r="U582" s="1" t="s">
        <v>702</v>
      </c>
      <c r="V582" t="str">
        <f>'Лист1'!F583</f>
        <v>Квадрат</v>
      </c>
      <c r="W582" s="1" t="s">
        <v>698</v>
      </c>
      <c r="X582" s="25"/>
      <c r="Y582" s="1" t="s">
        <v>703</v>
      </c>
      <c r="Z582" t="str">
        <f>'Лист1'!G583</f>
        <v>Да</v>
      </c>
      <c r="AA582" s="1" t="s">
        <v>698</v>
      </c>
      <c r="AB582" s="25"/>
      <c r="AC582" s="1" t="s">
        <v>704</v>
      </c>
      <c r="AD582" s="26" t="s">
        <v>705</v>
      </c>
      <c r="AE582" s="25"/>
      <c r="AF582" t="str">
        <f t="shared" si="1"/>
        <v>"id": 582,</v>
      </c>
      <c r="AG582" t="str">
        <f t="shared" si="2"/>
        <v>"type": "Пиво",</v>
      </c>
      <c r="AH582" t="str">
        <f t="shared" si="3"/>
        <v>"mark": "Pilsner Urquell",</v>
      </c>
      <c r="AI582" t="str">
        <f t="shared" si="4"/>
        <v>"view": "Pilsner",</v>
      </c>
      <c r="AJ582" t="str">
        <f t="shared" si="5"/>
        <v>"country": "Чехия",</v>
      </c>
      <c r="AK582" t="str">
        <f t="shared" si="6"/>
        <v>"shape": "Квадрат",</v>
      </c>
      <c r="AL582" t="str">
        <f t="shared" si="7"/>
        <v>"turn": "Да",</v>
      </c>
      <c r="AM582" t="str">
        <f t="shared" si="8"/>
        <v>"backImg": true</v>
      </c>
      <c r="AN582" s="1" t="s">
        <v>706</v>
      </c>
    </row>
    <row r="583">
      <c r="A583" s="1" t="s">
        <v>695</v>
      </c>
      <c r="B583">
        <f>'Лист1'!A584</f>
        <v>583</v>
      </c>
      <c r="C583" s="1" t="s">
        <v>696</v>
      </c>
      <c r="D583" s="24"/>
      <c r="E583" s="1" t="s">
        <v>697</v>
      </c>
      <c r="F583" t="str">
        <f>'Лист1'!B584</f>
        <v>Пиво</v>
      </c>
      <c r="G583" s="1" t="s">
        <v>698</v>
      </c>
      <c r="H583" s="24"/>
      <c r="I583" s="1" t="s">
        <v>699</v>
      </c>
      <c r="J583" t="str">
        <f>'Лист1'!C584</f>
        <v>Pilsner Urquell</v>
      </c>
      <c r="K583" s="1" t="s">
        <v>698</v>
      </c>
      <c r="L583" s="24"/>
      <c r="M583" s="1" t="s">
        <v>700</v>
      </c>
      <c r="N583" t="str">
        <f>'Лист1'!D584</f>
        <v>Pilsner</v>
      </c>
      <c r="O583" s="1" t="s">
        <v>698</v>
      </c>
      <c r="P583" s="24"/>
      <c r="Q583" s="1" t="s">
        <v>701</v>
      </c>
      <c r="R583" t="str">
        <f>'Лист1'!E584</f>
        <v>Чехия</v>
      </c>
      <c r="S583" s="1" t="s">
        <v>698</v>
      </c>
      <c r="T583" s="25"/>
      <c r="U583" s="1" t="s">
        <v>702</v>
      </c>
      <c r="V583" t="str">
        <f>'Лист1'!F584</f>
        <v>Квадрат</v>
      </c>
      <c r="W583" s="1" t="s">
        <v>698</v>
      </c>
      <c r="X583" s="25"/>
      <c r="Y583" s="1" t="s">
        <v>703</v>
      </c>
      <c r="Z583" t="str">
        <f>'Лист1'!G584</f>
        <v>Да</v>
      </c>
      <c r="AA583" s="1" t="s">
        <v>698</v>
      </c>
      <c r="AB583" s="25"/>
      <c r="AC583" s="1" t="s">
        <v>704</v>
      </c>
      <c r="AD583" s="26" t="s">
        <v>705</v>
      </c>
      <c r="AE583" s="25"/>
      <c r="AF583" t="str">
        <f t="shared" si="1"/>
        <v>"id": 583,</v>
      </c>
      <c r="AG583" t="str">
        <f t="shared" si="2"/>
        <v>"type": "Пиво",</v>
      </c>
      <c r="AH583" t="str">
        <f t="shared" si="3"/>
        <v>"mark": "Pilsner Urquell",</v>
      </c>
      <c r="AI583" t="str">
        <f t="shared" si="4"/>
        <v>"view": "Pilsner",</v>
      </c>
      <c r="AJ583" t="str">
        <f t="shared" si="5"/>
        <v>"country": "Чехия",</v>
      </c>
      <c r="AK583" t="str">
        <f t="shared" si="6"/>
        <v>"shape": "Квадрат",</v>
      </c>
      <c r="AL583" t="str">
        <f t="shared" si="7"/>
        <v>"turn": "Да",</v>
      </c>
      <c r="AM583" t="str">
        <f t="shared" si="8"/>
        <v>"backImg": true</v>
      </c>
      <c r="AN583" s="1" t="s">
        <v>706</v>
      </c>
    </row>
    <row r="584">
      <c r="A584" s="1" t="s">
        <v>695</v>
      </c>
      <c r="B584">
        <f>'Лист1'!A585</f>
        <v>584</v>
      </c>
      <c r="C584" s="1" t="s">
        <v>696</v>
      </c>
      <c r="D584" s="24"/>
      <c r="E584" s="1" t="s">
        <v>697</v>
      </c>
      <c r="F584" t="str">
        <f>'Лист1'!B585</f>
        <v>Пиво</v>
      </c>
      <c r="G584" s="1" t="s">
        <v>698</v>
      </c>
      <c r="H584" s="24"/>
      <c r="I584" s="1" t="s">
        <v>699</v>
      </c>
      <c r="J584" t="str">
        <f>'Лист1'!C585</f>
        <v>Pilsner Urquell</v>
      </c>
      <c r="K584" s="1" t="s">
        <v>698</v>
      </c>
      <c r="L584" s="24"/>
      <c r="M584" s="1" t="s">
        <v>700</v>
      </c>
      <c r="N584" t="str">
        <f>'Лист1'!D585</f>
        <v>Pilsner</v>
      </c>
      <c r="O584" s="1" t="s">
        <v>698</v>
      </c>
      <c r="P584" s="24"/>
      <c r="Q584" s="1" t="s">
        <v>701</v>
      </c>
      <c r="R584" t="str">
        <f>'Лист1'!E585</f>
        <v>Чехия</v>
      </c>
      <c r="S584" s="1" t="s">
        <v>698</v>
      </c>
      <c r="T584" s="25"/>
      <c r="U584" s="1" t="s">
        <v>702</v>
      </c>
      <c r="V584" t="str">
        <f>'Лист1'!F585</f>
        <v>Квадрат</v>
      </c>
      <c r="W584" s="1" t="s">
        <v>698</v>
      </c>
      <c r="X584" s="25"/>
      <c r="Y584" s="1" t="s">
        <v>703</v>
      </c>
      <c r="Z584" t="str">
        <f>'Лист1'!G585</f>
        <v>Да</v>
      </c>
      <c r="AA584" s="1" t="s">
        <v>698</v>
      </c>
      <c r="AB584" s="25"/>
      <c r="AC584" s="1" t="s">
        <v>704</v>
      </c>
      <c r="AD584" s="26" t="s">
        <v>705</v>
      </c>
      <c r="AE584" s="25"/>
      <c r="AF584" t="str">
        <f t="shared" si="1"/>
        <v>"id": 584,</v>
      </c>
      <c r="AG584" t="str">
        <f t="shared" si="2"/>
        <v>"type": "Пиво",</v>
      </c>
      <c r="AH584" t="str">
        <f t="shared" si="3"/>
        <v>"mark": "Pilsner Urquell",</v>
      </c>
      <c r="AI584" t="str">
        <f t="shared" si="4"/>
        <v>"view": "Pilsner",</v>
      </c>
      <c r="AJ584" t="str">
        <f t="shared" si="5"/>
        <v>"country": "Чехия",</v>
      </c>
      <c r="AK584" t="str">
        <f t="shared" si="6"/>
        <v>"shape": "Квадрат",</v>
      </c>
      <c r="AL584" t="str">
        <f t="shared" si="7"/>
        <v>"turn": "Да",</v>
      </c>
      <c r="AM584" t="str">
        <f t="shared" si="8"/>
        <v>"backImg": true</v>
      </c>
      <c r="AN584" s="1" t="s">
        <v>706</v>
      </c>
    </row>
    <row r="585">
      <c r="A585" s="1" t="s">
        <v>695</v>
      </c>
      <c r="B585">
        <f>'Лист1'!A586</f>
        <v>585</v>
      </c>
      <c r="C585" s="1" t="s">
        <v>696</v>
      </c>
      <c r="D585" s="24"/>
      <c r="E585" s="1" t="s">
        <v>697</v>
      </c>
      <c r="F585" t="str">
        <f>'Лист1'!B586</f>
        <v>Пиво</v>
      </c>
      <c r="G585" s="1" t="s">
        <v>698</v>
      </c>
      <c r="H585" s="24"/>
      <c r="I585" s="1" t="s">
        <v>699</v>
      </c>
      <c r="J585" t="str">
        <f>'Лист1'!C586</f>
        <v>Pilsner Urquell</v>
      </c>
      <c r="K585" s="1" t="s">
        <v>698</v>
      </c>
      <c r="L585" s="24"/>
      <c r="M585" s="1" t="s">
        <v>700</v>
      </c>
      <c r="N585" t="str">
        <f>'Лист1'!D586</f>
        <v>Pilsner</v>
      </c>
      <c r="O585" s="1" t="s">
        <v>698</v>
      </c>
      <c r="P585" s="24"/>
      <c r="Q585" s="1" t="s">
        <v>701</v>
      </c>
      <c r="R585" t="str">
        <f>'Лист1'!E586</f>
        <v>Чехия</v>
      </c>
      <c r="S585" s="1" t="s">
        <v>698</v>
      </c>
      <c r="T585" s="25"/>
      <c r="U585" s="1" t="s">
        <v>702</v>
      </c>
      <c r="V585" t="str">
        <f>'Лист1'!F586</f>
        <v>Квадрат</v>
      </c>
      <c r="W585" s="1" t="s">
        <v>698</v>
      </c>
      <c r="X585" s="25"/>
      <c r="Y585" s="1" t="s">
        <v>703</v>
      </c>
      <c r="Z585" t="str">
        <f>'Лист1'!G586</f>
        <v>Да</v>
      </c>
      <c r="AA585" s="1" t="s">
        <v>698</v>
      </c>
      <c r="AB585" s="25"/>
      <c r="AC585" s="1" t="s">
        <v>704</v>
      </c>
      <c r="AD585" s="26" t="s">
        <v>705</v>
      </c>
      <c r="AE585" s="25"/>
      <c r="AF585" t="str">
        <f t="shared" si="1"/>
        <v>"id": 585,</v>
      </c>
      <c r="AG585" t="str">
        <f t="shared" si="2"/>
        <v>"type": "Пиво",</v>
      </c>
      <c r="AH585" t="str">
        <f t="shared" si="3"/>
        <v>"mark": "Pilsner Urquell",</v>
      </c>
      <c r="AI585" t="str">
        <f t="shared" si="4"/>
        <v>"view": "Pilsner",</v>
      </c>
      <c r="AJ585" t="str">
        <f t="shared" si="5"/>
        <v>"country": "Чехия",</v>
      </c>
      <c r="AK585" t="str">
        <f t="shared" si="6"/>
        <v>"shape": "Квадрат",</v>
      </c>
      <c r="AL585" t="str">
        <f t="shared" si="7"/>
        <v>"turn": "Да",</v>
      </c>
      <c r="AM585" t="str">
        <f t="shared" si="8"/>
        <v>"backImg": true</v>
      </c>
      <c r="AN585" s="1" t="s">
        <v>706</v>
      </c>
    </row>
    <row r="586">
      <c r="A586" s="1" t="s">
        <v>695</v>
      </c>
      <c r="B586">
        <f>'Лист1'!A587</f>
        <v>586</v>
      </c>
      <c r="C586" s="1" t="s">
        <v>696</v>
      </c>
      <c r="D586" s="24"/>
      <c r="E586" s="1" t="s">
        <v>697</v>
      </c>
      <c r="F586" t="str">
        <f>'Лист1'!B587</f>
        <v>Пиво</v>
      </c>
      <c r="G586" s="1" t="s">
        <v>698</v>
      </c>
      <c r="H586" s="24"/>
      <c r="I586" s="1" t="s">
        <v>699</v>
      </c>
      <c r="J586" t="str">
        <f>'Лист1'!C587</f>
        <v>Pilsner Urquell</v>
      </c>
      <c r="K586" s="1" t="s">
        <v>698</v>
      </c>
      <c r="L586" s="24"/>
      <c r="M586" s="1" t="s">
        <v>700</v>
      </c>
      <c r="N586" t="str">
        <f>'Лист1'!D587</f>
        <v>Pilsner</v>
      </c>
      <c r="O586" s="1" t="s">
        <v>698</v>
      </c>
      <c r="P586" s="24"/>
      <c r="Q586" s="1" t="s">
        <v>701</v>
      </c>
      <c r="R586" t="str">
        <f>'Лист1'!E587</f>
        <v>Чехия</v>
      </c>
      <c r="S586" s="1" t="s">
        <v>698</v>
      </c>
      <c r="T586" s="25"/>
      <c r="U586" s="1" t="s">
        <v>702</v>
      </c>
      <c r="V586" t="str">
        <f>'Лист1'!F587</f>
        <v>Квадрат</v>
      </c>
      <c r="W586" s="1" t="s">
        <v>698</v>
      </c>
      <c r="X586" s="25"/>
      <c r="Y586" s="1" t="s">
        <v>703</v>
      </c>
      <c r="Z586" t="str">
        <f>'Лист1'!G587</f>
        <v>Да</v>
      </c>
      <c r="AA586" s="1" t="s">
        <v>698</v>
      </c>
      <c r="AB586" s="25"/>
      <c r="AC586" s="1" t="s">
        <v>704</v>
      </c>
      <c r="AD586" s="26" t="s">
        <v>705</v>
      </c>
      <c r="AE586" s="25"/>
      <c r="AF586" t="str">
        <f t="shared" si="1"/>
        <v>"id": 586,</v>
      </c>
      <c r="AG586" t="str">
        <f t="shared" si="2"/>
        <v>"type": "Пиво",</v>
      </c>
      <c r="AH586" t="str">
        <f t="shared" si="3"/>
        <v>"mark": "Pilsner Urquell",</v>
      </c>
      <c r="AI586" t="str">
        <f t="shared" si="4"/>
        <v>"view": "Pilsner",</v>
      </c>
      <c r="AJ586" t="str">
        <f t="shared" si="5"/>
        <v>"country": "Чехия",</v>
      </c>
      <c r="AK586" t="str">
        <f t="shared" si="6"/>
        <v>"shape": "Квадрат",</v>
      </c>
      <c r="AL586" t="str">
        <f t="shared" si="7"/>
        <v>"turn": "Да",</v>
      </c>
      <c r="AM586" t="str">
        <f t="shared" si="8"/>
        <v>"backImg": true</v>
      </c>
      <c r="AN586" s="1" t="s">
        <v>706</v>
      </c>
    </row>
    <row r="587">
      <c r="A587" s="1" t="s">
        <v>695</v>
      </c>
      <c r="B587">
        <f>'Лист1'!A588</f>
        <v>587</v>
      </c>
      <c r="C587" s="1" t="s">
        <v>696</v>
      </c>
      <c r="D587" s="24"/>
      <c r="E587" s="1" t="s">
        <v>697</v>
      </c>
      <c r="F587" t="str">
        <f>'Лист1'!B588</f>
        <v>Заведение</v>
      </c>
      <c r="G587" s="1" t="s">
        <v>698</v>
      </c>
      <c r="H587" s="24"/>
      <c r="I587" s="1" t="s">
        <v>699</v>
      </c>
      <c r="J587" t="str">
        <f>'Лист1'!C588</f>
        <v>Pivovar Klášter</v>
      </c>
      <c r="K587" s="1" t="s">
        <v>698</v>
      </c>
      <c r="L587" s="24"/>
      <c r="M587" s="1" t="s">
        <v>700</v>
      </c>
      <c r="N587" t="str">
        <f>'Лист1'!D588</f>
        <v>Пивоварня</v>
      </c>
      <c r="O587" s="1" t="s">
        <v>698</v>
      </c>
      <c r="P587" s="24"/>
      <c r="Q587" s="1" t="s">
        <v>701</v>
      </c>
      <c r="R587" t="str">
        <f>'Лист1'!E588</f>
        <v>Чехия</v>
      </c>
      <c r="S587" s="1" t="s">
        <v>698</v>
      </c>
      <c r="T587" s="25"/>
      <c r="U587" s="1" t="s">
        <v>702</v>
      </c>
      <c r="V587" t="str">
        <f>'Лист1'!F588</f>
        <v>Квадрат</v>
      </c>
      <c r="W587" s="1" t="s">
        <v>698</v>
      </c>
      <c r="X587" s="25"/>
      <c r="Y587" s="1" t="s">
        <v>703</v>
      </c>
      <c r="Z587" t="str">
        <f>'Лист1'!G588</f>
        <v>Да</v>
      </c>
      <c r="AA587" s="1" t="s">
        <v>698</v>
      </c>
      <c r="AB587" s="25"/>
      <c r="AC587" s="1" t="s">
        <v>704</v>
      </c>
      <c r="AD587" s="26" t="s">
        <v>705</v>
      </c>
      <c r="AE587" s="25"/>
      <c r="AF587" t="str">
        <f t="shared" si="1"/>
        <v>"id": 587,</v>
      </c>
      <c r="AG587" t="str">
        <f t="shared" si="2"/>
        <v>"type": "Заведение",</v>
      </c>
      <c r="AH587" t="str">
        <f t="shared" si="3"/>
        <v>"mark": "Pivovar Klášter",</v>
      </c>
      <c r="AI587" t="str">
        <f t="shared" si="4"/>
        <v>"view": "Пивоварня",</v>
      </c>
      <c r="AJ587" t="str">
        <f t="shared" si="5"/>
        <v>"country": "Чехия",</v>
      </c>
      <c r="AK587" t="str">
        <f t="shared" si="6"/>
        <v>"shape": "Квадрат",</v>
      </c>
      <c r="AL587" t="str">
        <f t="shared" si="7"/>
        <v>"turn": "Да",</v>
      </c>
      <c r="AM587" t="str">
        <f t="shared" si="8"/>
        <v>"backImg": true</v>
      </c>
      <c r="AN587" s="1" t="s">
        <v>706</v>
      </c>
    </row>
    <row r="588">
      <c r="A588" s="1" t="s">
        <v>695</v>
      </c>
      <c r="B588">
        <f>'Лист1'!A589</f>
        <v>588</v>
      </c>
      <c r="C588" s="1" t="s">
        <v>696</v>
      </c>
      <c r="D588" s="24"/>
      <c r="E588" s="1" t="s">
        <v>697</v>
      </c>
      <c r="F588" t="str">
        <f>'Лист1'!B589</f>
        <v>Пиво</v>
      </c>
      <c r="G588" s="1" t="s">
        <v>698</v>
      </c>
      <c r="H588" s="24"/>
      <c r="I588" s="1" t="s">
        <v>699</v>
      </c>
      <c r="J588" t="str">
        <f>'Лист1'!C589</f>
        <v>Pilsner Urquell</v>
      </c>
      <c r="K588" s="1" t="s">
        <v>698</v>
      </c>
      <c r="L588" s="24"/>
      <c r="M588" s="1" t="s">
        <v>700</v>
      </c>
      <c r="N588" t="str">
        <f>'Лист1'!D589</f>
        <v>Pilsner</v>
      </c>
      <c r="O588" s="1" t="s">
        <v>698</v>
      </c>
      <c r="P588" s="24"/>
      <c r="Q588" s="1" t="s">
        <v>701</v>
      </c>
      <c r="R588" t="str">
        <f>'Лист1'!E589</f>
        <v>Чехия</v>
      </c>
      <c r="S588" s="1" t="s">
        <v>698</v>
      </c>
      <c r="T588" s="25"/>
      <c r="U588" s="1" t="s">
        <v>702</v>
      </c>
      <c r="V588" t="str">
        <f>'Лист1'!F589</f>
        <v>Квадрат</v>
      </c>
      <c r="W588" s="1" t="s">
        <v>698</v>
      </c>
      <c r="X588" s="25"/>
      <c r="Y588" s="1" t="s">
        <v>703</v>
      </c>
      <c r="Z588" t="str">
        <f>'Лист1'!G589</f>
        <v>Да</v>
      </c>
      <c r="AA588" s="1" t="s">
        <v>698</v>
      </c>
      <c r="AB588" s="25"/>
      <c r="AC588" s="1" t="s">
        <v>704</v>
      </c>
      <c r="AD588" s="26" t="s">
        <v>705</v>
      </c>
      <c r="AE588" s="25"/>
      <c r="AF588" t="str">
        <f t="shared" si="1"/>
        <v>"id": 588,</v>
      </c>
      <c r="AG588" t="str">
        <f t="shared" si="2"/>
        <v>"type": "Пиво",</v>
      </c>
      <c r="AH588" t="str">
        <f t="shared" si="3"/>
        <v>"mark": "Pilsner Urquell",</v>
      </c>
      <c r="AI588" t="str">
        <f t="shared" si="4"/>
        <v>"view": "Pilsner",</v>
      </c>
      <c r="AJ588" t="str">
        <f t="shared" si="5"/>
        <v>"country": "Чехия",</v>
      </c>
      <c r="AK588" t="str">
        <f t="shared" si="6"/>
        <v>"shape": "Квадрат",</v>
      </c>
      <c r="AL588" t="str">
        <f t="shared" si="7"/>
        <v>"turn": "Да",</v>
      </c>
      <c r="AM588" t="str">
        <f t="shared" si="8"/>
        <v>"backImg": true</v>
      </c>
      <c r="AN588" s="1" t="s">
        <v>706</v>
      </c>
    </row>
    <row r="589">
      <c r="A589" s="1" t="s">
        <v>695</v>
      </c>
      <c r="B589">
        <f>'Лист1'!A590</f>
        <v>589</v>
      </c>
      <c r="C589" s="1" t="s">
        <v>696</v>
      </c>
      <c r="D589" s="24"/>
      <c r="E589" s="1" t="s">
        <v>697</v>
      </c>
      <c r="F589" t="str">
        <f>'Лист1'!B590</f>
        <v>Пиво</v>
      </c>
      <c r="G589" s="1" t="s">
        <v>698</v>
      </c>
      <c r="H589" s="24"/>
      <c r="I589" s="1" t="s">
        <v>699</v>
      </c>
      <c r="J589" t="str">
        <f>'Лист1'!C590</f>
        <v>Gambrinus Originál 10</v>
      </c>
      <c r="K589" s="1" t="s">
        <v>698</v>
      </c>
      <c r="L589" s="24"/>
      <c r="M589" s="1" t="s">
        <v>700</v>
      </c>
      <c r="N589" t="str">
        <f>'Лист1'!D590</f>
        <v>Pilsner</v>
      </c>
      <c r="O589" s="1" t="s">
        <v>698</v>
      </c>
      <c r="P589" s="24"/>
      <c r="Q589" s="1" t="s">
        <v>701</v>
      </c>
      <c r="R589" t="str">
        <f>'Лист1'!E590</f>
        <v>Чехия</v>
      </c>
      <c r="S589" s="1" t="s">
        <v>698</v>
      </c>
      <c r="T589" s="25"/>
      <c r="U589" s="1" t="s">
        <v>702</v>
      </c>
      <c r="V589" t="str">
        <f>'Лист1'!F590</f>
        <v>Квадрат</v>
      </c>
      <c r="W589" s="1" t="s">
        <v>698</v>
      </c>
      <c r="X589" s="25"/>
      <c r="Y589" s="1" t="s">
        <v>703</v>
      </c>
      <c r="Z589" t="str">
        <f>'Лист1'!G590</f>
        <v>Да</v>
      </c>
      <c r="AA589" s="1" t="s">
        <v>698</v>
      </c>
      <c r="AB589" s="25"/>
      <c r="AC589" s="1" t="s">
        <v>704</v>
      </c>
      <c r="AD589" s="26" t="s">
        <v>705</v>
      </c>
      <c r="AE589" s="25"/>
      <c r="AF589" t="str">
        <f t="shared" si="1"/>
        <v>"id": 589,</v>
      </c>
      <c r="AG589" t="str">
        <f t="shared" si="2"/>
        <v>"type": "Пиво",</v>
      </c>
      <c r="AH589" t="str">
        <f t="shared" si="3"/>
        <v>"mark": "Gambrinus Originál 10",</v>
      </c>
      <c r="AI589" t="str">
        <f t="shared" si="4"/>
        <v>"view": "Pilsner",</v>
      </c>
      <c r="AJ589" t="str">
        <f t="shared" si="5"/>
        <v>"country": "Чехия",</v>
      </c>
      <c r="AK589" t="str">
        <f t="shared" si="6"/>
        <v>"shape": "Квадрат",</v>
      </c>
      <c r="AL589" t="str">
        <f t="shared" si="7"/>
        <v>"turn": "Да",</v>
      </c>
      <c r="AM589" t="str">
        <f t="shared" si="8"/>
        <v>"backImg": true</v>
      </c>
      <c r="AN589" s="1" t="s">
        <v>706</v>
      </c>
    </row>
    <row r="590">
      <c r="A590" s="1" t="s">
        <v>695</v>
      </c>
      <c r="B590">
        <f>'Лист1'!A591</f>
        <v>590</v>
      </c>
      <c r="C590" s="1" t="s">
        <v>696</v>
      </c>
      <c r="D590" s="24"/>
      <c r="E590" s="1" t="s">
        <v>697</v>
      </c>
      <c r="F590" t="str">
        <f>'Лист1'!B591</f>
        <v>Заведение</v>
      </c>
      <c r="G590" s="1" t="s">
        <v>698</v>
      </c>
      <c r="H590" s="24"/>
      <c r="I590" s="1" t="s">
        <v>699</v>
      </c>
      <c r="J590" t="str">
        <f>'Лист1'!C591</f>
        <v>Бар Баревич</v>
      </c>
      <c r="K590" s="1" t="s">
        <v>698</v>
      </c>
      <c r="L590" s="24"/>
      <c r="M590" s="1" t="s">
        <v>700</v>
      </c>
      <c r="N590" t="str">
        <f>'Лист1'!D591</f>
        <v>Бар</v>
      </c>
      <c r="O590" s="1" t="s">
        <v>698</v>
      </c>
      <c r="P590" s="24"/>
      <c r="Q590" s="1" t="s">
        <v>701</v>
      </c>
      <c r="R590" t="str">
        <f>'Лист1'!E591</f>
        <v>Россия</v>
      </c>
      <c r="S590" s="1" t="s">
        <v>698</v>
      </c>
      <c r="T590" s="25"/>
      <c r="U590" s="1" t="s">
        <v>702</v>
      </c>
      <c r="V590" t="str">
        <f>'Лист1'!F591</f>
        <v>Круг</v>
      </c>
      <c r="W590" s="1" t="s">
        <v>698</v>
      </c>
      <c r="X590" s="25"/>
      <c r="Y590" s="1" t="s">
        <v>703</v>
      </c>
      <c r="Z590" t="str">
        <f>'Лист1'!G591</f>
        <v>Нет</v>
      </c>
      <c r="AA590" s="1" t="s">
        <v>698</v>
      </c>
      <c r="AB590" s="25"/>
      <c r="AC590" s="1" t="s">
        <v>704</v>
      </c>
      <c r="AD590" s="26" t="s">
        <v>707</v>
      </c>
      <c r="AE590" s="25"/>
      <c r="AF590" t="str">
        <f t="shared" si="1"/>
        <v>"id": 590,</v>
      </c>
      <c r="AG590" t="str">
        <f t="shared" si="2"/>
        <v>"type": "Заведение",</v>
      </c>
      <c r="AH590" t="str">
        <f t="shared" si="3"/>
        <v>"mark": "Бар Баревич",</v>
      </c>
      <c r="AI590" t="str">
        <f t="shared" si="4"/>
        <v>"view": "Бар",</v>
      </c>
      <c r="AJ590" t="str">
        <f t="shared" si="5"/>
        <v>"country": "Россия",</v>
      </c>
      <c r="AK590" t="str">
        <f t="shared" si="6"/>
        <v>"shape": "Круг",</v>
      </c>
      <c r="AL590" t="str">
        <f t="shared" si="7"/>
        <v>"turn": "Нет",</v>
      </c>
      <c r="AM590" t="str">
        <f t="shared" si="8"/>
        <v>"backImg": false</v>
      </c>
      <c r="AN590" s="1" t="s">
        <v>706</v>
      </c>
    </row>
    <row r="591">
      <c r="A591" s="1" t="s">
        <v>695</v>
      </c>
      <c r="B591">
        <f>'Лист1'!A592</f>
        <v>591</v>
      </c>
      <c r="C591" s="1" t="s">
        <v>696</v>
      </c>
      <c r="D591" s="24"/>
      <c r="E591" s="1" t="s">
        <v>697</v>
      </c>
      <c r="F591" t="str">
        <f>'Лист1'!B592</f>
        <v>Заведение</v>
      </c>
      <c r="G591" s="1" t="s">
        <v>698</v>
      </c>
      <c r="H591" s="24"/>
      <c r="I591" s="1" t="s">
        <v>699</v>
      </c>
      <c r="J591" t="str">
        <f>'Лист1'!C592</f>
        <v>U Sedleru</v>
      </c>
      <c r="K591" s="1" t="s">
        <v>698</v>
      </c>
      <c r="L591" s="24"/>
      <c r="M591" s="1" t="s">
        <v>700</v>
      </c>
      <c r="N591" t="str">
        <f>'Лист1'!D592</f>
        <v>Ресторан</v>
      </c>
      <c r="O591" s="1" t="s">
        <v>698</v>
      </c>
      <c r="P591" s="24"/>
      <c r="Q591" s="1" t="s">
        <v>701</v>
      </c>
      <c r="R591" t="str">
        <f>'Лист1'!E592</f>
        <v>Чехия</v>
      </c>
      <c r="S591" s="1" t="s">
        <v>698</v>
      </c>
      <c r="T591" s="25"/>
      <c r="U591" s="1" t="s">
        <v>702</v>
      </c>
      <c r="V591" t="str">
        <f>'Лист1'!F592</f>
        <v>Круг</v>
      </c>
      <c r="W591" s="1" t="s">
        <v>698</v>
      </c>
      <c r="X591" s="25"/>
      <c r="Y591" s="1" t="s">
        <v>703</v>
      </c>
      <c r="Z591" t="str">
        <f>'Лист1'!G592</f>
        <v>Нет</v>
      </c>
      <c r="AA591" s="1" t="s">
        <v>698</v>
      </c>
      <c r="AB591" s="25"/>
      <c r="AC591" s="1" t="s">
        <v>704</v>
      </c>
      <c r="AD591" s="26" t="s">
        <v>707</v>
      </c>
      <c r="AE591" s="25"/>
      <c r="AF591" t="str">
        <f t="shared" si="1"/>
        <v>"id": 591,</v>
      </c>
      <c r="AG591" t="str">
        <f t="shared" si="2"/>
        <v>"type": "Заведение",</v>
      </c>
      <c r="AH591" t="str">
        <f t="shared" si="3"/>
        <v>"mark": "U Sedleru",</v>
      </c>
      <c r="AI591" t="str">
        <f t="shared" si="4"/>
        <v>"view": "Ресторан",</v>
      </c>
      <c r="AJ591" t="str">
        <f t="shared" si="5"/>
        <v>"country": "Чехия",</v>
      </c>
      <c r="AK591" t="str">
        <f t="shared" si="6"/>
        <v>"shape": "Круг",</v>
      </c>
      <c r="AL591" t="str">
        <f t="shared" si="7"/>
        <v>"turn": "Нет",</v>
      </c>
      <c r="AM591" t="str">
        <f t="shared" si="8"/>
        <v>"backImg": false</v>
      </c>
      <c r="AN591" s="1" t="s">
        <v>706</v>
      </c>
    </row>
    <row r="592">
      <c r="A592" s="1" t="s">
        <v>695</v>
      </c>
      <c r="B592">
        <f>'Лист1'!A593</f>
        <v>592</v>
      </c>
      <c r="C592" s="1" t="s">
        <v>696</v>
      </c>
      <c r="D592" s="24"/>
      <c r="E592" s="1" t="s">
        <v>697</v>
      </c>
      <c r="F592" t="str">
        <f>'Лист1'!B593</f>
        <v>Заведение</v>
      </c>
      <c r="G592" s="1" t="s">
        <v>698</v>
      </c>
      <c r="H592" s="24"/>
      <c r="I592" s="1" t="s">
        <v>699</v>
      </c>
      <c r="J592" t="str">
        <f>'Лист1'!C593</f>
        <v>Бамбук</v>
      </c>
      <c r="K592" s="1" t="s">
        <v>698</v>
      </c>
      <c r="L592" s="24"/>
      <c r="M592" s="1" t="s">
        <v>700</v>
      </c>
      <c r="N592" t="str">
        <f>'Лист1'!D593</f>
        <v>Суши-бар</v>
      </c>
      <c r="O592" s="1" t="s">
        <v>698</v>
      </c>
      <c r="P592" s="24"/>
      <c r="Q592" s="1" t="s">
        <v>701</v>
      </c>
      <c r="R592" t="str">
        <f>'Лист1'!E593</f>
        <v>Россия</v>
      </c>
      <c r="S592" s="1" t="s">
        <v>698</v>
      </c>
      <c r="T592" s="25"/>
      <c r="U592" s="1" t="s">
        <v>702</v>
      </c>
      <c r="V592" t="str">
        <f>'Лист1'!F593</f>
        <v>Круг</v>
      </c>
      <c r="W592" s="1" t="s">
        <v>698</v>
      </c>
      <c r="X592" s="25"/>
      <c r="Y592" s="1" t="s">
        <v>703</v>
      </c>
      <c r="Z592" t="str">
        <f>'Лист1'!G593</f>
        <v>Нет</v>
      </c>
      <c r="AA592" s="1" t="s">
        <v>698</v>
      </c>
      <c r="AB592" s="25"/>
      <c r="AC592" s="1" t="s">
        <v>704</v>
      </c>
      <c r="AD592" s="26" t="s">
        <v>707</v>
      </c>
      <c r="AE592" s="25"/>
      <c r="AF592" t="str">
        <f t="shared" si="1"/>
        <v>"id": 592,</v>
      </c>
      <c r="AG592" t="str">
        <f t="shared" si="2"/>
        <v>"type": "Заведение",</v>
      </c>
      <c r="AH592" t="str">
        <f t="shared" si="3"/>
        <v>"mark": "Бамбук",</v>
      </c>
      <c r="AI592" t="str">
        <f t="shared" si="4"/>
        <v>"view": "Суши-бар",</v>
      </c>
      <c r="AJ592" t="str">
        <f t="shared" si="5"/>
        <v>"country": "Россия",</v>
      </c>
      <c r="AK592" t="str">
        <f t="shared" si="6"/>
        <v>"shape": "Круг",</v>
      </c>
      <c r="AL592" t="str">
        <f t="shared" si="7"/>
        <v>"turn": "Нет",</v>
      </c>
      <c r="AM592" t="str">
        <f t="shared" si="8"/>
        <v>"backImg": false</v>
      </c>
      <c r="AN592" s="1" t="s">
        <v>706</v>
      </c>
    </row>
    <row r="593">
      <c r="A593" s="1" t="s">
        <v>695</v>
      </c>
      <c r="B593">
        <f>'Лист1'!A594</f>
        <v>593</v>
      </c>
      <c r="C593" s="1" t="s">
        <v>696</v>
      </c>
      <c r="D593" s="24"/>
      <c r="E593" s="1" t="s">
        <v>697</v>
      </c>
      <c r="F593" t="str">
        <f>'Лист1'!B594</f>
        <v>Заведение</v>
      </c>
      <c r="G593" s="1" t="s">
        <v>698</v>
      </c>
      <c r="H593" s="24"/>
      <c r="I593" s="1" t="s">
        <v>699</v>
      </c>
      <c r="J593" t="str">
        <f>'Лист1'!C594</f>
        <v>Чердак</v>
      </c>
      <c r="K593" s="1" t="s">
        <v>698</v>
      </c>
      <c r="L593" s="24"/>
      <c r="M593" s="1" t="s">
        <v>700</v>
      </c>
      <c r="N593" t="str">
        <f>'Лист1'!D594</f>
        <v>Кафе</v>
      </c>
      <c r="O593" s="1" t="s">
        <v>698</v>
      </c>
      <c r="P593" s="24"/>
      <c r="Q593" s="1" t="s">
        <v>701</v>
      </c>
      <c r="R593" t="str">
        <f>'Лист1'!E594</f>
        <v>Россия</v>
      </c>
      <c r="S593" s="1" t="s">
        <v>698</v>
      </c>
      <c r="T593" s="25"/>
      <c r="U593" s="1" t="s">
        <v>702</v>
      </c>
      <c r="V593" t="str">
        <f>'Лист1'!F594</f>
        <v>Круг</v>
      </c>
      <c r="W593" s="1" t="s">
        <v>698</v>
      </c>
      <c r="X593" s="25"/>
      <c r="Y593" s="1" t="s">
        <v>703</v>
      </c>
      <c r="Z593" t="str">
        <f>'Лист1'!G594</f>
        <v>Нет</v>
      </c>
      <c r="AA593" s="1" t="s">
        <v>698</v>
      </c>
      <c r="AB593" s="25"/>
      <c r="AC593" s="1" t="s">
        <v>704</v>
      </c>
      <c r="AD593" s="26" t="s">
        <v>707</v>
      </c>
      <c r="AE593" s="25"/>
      <c r="AF593" t="str">
        <f t="shared" si="1"/>
        <v>"id": 593,</v>
      </c>
      <c r="AG593" t="str">
        <f t="shared" si="2"/>
        <v>"type": "Заведение",</v>
      </c>
      <c r="AH593" t="str">
        <f t="shared" si="3"/>
        <v>"mark": "Чердак",</v>
      </c>
      <c r="AI593" t="str">
        <f t="shared" si="4"/>
        <v>"view": "Кафе",</v>
      </c>
      <c r="AJ593" t="str">
        <f t="shared" si="5"/>
        <v>"country": "Россия",</v>
      </c>
      <c r="AK593" t="str">
        <f t="shared" si="6"/>
        <v>"shape": "Круг",</v>
      </c>
      <c r="AL593" t="str">
        <f t="shared" si="7"/>
        <v>"turn": "Нет",</v>
      </c>
      <c r="AM593" t="str">
        <f t="shared" si="8"/>
        <v>"backImg": false</v>
      </c>
      <c r="AN593" s="1" t="s">
        <v>706</v>
      </c>
    </row>
    <row r="594">
      <c r="A594" s="1" t="s">
        <v>695</v>
      </c>
      <c r="B594">
        <f>'Лист1'!A595</f>
        <v>594</v>
      </c>
      <c r="C594" s="1" t="s">
        <v>696</v>
      </c>
      <c r="D594" s="24"/>
      <c r="E594" s="1" t="s">
        <v>697</v>
      </c>
      <c r="F594" t="str">
        <f>'Лист1'!B595</f>
        <v>Заведение</v>
      </c>
      <c r="G594" s="1" t="s">
        <v>698</v>
      </c>
      <c r="H594" s="24"/>
      <c r="I594" s="1" t="s">
        <v>699</v>
      </c>
      <c r="J594" t="str">
        <f>'Лист1'!C595</f>
        <v>Made in china</v>
      </c>
      <c r="K594" s="1" t="s">
        <v>698</v>
      </c>
      <c r="L594" s="24"/>
      <c r="M594" s="1" t="s">
        <v>700</v>
      </c>
      <c r="N594" t="str">
        <f>'Лист1'!D595</f>
        <v>Ресторан</v>
      </c>
      <c r="O594" s="1" t="s">
        <v>698</v>
      </c>
      <c r="P594" s="24"/>
      <c r="Q594" s="1" t="s">
        <v>701</v>
      </c>
      <c r="R594" t="str">
        <f>'Лист1'!E595</f>
        <v>Россия</v>
      </c>
      <c r="S594" s="1" t="s">
        <v>698</v>
      </c>
      <c r="T594" s="25"/>
      <c r="U594" s="1" t="s">
        <v>702</v>
      </c>
      <c r="V594" t="str">
        <f>'Лист1'!F595</f>
        <v>Круг</v>
      </c>
      <c r="W594" s="1" t="s">
        <v>698</v>
      </c>
      <c r="X594" s="25"/>
      <c r="Y594" s="1" t="s">
        <v>703</v>
      </c>
      <c r="Z594" t="str">
        <f>'Лист1'!G595</f>
        <v>Нет</v>
      </c>
      <c r="AA594" s="1" t="s">
        <v>698</v>
      </c>
      <c r="AB594" s="25"/>
      <c r="AC594" s="1" t="s">
        <v>704</v>
      </c>
      <c r="AD594" s="26" t="s">
        <v>707</v>
      </c>
      <c r="AE594" s="25"/>
      <c r="AF594" t="str">
        <f t="shared" si="1"/>
        <v>"id": 594,</v>
      </c>
      <c r="AG594" t="str">
        <f t="shared" si="2"/>
        <v>"type": "Заведение",</v>
      </c>
      <c r="AH594" t="str">
        <f t="shared" si="3"/>
        <v>"mark": "Made in china",</v>
      </c>
      <c r="AI594" t="str">
        <f t="shared" si="4"/>
        <v>"view": "Ресторан",</v>
      </c>
      <c r="AJ594" t="str">
        <f t="shared" si="5"/>
        <v>"country": "Россия",</v>
      </c>
      <c r="AK594" t="str">
        <f t="shared" si="6"/>
        <v>"shape": "Круг",</v>
      </c>
      <c r="AL594" t="str">
        <f t="shared" si="7"/>
        <v>"turn": "Нет",</v>
      </c>
      <c r="AM594" t="str">
        <f t="shared" si="8"/>
        <v>"backImg": false</v>
      </c>
      <c r="AN594" s="1" t="s">
        <v>706</v>
      </c>
    </row>
    <row r="595">
      <c r="A595" s="1" t="s">
        <v>695</v>
      </c>
      <c r="B595">
        <f>'Лист1'!A596</f>
        <v>595</v>
      </c>
      <c r="C595" s="1" t="s">
        <v>696</v>
      </c>
      <c r="D595" s="24"/>
      <c r="E595" s="1" t="s">
        <v>697</v>
      </c>
      <c r="F595" t="str">
        <f>'Лист1'!B596</f>
        <v>Заведение</v>
      </c>
      <c r="G595" s="1" t="s">
        <v>698</v>
      </c>
      <c r="H595" s="24"/>
      <c r="I595" s="1" t="s">
        <v>699</v>
      </c>
      <c r="J595" t="str">
        <f>'Лист1'!C596</f>
        <v>Top hops</v>
      </c>
      <c r="K595" s="1" t="s">
        <v>698</v>
      </c>
      <c r="L595" s="24"/>
      <c r="M595" s="1" t="s">
        <v>700</v>
      </c>
      <c r="N595" t="str">
        <f>'Лист1'!D596</f>
        <v>Бар</v>
      </c>
      <c r="O595" s="1" t="s">
        <v>698</v>
      </c>
      <c r="P595" s="24"/>
      <c r="Q595" s="1" t="s">
        <v>701</v>
      </c>
      <c r="R595" t="str">
        <f>'Лист1'!E596</f>
        <v>Россия</v>
      </c>
      <c r="S595" s="1" t="s">
        <v>698</v>
      </c>
      <c r="T595" s="25"/>
      <c r="U595" s="1" t="s">
        <v>702</v>
      </c>
      <c r="V595" t="str">
        <f>'Лист1'!F596</f>
        <v>Круг</v>
      </c>
      <c r="W595" s="1" t="s">
        <v>698</v>
      </c>
      <c r="X595" s="25"/>
      <c r="Y595" s="1" t="s">
        <v>703</v>
      </c>
      <c r="Z595" t="str">
        <f>'Лист1'!G596</f>
        <v>Нет</v>
      </c>
      <c r="AA595" s="1" t="s">
        <v>698</v>
      </c>
      <c r="AB595" s="25"/>
      <c r="AC595" s="1" t="s">
        <v>704</v>
      </c>
      <c r="AD595" s="26" t="s">
        <v>707</v>
      </c>
      <c r="AE595" s="25"/>
      <c r="AF595" t="str">
        <f t="shared" si="1"/>
        <v>"id": 595,</v>
      </c>
      <c r="AG595" t="str">
        <f t="shared" si="2"/>
        <v>"type": "Заведение",</v>
      </c>
      <c r="AH595" t="str">
        <f t="shared" si="3"/>
        <v>"mark": "Top hops",</v>
      </c>
      <c r="AI595" t="str">
        <f t="shared" si="4"/>
        <v>"view": "Бар",</v>
      </c>
      <c r="AJ595" t="str">
        <f t="shared" si="5"/>
        <v>"country": "Россия",</v>
      </c>
      <c r="AK595" t="str">
        <f t="shared" si="6"/>
        <v>"shape": "Круг",</v>
      </c>
      <c r="AL595" t="str">
        <f t="shared" si="7"/>
        <v>"turn": "Нет",</v>
      </c>
      <c r="AM595" t="str">
        <f t="shared" si="8"/>
        <v>"backImg": false</v>
      </c>
      <c r="AN595" s="1" t="s">
        <v>706</v>
      </c>
    </row>
    <row r="596">
      <c r="A596" s="1" t="s">
        <v>695</v>
      </c>
      <c r="B596">
        <f>'Лист1'!A597</f>
        <v>596</v>
      </c>
      <c r="C596" s="1" t="s">
        <v>696</v>
      </c>
      <c r="D596" s="24"/>
      <c r="E596" s="1" t="s">
        <v>697</v>
      </c>
      <c r="F596" t="str">
        <f>'Лист1'!B597</f>
        <v>Заведение</v>
      </c>
      <c r="G596" s="1" t="s">
        <v>698</v>
      </c>
      <c r="H596" s="24"/>
      <c r="I596" s="1" t="s">
        <v>699</v>
      </c>
      <c r="J596" t="str">
        <f>'Лист1'!C597</f>
        <v>Bar 76</v>
      </c>
      <c r="K596" s="1" t="s">
        <v>698</v>
      </c>
      <c r="L596" s="24"/>
      <c r="M596" s="1" t="s">
        <v>700</v>
      </c>
      <c r="N596" t="str">
        <f>'Лист1'!D597</f>
        <v>Бар</v>
      </c>
      <c r="O596" s="1" t="s">
        <v>698</v>
      </c>
      <c r="P596" s="24"/>
      <c r="Q596" s="1" t="s">
        <v>701</v>
      </c>
      <c r="R596" t="str">
        <f>'Лист1'!E597</f>
        <v>Россия</v>
      </c>
      <c r="S596" s="1" t="s">
        <v>698</v>
      </c>
      <c r="T596" s="25"/>
      <c r="U596" s="1" t="s">
        <v>702</v>
      </c>
      <c r="V596" t="str">
        <f>'Лист1'!F597</f>
        <v>Круг</v>
      </c>
      <c r="W596" s="1" t="s">
        <v>698</v>
      </c>
      <c r="X596" s="25"/>
      <c r="Y596" s="1" t="s">
        <v>703</v>
      </c>
      <c r="Z596" t="str">
        <f>'Лист1'!G597</f>
        <v>Нет</v>
      </c>
      <c r="AA596" s="1" t="s">
        <v>698</v>
      </c>
      <c r="AB596" s="25"/>
      <c r="AC596" s="1" t="s">
        <v>704</v>
      </c>
      <c r="AD596" s="26" t="s">
        <v>707</v>
      </c>
      <c r="AE596" s="25"/>
      <c r="AF596" t="str">
        <f t="shared" si="1"/>
        <v>"id": 596,</v>
      </c>
      <c r="AG596" t="str">
        <f t="shared" si="2"/>
        <v>"type": "Заведение",</v>
      </c>
      <c r="AH596" t="str">
        <f t="shared" si="3"/>
        <v>"mark": "Bar 76",</v>
      </c>
      <c r="AI596" t="str">
        <f t="shared" si="4"/>
        <v>"view": "Бар",</v>
      </c>
      <c r="AJ596" t="str">
        <f t="shared" si="5"/>
        <v>"country": "Россия",</v>
      </c>
      <c r="AK596" t="str">
        <f t="shared" si="6"/>
        <v>"shape": "Круг",</v>
      </c>
      <c r="AL596" t="str">
        <f t="shared" si="7"/>
        <v>"turn": "Нет",</v>
      </c>
      <c r="AM596" t="str">
        <f t="shared" si="8"/>
        <v>"backImg": false</v>
      </c>
      <c r="AN596" s="1" t="s">
        <v>706</v>
      </c>
    </row>
    <row r="597">
      <c r="A597" s="1" t="s">
        <v>695</v>
      </c>
      <c r="B597">
        <f>'Лист1'!A598</f>
        <v>597</v>
      </c>
      <c r="C597" s="1" t="s">
        <v>696</v>
      </c>
      <c r="D597" s="24"/>
      <c r="E597" s="1" t="s">
        <v>697</v>
      </c>
      <c r="F597" t="str">
        <f>'Лист1'!B598</f>
        <v>Пиво</v>
      </c>
      <c r="G597" s="1" t="s">
        <v>698</v>
      </c>
      <c r="H597" s="24"/>
      <c r="I597" s="1" t="s">
        <v>699</v>
      </c>
      <c r="J597" t="str">
        <f>'Лист1'!C598</f>
        <v>Kozel Světlý</v>
      </c>
      <c r="K597" s="1" t="s">
        <v>698</v>
      </c>
      <c r="L597" s="24"/>
      <c r="M597" s="1" t="s">
        <v>700</v>
      </c>
      <c r="N597" t="str">
        <f>'Лист1'!D598</f>
        <v>Pilsner</v>
      </c>
      <c r="O597" s="1" t="s">
        <v>698</v>
      </c>
      <c r="P597" s="24"/>
      <c r="Q597" s="1" t="s">
        <v>701</v>
      </c>
      <c r="R597" t="str">
        <f>'Лист1'!E598</f>
        <v>Чехия</v>
      </c>
      <c r="S597" s="1" t="s">
        <v>698</v>
      </c>
      <c r="T597" s="25"/>
      <c r="U597" s="1" t="s">
        <v>702</v>
      </c>
      <c r="V597" t="str">
        <f>'Лист1'!F598</f>
        <v>Овал</v>
      </c>
      <c r="W597" s="1" t="s">
        <v>698</v>
      </c>
      <c r="X597" s="25"/>
      <c r="Y597" s="1" t="s">
        <v>703</v>
      </c>
      <c r="Z597" t="str">
        <f>'Лист1'!G598</f>
        <v>Да</v>
      </c>
      <c r="AA597" s="1" t="s">
        <v>698</v>
      </c>
      <c r="AB597" s="25"/>
      <c r="AC597" s="1" t="s">
        <v>704</v>
      </c>
      <c r="AD597" s="26" t="s">
        <v>705</v>
      </c>
      <c r="AE597" s="25"/>
      <c r="AF597" t="str">
        <f t="shared" si="1"/>
        <v>"id": 597,</v>
      </c>
      <c r="AG597" t="str">
        <f t="shared" si="2"/>
        <v>"type": "Пиво",</v>
      </c>
      <c r="AH597" t="str">
        <f t="shared" si="3"/>
        <v>"mark": "Kozel Světlý",</v>
      </c>
      <c r="AI597" t="str">
        <f t="shared" si="4"/>
        <v>"view": "Pilsner",</v>
      </c>
      <c r="AJ597" t="str">
        <f t="shared" si="5"/>
        <v>"country": "Чехия",</v>
      </c>
      <c r="AK597" t="str">
        <f t="shared" si="6"/>
        <v>"shape": "Овал",</v>
      </c>
      <c r="AL597" t="str">
        <f t="shared" si="7"/>
        <v>"turn": "Да",</v>
      </c>
      <c r="AM597" t="str">
        <f t="shared" si="8"/>
        <v>"backImg": true</v>
      </c>
      <c r="AN597" s="1" t="s">
        <v>706</v>
      </c>
    </row>
    <row r="598">
      <c r="A598" s="1" t="s">
        <v>695</v>
      </c>
      <c r="B598">
        <f>'Лист1'!A599</f>
        <v>598</v>
      </c>
      <c r="C598" s="1" t="s">
        <v>696</v>
      </c>
      <c r="D598" s="24"/>
      <c r="E598" s="1" t="s">
        <v>697</v>
      </c>
      <c r="F598" t="str">
        <f>'Лист1'!B599</f>
        <v>Пиво</v>
      </c>
      <c r="G598" s="1" t="s">
        <v>698</v>
      </c>
      <c r="H598" s="24"/>
      <c r="I598" s="1" t="s">
        <v>699</v>
      </c>
      <c r="J598" t="str">
        <f>'Лист1'!C599</f>
        <v>Kozel Světlý</v>
      </c>
      <c r="K598" s="1" t="s">
        <v>698</v>
      </c>
      <c r="L598" s="24"/>
      <c r="M598" s="1" t="s">
        <v>700</v>
      </c>
      <c r="N598" t="str">
        <f>'Лист1'!D599</f>
        <v>Pilsner</v>
      </c>
      <c r="O598" s="1" t="s">
        <v>698</v>
      </c>
      <c r="P598" s="24"/>
      <c r="Q598" s="1" t="s">
        <v>701</v>
      </c>
      <c r="R598" t="str">
        <f>'Лист1'!E599</f>
        <v>Чехия</v>
      </c>
      <c r="S598" s="1" t="s">
        <v>698</v>
      </c>
      <c r="T598" s="25"/>
      <c r="U598" s="1" t="s">
        <v>702</v>
      </c>
      <c r="V598" t="str">
        <f>'Лист1'!F599</f>
        <v>Овал</v>
      </c>
      <c r="W598" s="1" t="s">
        <v>698</v>
      </c>
      <c r="X598" s="25"/>
      <c r="Y598" s="1" t="s">
        <v>703</v>
      </c>
      <c r="Z598" t="str">
        <f>'Лист1'!G599</f>
        <v>Да</v>
      </c>
      <c r="AA598" s="1" t="s">
        <v>698</v>
      </c>
      <c r="AB598" s="25"/>
      <c r="AC598" s="1" t="s">
        <v>704</v>
      </c>
      <c r="AD598" s="26" t="s">
        <v>705</v>
      </c>
      <c r="AE598" s="25"/>
      <c r="AF598" t="str">
        <f t="shared" si="1"/>
        <v>"id": 598,</v>
      </c>
      <c r="AG598" t="str">
        <f t="shared" si="2"/>
        <v>"type": "Пиво",</v>
      </c>
      <c r="AH598" t="str">
        <f t="shared" si="3"/>
        <v>"mark": "Kozel Světlý",</v>
      </c>
      <c r="AI598" t="str">
        <f t="shared" si="4"/>
        <v>"view": "Pilsner",</v>
      </c>
      <c r="AJ598" t="str">
        <f t="shared" si="5"/>
        <v>"country": "Чехия",</v>
      </c>
      <c r="AK598" t="str">
        <f t="shared" si="6"/>
        <v>"shape": "Овал",</v>
      </c>
      <c r="AL598" t="str">
        <f t="shared" si="7"/>
        <v>"turn": "Да",</v>
      </c>
      <c r="AM598" t="str">
        <f t="shared" si="8"/>
        <v>"backImg": true</v>
      </c>
      <c r="AN598" s="1" t="s">
        <v>706</v>
      </c>
    </row>
    <row r="599">
      <c r="A599" s="1" t="s">
        <v>695</v>
      </c>
      <c r="B599">
        <f>'Лист1'!A600</f>
        <v>599</v>
      </c>
      <c r="C599" s="1" t="s">
        <v>696</v>
      </c>
      <c r="D599" s="24"/>
      <c r="E599" s="1" t="s">
        <v>697</v>
      </c>
      <c r="F599" t="str">
        <f>'Лист1'!B600</f>
        <v>Пиво</v>
      </c>
      <c r="G599" s="1" t="s">
        <v>698</v>
      </c>
      <c r="H599" s="24"/>
      <c r="I599" s="1" t="s">
        <v>699</v>
      </c>
      <c r="J599" t="str">
        <f>'Лист1'!C600</f>
        <v>Kozel Světlý</v>
      </c>
      <c r="K599" s="1" t="s">
        <v>698</v>
      </c>
      <c r="L599" s="24"/>
      <c r="M599" s="1" t="s">
        <v>700</v>
      </c>
      <c r="N599" t="str">
        <f>'Лист1'!D600</f>
        <v>Pilsner</v>
      </c>
      <c r="O599" s="1" t="s">
        <v>698</v>
      </c>
      <c r="P599" s="24"/>
      <c r="Q599" s="1" t="s">
        <v>701</v>
      </c>
      <c r="R599" t="str">
        <f>'Лист1'!E600</f>
        <v>Чехия</v>
      </c>
      <c r="S599" s="1" t="s">
        <v>698</v>
      </c>
      <c r="T599" s="25"/>
      <c r="U599" s="1" t="s">
        <v>702</v>
      </c>
      <c r="V599" t="str">
        <f>'Лист1'!F600</f>
        <v>Овал</v>
      </c>
      <c r="W599" s="1" t="s">
        <v>698</v>
      </c>
      <c r="X599" s="25"/>
      <c r="Y599" s="1" t="s">
        <v>703</v>
      </c>
      <c r="Z599" t="str">
        <f>'Лист1'!G600</f>
        <v>Да</v>
      </c>
      <c r="AA599" s="1" t="s">
        <v>698</v>
      </c>
      <c r="AB599" s="25"/>
      <c r="AC599" s="1" t="s">
        <v>704</v>
      </c>
      <c r="AD599" s="26" t="s">
        <v>705</v>
      </c>
      <c r="AE599" s="25"/>
      <c r="AF599" t="str">
        <f t="shared" si="1"/>
        <v>"id": 599,</v>
      </c>
      <c r="AG599" t="str">
        <f t="shared" si="2"/>
        <v>"type": "Пиво",</v>
      </c>
      <c r="AH599" t="str">
        <f t="shared" si="3"/>
        <v>"mark": "Kozel Světlý",</v>
      </c>
      <c r="AI599" t="str">
        <f t="shared" si="4"/>
        <v>"view": "Pilsner",</v>
      </c>
      <c r="AJ599" t="str">
        <f t="shared" si="5"/>
        <v>"country": "Чехия",</v>
      </c>
      <c r="AK599" t="str">
        <f t="shared" si="6"/>
        <v>"shape": "Овал",</v>
      </c>
      <c r="AL599" t="str">
        <f t="shared" si="7"/>
        <v>"turn": "Да",</v>
      </c>
      <c r="AM599" t="str">
        <f t="shared" si="8"/>
        <v>"backImg": true</v>
      </c>
      <c r="AN599" s="1" t="s">
        <v>706</v>
      </c>
    </row>
    <row r="600">
      <c r="A600" s="1" t="s">
        <v>695</v>
      </c>
      <c r="B600">
        <f>'Лист1'!A601</f>
        <v>600</v>
      </c>
      <c r="C600" s="1" t="s">
        <v>696</v>
      </c>
      <c r="D600" s="24"/>
      <c r="E600" s="1" t="s">
        <v>697</v>
      </c>
      <c r="F600" t="str">
        <f>'Лист1'!B601</f>
        <v>Заведение</v>
      </c>
      <c r="G600" s="1" t="s">
        <v>698</v>
      </c>
      <c r="H600" s="24"/>
      <c r="I600" s="1" t="s">
        <v>699</v>
      </c>
      <c r="J600" t="str">
        <f>'Лист1'!C601</f>
        <v>fiskarsin panimo</v>
      </c>
      <c r="K600" s="1" t="s">
        <v>698</v>
      </c>
      <c r="L600" s="24"/>
      <c r="M600" s="1" t="s">
        <v>700</v>
      </c>
      <c r="N600" t="str">
        <f>'Лист1'!D601</f>
        <v>Бар-магазин</v>
      </c>
      <c r="O600" s="1" t="s">
        <v>698</v>
      </c>
      <c r="P600" s="24"/>
      <c r="Q600" s="1" t="s">
        <v>701</v>
      </c>
      <c r="R600" t="str">
        <f>'Лист1'!E601</f>
        <v>Финляндия</v>
      </c>
      <c r="S600" s="1" t="s">
        <v>698</v>
      </c>
      <c r="T600" s="25"/>
      <c r="U600" s="1" t="s">
        <v>702</v>
      </c>
      <c r="V600" t="str">
        <f>'Лист1'!F601</f>
        <v>Другое</v>
      </c>
      <c r="W600" s="1" t="s">
        <v>698</v>
      </c>
      <c r="X600" s="25"/>
      <c r="Y600" s="1" t="s">
        <v>703</v>
      </c>
      <c r="Z600" t="str">
        <f>'Лист1'!G601</f>
        <v>Да</v>
      </c>
      <c r="AA600" s="1" t="s">
        <v>698</v>
      </c>
      <c r="AB600" s="25"/>
      <c r="AC600" s="1" t="s">
        <v>704</v>
      </c>
      <c r="AD600" s="26" t="s">
        <v>705</v>
      </c>
      <c r="AE600" s="25"/>
      <c r="AF600" t="str">
        <f t="shared" si="1"/>
        <v>"id": 600,</v>
      </c>
      <c r="AG600" t="str">
        <f t="shared" si="2"/>
        <v>"type": "Заведение",</v>
      </c>
      <c r="AH600" t="str">
        <f t="shared" si="3"/>
        <v>"mark": "fiskarsin panimo",</v>
      </c>
      <c r="AI600" t="str">
        <f t="shared" si="4"/>
        <v>"view": "Бар-магазин",</v>
      </c>
      <c r="AJ600" t="str">
        <f t="shared" si="5"/>
        <v>"country": "Финляндия",</v>
      </c>
      <c r="AK600" t="str">
        <f t="shared" si="6"/>
        <v>"shape": "Другое",</v>
      </c>
      <c r="AL600" t="str">
        <f t="shared" si="7"/>
        <v>"turn": "Да",</v>
      </c>
      <c r="AM600" t="str">
        <f t="shared" si="8"/>
        <v>"backImg": true</v>
      </c>
      <c r="AN600" s="1" t="s">
        <v>706</v>
      </c>
    </row>
    <row r="601">
      <c r="A601" s="1" t="s">
        <v>695</v>
      </c>
      <c r="B601">
        <f>'Лист1'!A602</f>
        <v>601</v>
      </c>
      <c r="C601" s="1" t="s">
        <v>696</v>
      </c>
      <c r="D601" s="24"/>
      <c r="E601" s="1" t="s">
        <v>697</v>
      </c>
      <c r="F601" t="str">
        <f>'Лист1'!B602</f>
        <v>Пиво</v>
      </c>
      <c r="G601" s="1" t="s">
        <v>698</v>
      </c>
      <c r="H601" s="24"/>
      <c r="I601" s="1" t="s">
        <v>699</v>
      </c>
      <c r="J601" t="str">
        <f>'Лист1'!C602</f>
        <v>Staropramen</v>
      </c>
      <c r="K601" s="1" t="s">
        <v>698</v>
      </c>
      <c r="L601" s="24"/>
      <c r="M601" s="1" t="s">
        <v>700</v>
      </c>
      <c r="N601" t="str">
        <f>'Лист1'!D602</f>
        <v>Pilsner</v>
      </c>
      <c r="O601" s="1" t="s">
        <v>698</v>
      </c>
      <c r="P601" s="24"/>
      <c r="Q601" s="1" t="s">
        <v>701</v>
      </c>
      <c r="R601" t="str">
        <f>'Лист1'!E602</f>
        <v>Чехия</v>
      </c>
      <c r="S601" s="1" t="s">
        <v>698</v>
      </c>
      <c r="T601" s="25"/>
      <c r="U601" s="1" t="s">
        <v>702</v>
      </c>
      <c r="V601" t="str">
        <f>'Лист1'!F602</f>
        <v>Круг</v>
      </c>
      <c r="W601" s="1" t="s">
        <v>698</v>
      </c>
      <c r="X601" s="25"/>
      <c r="Y601" s="1" t="s">
        <v>703</v>
      </c>
      <c r="Z601" t="str">
        <f>'Лист1'!G602</f>
        <v>Да</v>
      </c>
      <c r="AA601" s="1" t="s">
        <v>698</v>
      </c>
      <c r="AB601" s="25"/>
      <c r="AC601" s="1" t="s">
        <v>704</v>
      </c>
      <c r="AD601" s="26" t="s">
        <v>705</v>
      </c>
      <c r="AE601" s="25"/>
      <c r="AF601" t="str">
        <f t="shared" si="1"/>
        <v>"id": 601,</v>
      </c>
      <c r="AG601" t="str">
        <f t="shared" si="2"/>
        <v>"type": "Пиво",</v>
      </c>
      <c r="AH601" t="str">
        <f t="shared" si="3"/>
        <v>"mark": "Staropramen",</v>
      </c>
      <c r="AI601" t="str">
        <f t="shared" si="4"/>
        <v>"view": "Pilsner",</v>
      </c>
      <c r="AJ601" t="str">
        <f t="shared" si="5"/>
        <v>"country": "Чехия",</v>
      </c>
      <c r="AK601" t="str">
        <f t="shared" si="6"/>
        <v>"shape": "Круг",</v>
      </c>
      <c r="AL601" t="str">
        <f t="shared" si="7"/>
        <v>"turn": "Да",</v>
      </c>
      <c r="AM601" t="str">
        <f t="shared" si="8"/>
        <v>"backImg": true</v>
      </c>
      <c r="AN601" s="1" t="s">
        <v>706</v>
      </c>
    </row>
    <row r="602">
      <c r="A602" s="1" t="s">
        <v>695</v>
      </c>
      <c r="B602">
        <f>'Лист1'!A603</f>
        <v>602</v>
      </c>
      <c r="C602" s="1" t="s">
        <v>696</v>
      </c>
      <c r="D602" s="24"/>
      <c r="E602" s="1" t="s">
        <v>697</v>
      </c>
      <c r="F602" t="str">
        <f>'Лист1'!B603</f>
        <v>Пиво</v>
      </c>
      <c r="G602" s="1" t="s">
        <v>698</v>
      </c>
      <c r="H602" s="24"/>
      <c r="I602" s="1" t="s">
        <v>699</v>
      </c>
      <c r="J602" t="str">
        <f>'Лист1'!C603</f>
        <v>Staropramen</v>
      </c>
      <c r="K602" s="1" t="s">
        <v>698</v>
      </c>
      <c r="L602" s="24"/>
      <c r="M602" s="1" t="s">
        <v>700</v>
      </c>
      <c r="N602" t="str">
        <f>'Лист1'!D603</f>
        <v>Pilsner</v>
      </c>
      <c r="O602" s="1" t="s">
        <v>698</v>
      </c>
      <c r="P602" s="24"/>
      <c r="Q602" s="1" t="s">
        <v>701</v>
      </c>
      <c r="R602" t="str">
        <f>'Лист1'!E603</f>
        <v>Чехия</v>
      </c>
      <c r="S602" s="1" t="s">
        <v>698</v>
      </c>
      <c r="T602" s="25"/>
      <c r="U602" s="1" t="s">
        <v>702</v>
      </c>
      <c r="V602" t="str">
        <f>'Лист1'!F603</f>
        <v>Круг</v>
      </c>
      <c r="W602" s="1" t="s">
        <v>698</v>
      </c>
      <c r="X602" s="25"/>
      <c r="Y602" s="1" t="s">
        <v>703</v>
      </c>
      <c r="Z602" t="str">
        <f>'Лист1'!G603</f>
        <v>Да</v>
      </c>
      <c r="AA602" s="1" t="s">
        <v>698</v>
      </c>
      <c r="AB602" s="25"/>
      <c r="AC602" s="1" t="s">
        <v>704</v>
      </c>
      <c r="AD602" s="26" t="s">
        <v>705</v>
      </c>
      <c r="AE602" s="25"/>
      <c r="AF602" t="str">
        <f t="shared" si="1"/>
        <v>"id": 602,</v>
      </c>
      <c r="AG602" t="str">
        <f t="shared" si="2"/>
        <v>"type": "Пиво",</v>
      </c>
      <c r="AH602" t="str">
        <f t="shared" si="3"/>
        <v>"mark": "Staropramen",</v>
      </c>
      <c r="AI602" t="str">
        <f t="shared" si="4"/>
        <v>"view": "Pilsner",</v>
      </c>
      <c r="AJ602" t="str">
        <f t="shared" si="5"/>
        <v>"country": "Чехия",</v>
      </c>
      <c r="AK602" t="str">
        <f t="shared" si="6"/>
        <v>"shape": "Круг",</v>
      </c>
      <c r="AL602" t="str">
        <f t="shared" si="7"/>
        <v>"turn": "Да",</v>
      </c>
      <c r="AM602" t="str">
        <f t="shared" si="8"/>
        <v>"backImg": true</v>
      </c>
      <c r="AN602" s="1" t="s">
        <v>706</v>
      </c>
    </row>
    <row r="603">
      <c r="A603" s="1" t="s">
        <v>695</v>
      </c>
      <c r="B603">
        <f>'Лист1'!A604</f>
        <v>603</v>
      </c>
      <c r="C603" s="1" t="s">
        <v>696</v>
      </c>
      <c r="D603" s="24"/>
      <c r="E603" s="1" t="s">
        <v>697</v>
      </c>
      <c r="F603" t="str">
        <f>'Лист1'!B604</f>
        <v>Пиво</v>
      </c>
      <c r="G603" s="1" t="s">
        <v>698</v>
      </c>
      <c r="H603" s="24"/>
      <c r="I603" s="1" t="s">
        <v>699</v>
      </c>
      <c r="J603" t="str">
        <f>'Лист1'!C604</f>
        <v>Staropramen</v>
      </c>
      <c r="K603" s="1" t="s">
        <v>698</v>
      </c>
      <c r="L603" s="24"/>
      <c r="M603" s="1" t="s">
        <v>700</v>
      </c>
      <c r="N603" t="str">
        <f>'Лист1'!D604</f>
        <v>Pilsner</v>
      </c>
      <c r="O603" s="1" t="s">
        <v>698</v>
      </c>
      <c r="P603" s="24"/>
      <c r="Q603" s="1" t="s">
        <v>701</v>
      </c>
      <c r="R603" t="str">
        <f>'Лист1'!E604</f>
        <v>Чехия</v>
      </c>
      <c r="S603" s="1" t="s">
        <v>698</v>
      </c>
      <c r="T603" s="25"/>
      <c r="U603" s="1" t="s">
        <v>702</v>
      </c>
      <c r="V603" t="str">
        <f>'Лист1'!F604</f>
        <v>Круг</v>
      </c>
      <c r="W603" s="1" t="s">
        <v>698</v>
      </c>
      <c r="X603" s="25"/>
      <c r="Y603" s="1" t="s">
        <v>703</v>
      </c>
      <c r="Z603" t="str">
        <f>'Лист1'!G604</f>
        <v>Да</v>
      </c>
      <c r="AA603" s="1" t="s">
        <v>698</v>
      </c>
      <c r="AB603" s="25"/>
      <c r="AC603" s="1" t="s">
        <v>704</v>
      </c>
      <c r="AD603" s="26" t="s">
        <v>705</v>
      </c>
      <c r="AE603" s="25"/>
      <c r="AF603" t="str">
        <f t="shared" si="1"/>
        <v>"id": 603,</v>
      </c>
      <c r="AG603" t="str">
        <f t="shared" si="2"/>
        <v>"type": "Пиво",</v>
      </c>
      <c r="AH603" t="str">
        <f t="shared" si="3"/>
        <v>"mark": "Staropramen",</v>
      </c>
      <c r="AI603" t="str">
        <f t="shared" si="4"/>
        <v>"view": "Pilsner",</v>
      </c>
      <c r="AJ603" t="str">
        <f t="shared" si="5"/>
        <v>"country": "Чехия",</v>
      </c>
      <c r="AK603" t="str">
        <f t="shared" si="6"/>
        <v>"shape": "Круг",</v>
      </c>
      <c r="AL603" t="str">
        <f t="shared" si="7"/>
        <v>"turn": "Да",</v>
      </c>
      <c r="AM603" t="str">
        <f t="shared" si="8"/>
        <v>"backImg": true</v>
      </c>
      <c r="AN603" s="1" t="s">
        <v>706</v>
      </c>
    </row>
    <row r="604">
      <c r="A604" s="1" t="s">
        <v>695</v>
      </c>
      <c r="B604">
        <f>'Лист1'!A605</f>
        <v>604</v>
      </c>
      <c r="C604" s="1" t="s">
        <v>696</v>
      </c>
      <c r="D604" s="24"/>
      <c r="E604" s="1" t="s">
        <v>697</v>
      </c>
      <c r="F604" t="str">
        <f>'Лист1'!B605</f>
        <v>Пиво</v>
      </c>
      <c r="G604" s="1" t="s">
        <v>698</v>
      </c>
      <c r="H604" s="24"/>
      <c r="I604" s="1" t="s">
        <v>699</v>
      </c>
      <c r="J604" t="str">
        <f>'Лист1'!C605</f>
        <v>Velvet</v>
      </c>
      <c r="K604" s="1" t="s">
        <v>698</v>
      </c>
      <c r="L604" s="24"/>
      <c r="M604" s="1" t="s">
        <v>700</v>
      </c>
      <c r="N604" t="str">
        <f>'Лист1'!D605</f>
        <v>Lager</v>
      </c>
      <c r="O604" s="1" t="s">
        <v>698</v>
      </c>
      <c r="P604" s="24"/>
      <c r="Q604" s="1" t="s">
        <v>701</v>
      </c>
      <c r="R604" t="str">
        <f>'Лист1'!E605</f>
        <v>Чехия</v>
      </c>
      <c r="S604" s="1" t="s">
        <v>698</v>
      </c>
      <c r="T604" s="25"/>
      <c r="U604" s="1" t="s">
        <v>702</v>
      </c>
      <c r="V604" t="str">
        <f>'Лист1'!F605</f>
        <v>Круг</v>
      </c>
      <c r="W604" s="1" t="s">
        <v>698</v>
      </c>
      <c r="X604" s="25"/>
      <c r="Y604" s="1" t="s">
        <v>703</v>
      </c>
      <c r="Z604" t="str">
        <f>'Лист1'!G605</f>
        <v>Да</v>
      </c>
      <c r="AA604" s="1" t="s">
        <v>698</v>
      </c>
      <c r="AB604" s="25"/>
      <c r="AC604" s="1" t="s">
        <v>704</v>
      </c>
      <c r="AD604" s="26" t="s">
        <v>705</v>
      </c>
      <c r="AE604" s="25"/>
      <c r="AF604" t="str">
        <f t="shared" si="1"/>
        <v>"id": 604,</v>
      </c>
      <c r="AG604" t="str">
        <f t="shared" si="2"/>
        <v>"type": "Пиво",</v>
      </c>
      <c r="AH604" t="str">
        <f t="shared" si="3"/>
        <v>"mark": "Velvet",</v>
      </c>
      <c r="AI604" t="str">
        <f t="shared" si="4"/>
        <v>"view": "Lager",</v>
      </c>
      <c r="AJ604" t="str">
        <f t="shared" si="5"/>
        <v>"country": "Чехия",</v>
      </c>
      <c r="AK604" t="str">
        <f t="shared" si="6"/>
        <v>"shape": "Круг",</v>
      </c>
      <c r="AL604" t="str">
        <f t="shared" si="7"/>
        <v>"turn": "Да",</v>
      </c>
      <c r="AM604" t="str">
        <f t="shared" si="8"/>
        <v>"backImg": true</v>
      </c>
      <c r="AN604" s="1" t="s">
        <v>706</v>
      </c>
    </row>
    <row r="605">
      <c r="A605" s="1" t="s">
        <v>695</v>
      </c>
      <c r="B605">
        <f>'Лист1'!A606</f>
        <v>605</v>
      </c>
      <c r="C605" s="1" t="s">
        <v>696</v>
      </c>
      <c r="D605" s="24"/>
      <c r="E605" s="1" t="s">
        <v>697</v>
      </c>
      <c r="F605" t="str">
        <f>'Лист1'!B606</f>
        <v>Пиво</v>
      </c>
      <c r="G605" s="1" t="s">
        <v>698</v>
      </c>
      <c r="H605" s="24"/>
      <c r="I605" s="1" t="s">
        <v>699</v>
      </c>
      <c r="J605" t="str">
        <f>'Лист1'!C606</f>
        <v>Extra chmelená</v>
      </c>
      <c r="K605" s="1" t="s">
        <v>698</v>
      </c>
      <c r="L605" s="24"/>
      <c r="M605" s="1" t="s">
        <v>700</v>
      </c>
      <c r="N605" t="str">
        <f>'Лист1'!D606</f>
        <v>Lager</v>
      </c>
      <c r="O605" s="1" t="s">
        <v>698</v>
      </c>
      <c r="P605" s="24"/>
      <c r="Q605" s="1" t="s">
        <v>701</v>
      </c>
      <c r="R605" t="str">
        <f>'Лист1'!E606</f>
        <v>Чехия</v>
      </c>
      <c r="S605" s="1" t="s">
        <v>698</v>
      </c>
      <c r="T605" s="25"/>
      <c r="U605" s="1" t="s">
        <v>702</v>
      </c>
      <c r="V605" t="str">
        <f>'Лист1'!F606</f>
        <v>Круг</v>
      </c>
      <c r="W605" s="1" t="s">
        <v>698</v>
      </c>
      <c r="X605" s="25"/>
      <c r="Y605" s="1" t="s">
        <v>703</v>
      </c>
      <c r="Z605" t="str">
        <f>'Лист1'!G606</f>
        <v>Да</v>
      </c>
      <c r="AA605" s="1" t="s">
        <v>698</v>
      </c>
      <c r="AB605" s="25"/>
      <c r="AC605" s="1" t="s">
        <v>704</v>
      </c>
      <c r="AD605" s="26" t="s">
        <v>705</v>
      </c>
      <c r="AE605" s="25"/>
      <c r="AF605" t="str">
        <f t="shared" si="1"/>
        <v>"id": 605,</v>
      </c>
      <c r="AG605" t="str">
        <f t="shared" si="2"/>
        <v>"type": "Пиво",</v>
      </c>
      <c r="AH605" t="str">
        <f t="shared" si="3"/>
        <v>"mark": "Extra chmelená",</v>
      </c>
      <c r="AI605" t="str">
        <f t="shared" si="4"/>
        <v>"view": "Lager",</v>
      </c>
      <c r="AJ605" t="str">
        <f t="shared" si="5"/>
        <v>"country": "Чехия",</v>
      </c>
      <c r="AK605" t="str">
        <f t="shared" si="6"/>
        <v>"shape": "Круг",</v>
      </c>
      <c r="AL605" t="str">
        <f t="shared" si="7"/>
        <v>"turn": "Да",</v>
      </c>
      <c r="AM605" t="str">
        <f t="shared" si="8"/>
        <v>"backImg": true</v>
      </c>
      <c r="AN605" s="1" t="s">
        <v>706</v>
      </c>
    </row>
    <row r="606">
      <c r="A606" s="1" t="s">
        <v>695</v>
      </c>
      <c r="B606">
        <f>'Лист1'!A607</f>
        <v>606</v>
      </c>
      <c r="C606" s="1" t="s">
        <v>696</v>
      </c>
      <c r="D606" s="24"/>
      <c r="E606" s="1" t="s">
        <v>697</v>
      </c>
      <c r="F606" t="str">
        <f>'Лист1'!B607</f>
        <v>Пиво</v>
      </c>
      <c r="G606" s="1" t="s">
        <v>698</v>
      </c>
      <c r="H606" s="24"/>
      <c r="I606" s="1" t="s">
        <v>699</v>
      </c>
      <c r="J606" t="str">
        <f>'Лист1'!C607</f>
        <v>Budweiser Budvar</v>
      </c>
      <c r="K606" s="1" t="s">
        <v>698</v>
      </c>
      <c r="L606" s="24"/>
      <c r="M606" s="1" t="s">
        <v>700</v>
      </c>
      <c r="N606" t="str">
        <f>'Лист1'!D607</f>
        <v>Pilsner</v>
      </c>
      <c r="O606" s="1" t="s">
        <v>698</v>
      </c>
      <c r="P606" s="24"/>
      <c r="Q606" s="1" t="s">
        <v>701</v>
      </c>
      <c r="R606" t="str">
        <f>'Лист1'!E607</f>
        <v>Чехия</v>
      </c>
      <c r="S606" s="1" t="s">
        <v>698</v>
      </c>
      <c r="T606" s="25"/>
      <c r="U606" s="1" t="s">
        <v>702</v>
      </c>
      <c r="V606" t="str">
        <f>'Лист1'!F607</f>
        <v>Круг</v>
      </c>
      <c r="W606" s="1" t="s">
        <v>698</v>
      </c>
      <c r="X606" s="25"/>
      <c r="Y606" s="1" t="s">
        <v>703</v>
      </c>
      <c r="Z606" t="str">
        <f>'Лист1'!G607</f>
        <v>Да</v>
      </c>
      <c r="AA606" s="1" t="s">
        <v>698</v>
      </c>
      <c r="AB606" s="25"/>
      <c r="AC606" s="1" t="s">
        <v>704</v>
      </c>
      <c r="AD606" s="26" t="s">
        <v>705</v>
      </c>
      <c r="AE606" s="25"/>
      <c r="AF606" t="str">
        <f t="shared" si="1"/>
        <v>"id": 606,</v>
      </c>
      <c r="AG606" t="str">
        <f t="shared" si="2"/>
        <v>"type": "Пиво",</v>
      </c>
      <c r="AH606" t="str">
        <f t="shared" si="3"/>
        <v>"mark": "Budweiser Budvar",</v>
      </c>
      <c r="AI606" t="str">
        <f t="shared" si="4"/>
        <v>"view": "Pilsner",</v>
      </c>
      <c r="AJ606" t="str">
        <f t="shared" si="5"/>
        <v>"country": "Чехия",</v>
      </c>
      <c r="AK606" t="str">
        <f t="shared" si="6"/>
        <v>"shape": "Круг",</v>
      </c>
      <c r="AL606" t="str">
        <f t="shared" si="7"/>
        <v>"turn": "Да",</v>
      </c>
      <c r="AM606" t="str">
        <f t="shared" si="8"/>
        <v>"backImg": true</v>
      </c>
      <c r="AN606" s="1" t="s">
        <v>706</v>
      </c>
    </row>
    <row r="607">
      <c r="A607" s="1" t="s">
        <v>695</v>
      </c>
      <c r="B607">
        <f>'Лист1'!A608</f>
        <v>607</v>
      </c>
      <c r="C607" s="1" t="s">
        <v>696</v>
      </c>
      <c r="D607" s="24"/>
      <c r="E607" s="1" t="s">
        <v>697</v>
      </c>
      <c r="F607" t="str">
        <f>'Лист1'!B608</f>
        <v>Пиво</v>
      </c>
      <c r="G607" s="1" t="s">
        <v>698</v>
      </c>
      <c r="H607" s="24"/>
      <c r="I607" s="1" t="s">
        <v>699</v>
      </c>
      <c r="J607" t="str">
        <f>'Лист1'!C608</f>
        <v>Budweiser Budvar</v>
      </c>
      <c r="K607" s="1" t="s">
        <v>698</v>
      </c>
      <c r="L607" s="24"/>
      <c r="M607" s="1" t="s">
        <v>700</v>
      </c>
      <c r="N607" t="str">
        <f>'Лист1'!D608</f>
        <v>Pilsner</v>
      </c>
      <c r="O607" s="1" t="s">
        <v>698</v>
      </c>
      <c r="P607" s="24"/>
      <c r="Q607" s="1" t="s">
        <v>701</v>
      </c>
      <c r="R607" t="str">
        <f>'Лист1'!E608</f>
        <v>Чехия</v>
      </c>
      <c r="S607" s="1" t="s">
        <v>698</v>
      </c>
      <c r="T607" s="25"/>
      <c r="U607" s="1" t="s">
        <v>702</v>
      </c>
      <c r="V607" t="str">
        <f>'Лист1'!F608</f>
        <v>Круг</v>
      </c>
      <c r="W607" s="1" t="s">
        <v>698</v>
      </c>
      <c r="X607" s="25"/>
      <c r="Y607" s="1" t="s">
        <v>703</v>
      </c>
      <c r="Z607" t="str">
        <f>'Лист1'!G608</f>
        <v>Да</v>
      </c>
      <c r="AA607" s="1" t="s">
        <v>698</v>
      </c>
      <c r="AB607" s="25"/>
      <c r="AC607" s="1" t="s">
        <v>704</v>
      </c>
      <c r="AD607" s="26" t="s">
        <v>705</v>
      </c>
      <c r="AE607" s="25"/>
      <c r="AF607" t="str">
        <f t="shared" si="1"/>
        <v>"id": 607,</v>
      </c>
      <c r="AG607" t="str">
        <f t="shared" si="2"/>
        <v>"type": "Пиво",</v>
      </c>
      <c r="AH607" t="str">
        <f t="shared" si="3"/>
        <v>"mark": "Budweiser Budvar",</v>
      </c>
      <c r="AI607" t="str">
        <f t="shared" si="4"/>
        <v>"view": "Pilsner",</v>
      </c>
      <c r="AJ607" t="str">
        <f t="shared" si="5"/>
        <v>"country": "Чехия",</v>
      </c>
      <c r="AK607" t="str">
        <f t="shared" si="6"/>
        <v>"shape": "Круг",</v>
      </c>
      <c r="AL607" t="str">
        <f t="shared" si="7"/>
        <v>"turn": "Да",</v>
      </c>
      <c r="AM607" t="str">
        <f t="shared" si="8"/>
        <v>"backImg": true</v>
      </c>
      <c r="AN607" s="1" t="s">
        <v>706</v>
      </c>
    </row>
    <row r="608">
      <c r="A608" s="1" t="s">
        <v>695</v>
      </c>
      <c r="B608">
        <f>'Лист1'!A609</f>
        <v>608</v>
      </c>
      <c r="C608" s="1" t="s">
        <v>696</v>
      </c>
      <c r="D608" s="24"/>
      <c r="E608" s="1" t="s">
        <v>697</v>
      </c>
      <c r="F608" t="str">
        <f>'Лист1'!B609</f>
        <v>Пиво</v>
      </c>
      <c r="G608" s="1" t="s">
        <v>698</v>
      </c>
      <c r="H608" s="24"/>
      <c r="I608" s="1" t="s">
        <v>699</v>
      </c>
      <c r="J608" t="str">
        <f>'Лист1'!C609</f>
        <v>Budweiser Budvar</v>
      </c>
      <c r="K608" s="1" t="s">
        <v>698</v>
      </c>
      <c r="L608" s="24"/>
      <c r="M608" s="1" t="s">
        <v>700</v>
      </c>
      <c r="N608" t="str">
        <f>'Лист1'!D609</f>
        <v>Pilsner</v>
      </c>
      <c r="O608" s="1" t="s">
        <v>698</v>
      </c>
      <c r="P608" s="24"/>
      <c r="Q608" s="1" t="s">
        <v>701</v>
      </c>
      <c r="R608" t="str">
        <f>'Лист1'!E609</f>
        <v>Чехия</v>
      </c>
      <c r="S608" s="1" t="s">
        <v>698</v>
      </c>
      <c r="T608" s="25"/>
      <c r="U608" s="1" t="s">
        <v>702</v>
      </c>
      <c r="V608" t="str">
        <f>'Лист1'!F609</f>
        <v>Круг</v>
      </c>
      <c r="W608" s="1" t="s">
        <v>698</v>
      </c>
      <c r="X608" s="25"/>
      <c r="Y608" s="1" t="s">
        <v>703</v>
      </c>
      <c r="Z608" t="str">
        <f>'Лист1'!G609</f>
        <v>Да</v>
      </c>
      <c r="AA608" s="1" t="s">
        <v>698</v>
      </c>
      <c r="AB608" s="25"/>
      <c r="AC608" s="1" t="s">
        <v>704</v>
      </c>
      <c r="AD608" s="26" t="s">
        <v>705</v>
      </c>
      <c r="AE608" s="25"/>
      <c r="AF608" t="str">
        <f t="shared" si="1"/>
        <v>"id": 608,</v>
      </c>
      <c r="AG608" t="str">
        <f t="shared" si="2"/>
        <v>"type": "Пиво",</v>
      </c>
      <c r="AH608" t="str">
        <f t="shared" si="3"/>
        <v>"mark": "Budweiser Budvar",</v>
      </c>
      <c r="AI608" t="str">
        <f t="shared" si="4"/>
        <v>"view": "Pilsner",</v>
      </c>
      <c r="AJ608" t="str">
        <f t="shared" si="5"/>
        <v>"country": "Чехия",</v>
      </c>
      <c r="AK608" t="str">
        <f t="shared" si="6"/>
        <v>"shape": "Круг",</v>
      </c>
      <c r="AL608" t="str">
        <f t="shared" si="7"/>
        <v>"turn": "Да",</v>
      </c>
      <c r="AM608" t="str">
        <f t="shared" si="8"/>
        <v>"backImg": true</v>
      </c>
      <c r="AN608" s="1" t="s">
        <v>706</v>
      </c>
    </row>
    <row r="609">
      <c r="A609" s="1" t="s">
        <v>695</v>
      </c>
      <c r="B609">
        <f>'Лист1'!A610</f>
        <v>609</v>
      </c>
      <c r="C609" s="1" t="s">
        <v>696</v>
      </c>
      <c r="D609" s="24"/>
      <c r="E609" s="1" t="s">
        <v>697</v>
      </c>
      <c r="F609" t="str">
        <f>'Лист1'!B610</f>
        <v>Заведение</v>
      </c>
      <c r="G609" s="1" t="s">
        <v>698</v>
      </c>
      <c r="H609" s="24"/>
      <c r="I609" s="1" t="s">
        <v>699</v>
      </c>
      <c r="J609" s="27" t="str">
        <f>'Лист1'!C610</f>
        <v>birdekel.ru</v>
      </c>
      <c r="K609" s="1" t="s">
        <v>698</v>
      </c>
      <c r="L609" s="24"/>
      <c r="M609" s="1" t="s">
        <v>700</v>
      </c>
      <c r="N609" t="str">
        <f>'Лист1'!D610</f>
        <v>Типография</v>
      </c>
      <c r="O609" s="1" t="s">
        <v>698</v>
      </c>
      <c r="P609" s="24"/>
      <c r="Q609" s="1" t="s">
        <v>701</v>
      </c>
      <c r="R609" t="str">
        <f>'Лист1'!E610</f>
        <v>Россия</v>
      </c>
      <c r="S609" s="1" t="s">
        <v>698</v>
      </c>
      <c r="T609" s="25"/>
      <c r="U609" s="1" t="s">
        <v>702</v>
      </c>
      <c r="V609" t="str">
        <f>'Лист1'!F610</f>
        <v>Круг</v>
      </c>
      <c r="W609" s="1" t="s">
        <v>698</v>
      </c>
      <c r="X609" s="25"/>
      <c r="Y609" s="1" t="s">
        <v>703</v>
      </c>
      <c r="Z609" t="str">
        <f>'Лист1'!G610</f>
        <v>Да</v>
      </c>
      <c r="AA609" s="1" t="s">
        <v>698</v>
      </c>
      <c r="AB609" s="25"/>
      <c r="AC609" s="1" t="s">
        <v>704</v>
      </c>
      <c r="AD609" s="26" t="s">
        <v>705</v>
      </c>
      <c r="AE609" s="25"/>
      <c r="AF609" t="str">
        <f t="shared" si="1"/>
        <v>"id": 609,</v>
      </c>
      <c r="AG609" t="str">
        <f t="shared" si="2"/>
        <v>"type": "Заведение",</v>
      </c>
      <c r="AH609" t="str">
        <f t="shared" si="3"/>
        <v>"mark": "birdekel.ru",</v>
      </c>
      <c r="AI609" t="str">
        <f t="shared" si="4"/>
        <v>"view": "Типография",</v>
      </c>
      <c r="AJ609" t="str">
        <f t="shared" si="5"/>
        <v>"country": "Россия",</v>
      </c>
      <c r="AK609" t="str">
        <f t="shared" si="6"/>
        <v>"shape": "Круг",</v>
      </c>
      <c r="AL609" t="str">
        <f t="shared" si="7"/>
        <v>"turn": "Да",</v>
      </c>
      <c r="AM609" t="str">
        <f t="shared" si="8"/>
        <v>"backImg": true</v>
      </c>
      <c r="AN609" s="1" t="s">
        <v>706</v>
      </c>
    </row>
    <row r="610">
      <c r="A610" s="1" t="s">
        <v>695</v>
      </c>
      <c r="B610">
        <f>'Лист1'!A611</f>
        <v>610</v>
      </c>
      <c r="C610" s="1" t="s">
        <v>696</v>
      </c>
      <c r="D610" s="24"/>
      <c r="E610" s="1" t="s">
        <v>697</v>
      </c>
      <c r="F610" t="str">
        <f>'Лист1'!B611</f>
        <v>Заведение</v>
      </c>
      <c r="G610" s="1" t="s">
        <v>698</v>
      </c>
      <c r="H610" s="24"/>
      <c r="I610" s="1" t="s">
        <v>699</v>
      </c>
      <c r="J610" t="str">
        <f>'Лист1'!C611</f>
        <v>Krušovice</v>
      </c>
      <c r="K610" s="1" t="s">
        <v>698</v>
      </c>
      <c r="L610" s="24"/>
      <c r="M610" s="1" t="s">
        <v>700</v>
      </c>
      <c r="N610" t="str">
        <f>'Лист1'!D611</f>
        <v>Пивоварня</v>
      </c>
      <c r="O610" s="1" t="s">
        <v>698</v>
      </c>
      <c r="P610" s="24"/>
      <c r="Q610" s="1" t="s">
        <v>701</v>
      </c>
      <c r="R610" t="str">
        <f>'Лист1'!E611</f>
        <v>Чехия</v>
      </c>
      <c r="S610" s="1" t="s">
        <v>698</v>
      </c>
      <c r="T610" s="25"/>
      <c r="U610" s="1" t="s">
        <v>702</v>
      </c>
      <c r="V610" t="str">
        <f>'Лист1'!F611</f>
        <v>Круг</v>
      </c>
      <c r="W610" s="1" t="s">
        <v>698</v>
      </c>
      <c r="X610" s="25"/>
      <c r="Y610" s="1" t="s">
        <v>703</v>
      </c>
      <c r="Z610" t="str">
        <f>'Лист1'!G611</f>
        <v>Да</v>
      </c>
      <c r="AA610" s="1" t="s">
        <v>698</v>
      </c>
      <c r="AB610" s="25"/>
      <c r="AC610" s="1" t="s">
        <v>704</v>
      </c>
      <c r="AD610" s="26" t="s">
        <v>705</v>
      </c>
      <c r="AE610" s="25"/>
      <c r="AF610" t="str">
        <f t="shared" si="1"/>
        <v>"id": 610,</v>
      </c>
      <c r="AG610" t="str">
        <f t="shared" si="2"/>
        <v>"type": "Заведение",</v>
      </c>
      <c r="AH610" t="str">
        <f t="shared" si="3"/>
        <v>"mark": "Krušovice",</v>
      </c>
      <c r="AI610" t="str">
        <f t="shared" si="4"/>
        <v>"view": "Пивоварня",</v>
      </c>
      <c r="AJ610" t="str">
        <f t="shared" si="5"/>
        <v>"country": "Чехия",</v>
      </c>
      <c r="AK610" t="str">
        <f t="shared" si="6"/>
        <v>"shape": "Круг",</v>
      </c>
      <c r="AL610" t="str">
        <f t="shared" si="7"/>
        <v>"turn": "Да",</v>
      </c>
      <c r="AM610" t="str">
        <f t="shared" si="8"/>
        <v>"backImg": true</v>
      </c>
      <c r="AN610" s="1" t="s">
        <v>706</v>
      </c>
    </row>
    <row r="611">
      <c r="A611" s="1" t="s">
        <v>695</v>
      </c>
      <c r="B611">
        <f>'Лист1'!A612</f>
        <v>611</v>
      </c>
      <c r="C611" s="1" t="s">
        <v>696</v>
      </c>
      <c r="D611" s="24"/>
      <c r="E611" s="1" t="s">
        <v>697</v>
      </c>
      <c r="F611" t="str">
        <f>'Лист1'!B612</f>
        <v>Заведение</v>
      </c>
      <c r="G611" s="1" t="s">
        <v>698</v>
      </c>
      <c r="H611" s="24"/>
      <c r="I611" s="1" t="s">
        <v>699</v>
      </c>
      <c r="J611" t="str">
        <f>'Лист1'!C612</f>
        <v>Krušovice</v>
      </c>
      <c r="K611" s="1" t="s">
        <v>698</v>
      </c>
      <c r="L611" s="24"/>
      <c r="M611" s="1" t="s">
        <v>700</v>
      </c>
      <c r="N611" t="str">
        <f>'Лист1'!D612</f>
        <v>Пивоварня</v>
      </c>
      <c r="O611" s="1" t="s">
        <v>698</v>
      </c>
      <c r="P611" s="24"/>
      <c r="Q611" s="1" t="s">
        <v>701</v>
      </c>
      <c r="R611" t="str">
        <f>'Лист1'!E612</f>
        <v>Чехия</v>
      </c>
      <c r="S611" s="1" t="s">
        <v>698</v>
      </c>
      <c r="T611" s="25"/>
      <c r="U611" s="1" t="s">
        <v>702</v>
      </c>
      <c r="V611" t="str">
        <f>'Лист1'!F612</f>
        <v>Круг</v>
      </c>
      <c r="W611" s="1" t="s">
        <v>698</v>
      </c>
      <c r="X611" s="25"/>
      <c r="Y611" s="1" t="s">
        <v>703</v>
      </c>
      <c r="Z611" t="str">
        <f>'Лист1'!G612</f>
        <v>Да</v>
      </c>
      <c r="AA611" s="1" t="s">
        <v>698</v>
      </c>
      <c r="AB611" s="25"/>
      <c r="AC611" s="1" t="s">
        <v>704</v>
      </c>
      <c r="AD611" s="26" t="s">
        <v>705</v>
      </c>
      <c r="AE611" s="25"/>
      <c r="AF611" t="str">
        <f t="shared" si="1"/>
        <v>"id": 611,</v>
      </c>
      <c r="AG611" t="str">
        <f t="shared" si="2"/>
        <v>"type": "Заведение",</v>
      </c>
      <c r="AH611" t="str">
        <f t="shared" si="3"/>
        <v>"mark": "Krušovice",</v>
      </c>
      <c r="AI611" t="str">
        <f t="shared" si="4"/>
        <v>"view": "Пивоварня",</v>
      </c>
      <c r="AJ611" t="str">
        <f t="shared" si="5"/>
        <v>"country": "Чехия",</v>
      </c>
      <c r="AK611" t="str">
        <f t="shared" si="6"/>
        <v>"shape": "Круг",</v>
      </c>
      <c r="AL611" t="str">
        <f t="shared" si="7"/>
        <v>"turn": "Да",</v>
      </c>
      <c r="AM611" t="str">
        <f t="shared" si="8"/>
        <v>"backImg": true</v>
      </c>
      <c r="AN611" s="1" t="s">
        <v>706</v>
      </c>
    </row>
    <row r="612">
      <c r="A612" s="1" t="s">
        <v>695</v>
      </c>
      <c r="B612">
        <f>'Лист1'!A613</f>
        <v>612</v>
      </c>
      <c r="C612" s="1" t="s">
        <v>696</v>
      </c>
      <c r="D612" s="24"/>
      <c r="E612" s="1" t="s">
        <v>697</v>
      </c>
      <c r="F612" t="str">
        <f>'Лист1'!B613</f>
        <v>Заведение</v>
      </c>
      <c r="G612" s="1" t="s">
        <v>698</v>
      </c>
      <c r="H612" s="24"/>
      <c r="I612" s="1" t="s">
        <v>699</v>
      </c>
      <c r="J612" t="str">
        <f>'Лист1'!C613</f>
        <v>Krušovice</v>
      </c>
      <c r="K612" s="1" t="s">
        <v>698</v>
      </c>
      <c r="L612" s="24"/>
      <c r="M612" s="1" t="s">
        <v>700</v>
      </c>
      <c r="N612" t="str">
        <f>'Лист1'!D613</f>
        <v>Пивоварня</v>
      </c>
      <c r="O612" s="1" t="s">
        <v>698</v>
      </c>
      <c r="P612" s="24"/>
      <c r="Q612" s="1" t="s">
        <v>701</v>
      </c>
      <c r="R612" t="str">
        <f>'Лист1'!E613</f>
        <v>Чехия</v>
      </c>
      <c r="S612" s="1" t="s">
        <v>698</v>
      </c>
      <c r="T612" s="25"/>
      <c r="U612" s="1" t="s">
        <v>702</v>
      </c>
      <c r="V612" t="str">
        <f>'Лист1'!F613</f>
        <v>Круг</v>
      </c>
      <c r="W612" s="1" t="s">
        <v>698</v>
      </c>
      <c r="X612" s="25"/>
      <c r="Y612" s="1" t="s">
        <v>703</v>
      </c>
      <c r="Z612" t="str">
        <f>'Лист1'!G613</f>
        <v>Да</v>
      </c>
      <c r="AA612" s="1" t="s">
        <v>698</v>
      </c>
      <c r="AB612" s="25"/>
      <c r="AC612" s="1" t="s">
        <v>704</v>
      </c>
      <c r="AD612" s="26" t="s">
        <v>705</v>
      </c>
      <c r="AE612" s="25"/>
      <c r="AF612" t="str">
        <f t="shared" si="1"/>
        <v>"id": 612,</v>
      </c>
      <c r="AG612" t="str">
        <f t="shared" si="2"/>
        <v>"type": "Заведение",</v>
      </c>
      <c r="AH612" t="str">
        <f t="shared" si="3"/>
        <v>"mark": "Krušovice",</v>
      </c>
      <c r="AI612" t="str">
        <f t="shared" si="4"/>
        <v>"view": "Пивоварня",</v>
      </c>
      <c r="AJ612" t="str">
        <f t="shared" si="5"/>
        <v>"country": "Чехия",</v>
      </c>
      <c r="AK612" t="str">
        <f t="shared" si="6"/>
        <v>"shape": "Круг",</v>
      </c>
      <c r="AL612" t="str">
        <f t="shared" si="7"/>
        <v>"turn": "Да",</v>
      </c>
      <c r="AM612" t="str">
        <f t="shared" si="8"/>
        <v>"backImg": true</v>
      </c>
      <c r="AN612" s="1" t="s">
        <v>706</v>
      </c>
    </row>
    <row r="613">
      <c r="A613" s="1" t="s">
        <v>695</v>
      </c>
      <c r="B613">
        <f>'Лист1'!A614</f>
        <v>613</v>
      </c>
      <c r="C613" s="1" t="s">
        <v>696</v>
      </c>
      <c r="D613" s="24"/>
      <c r="E613" s="1" t="s">
        <v>697</v>
      </c>
      <c r="F613" t="str">
        <f>'Лист1'!B614</f>
        <v>Пиво</v>
      </c>
      <c r="G613" s="1" t="s">
        <v>698</v>
      </c>
      <c r="H613" s="24"/>
      <c r="I613" s="1" t="s">
        <v>699</v>
      </c>
      <c r="J613" t="str">
        <f>'Лист1'!C614</f>
        <v>Únětické Pivo 12°</v>
      </c>
      <c r="K613" s="1" t="s">
        <v>698</v>
      </c>
      <c r="L613" s="24"/>
      <c r="M613" s="1" t="s">
        <v>700</v>
      </c>
      <c r="N613" t="str">
        <f>'Лист1'!D614</f>
        <v>Pilsner</v>
      </c>
      <c r="O613" s="1" t="s">
        <v>698</v>
      </c>
      <c r="P613" s="24"/>
      <c r="Q613" s="1" t="s">
        <v>701</v>
      </c>
      <c r="R613" t="str">
        <f>'Лист1'!E614</f>
        <v>Чехия</v>
      </c>
      <c r="S613" s="1" t="s">
        <v>698</v>
      </c>
      <c r="T613" s="25"/>
      <c r="U613" s="1" t="s">
        <v>702</v>
      </c>
      <c r="V613" t="str">
        <f>'Лист1'!F614</f>
        <v>Круг</v>
      </c>
      <c r="W613" s="1" t="s">
        <v>698</v>
      </c>
      <c r="X613" s="25"/>
      <c r="Y613" s="1" t="s">
        <v>703</v>
      </c>
      <c r="Z613" t="str">
        <f>'Лист1'!G614</f>
        <v>Да</v>
      </c>
      <c r="AA613" s="1" t="s">
        <v>698</v>
      </c>
      <c r="AB613" s="25"/>
      <c r="AC613" s="1" t="s">
        <v>704</v>
      </c>
      <c r="AD613" s="26" t="s">
        <v>705</v>
      </c>
      <c r="AE613" s="25"/>
      <c r="AF613" t="str">
        <f t="shared" si="1"/>
        <v>"id": 613,</v>
      </c>
      <c r="AG613" t="str">
        <f t="shared" si="2"/>
        <v>"type": "Пиво",</v>
      </c>
      <c r="AH613" t="str">
        <f t="shared" si="3"/>
        <v>"mark": "Únětické Pivo 12°",</v>
      </c>
      <c r="AI613" t="str">
        <f t="shared" si="4"/>
        <v>"view": "Pilsner",</v>
      </c>
      <c r="AJ613" t="str">
        <f t="shared" si="5"/>
        <v>"country": "Чехия",</v>
      </c>
      <c r="AK613" t="str">
        <f t="shared" si="6"/>
        <v>"shape": "Круг",</v>
      </c>
      <c r="AL613" t="str">
        <f t="shared" si="7"/>
        <v>"turn": "Да",</v>
      </c>
      <c r="AM613" t="str">
        <f t="shared" si="8"/>
        <v>"backImg": true</v>
      </c>
      <c r="AN613" s="1" t="s">
        <v>706</v>
      </c>
    </row>
    <row r="614">
      <c r="A614" s="1" t="s">
        <v>695</v>
      </c>
      <c r="B614">
        <f>'Лист1'!A615</f>
        <v>614</v>
      </c>
      <c r="C614" s="1" t="s">
        <v>696</v>
      </c>
      <c r="D614" s="24"/>
      <c r="E614" s="1" t="s">
        <v>697</v>
      </c>
      <c r="F614" t="str">
        <f>'Лист1'!B615</f>
        <v>Заведение</v>
      </c>
      <c r="G614" s="1" t="s">
        <v>698</v>
      </c>
      <c r="H614" s="24"/>
      <c r="I614" s="1" t="s">
        <v>699</v>
      </c>
      <c r="J614" t="str">
        <f>'Лист1'!C615</f>
        <v>Pivovar U Fleků</v>
      </c>
      <c r="K614" s="1" t="s">
        <v>698</v>
      </c>
      <c r="L614" s="24"/>
      <c r="M614" s="1" t="s">
        <v>700</v>
      </c>
      <c r="N614" t="str">
        <f>'Лист1'!D615</f>
        <v>Ресторан-пивоварня</v>
      </c>
      <c r="O614" s="1" t="s">
        <v>698</v>
      </c>
      <c r="P614" s="24"/>
      <c r="Q614" s="1" t="s">
        <v>701</v>
      </c>
      <c r="R614" t="str">
        <f>'Лист1'!E615</f>
        <v>Чехия</v>
      </c>
      <c r="S614" s="1" t="s">
        <v>698</v>
      </c>
      <c r="T614" s="25"/>
      <c r="U614" s="1" t="s">
        <v>702</v>
      </c>
      <c r="V614" t="str">
        <f>'Лист1'!F615</f>
        <v>Круг</v>
      </c>
      <c r="W614" s="1" t="s">
        <v>698</v>
      </c>
      <c r="X614" s="25"/>
      <c r="Y614" s="1" t="s">
        <v>703</v>
      </c>
      <c r="Z614" t="str">
        <f>'Лист1'!G615</f>
        <v>Да</v>
      </c>
      <c r="AA614" s="1" t="s">
        <v>698</v>
      </c>
      <c r="AB614" s="25"/>
      <c r="AC614" s="1" t="s">
        <v>704</v>
      </c>
      <c r="AD614" s="26" t="s">
        <v>705</v>
      </c>
      <c r="AE614" s="25"/>
      <c r="AF614" t="str">
        <f t="shared" si="1"/>
        <v>"id": 614,</v>
      </c>
      <c r="AG614" t="str">
        <f t="shared" si="2"/>
        <v>"type": "Заведение",</v>
      </c>
      <c r="AH614" t="str">
        <f t="shared" si="3"/>
        <v>"mark": "Pivovar U Fleků",</v>
      </c>
      <c r="AI614" t="str">
        <f t="shared" si="4"/>
        <v>"view": "Ресторан-пивоварня",</v>
      </c>
      <c r="AJ614" t="str">
        <f t="shared" si="5"/>
        <v>"country": "Чехия",</v>
      </c>
      <c r="AK614" t="str">
        <f t="shared" si="6"/>
        <v>"shape": "Круг",</v>
      </c>
      <c r="AL614" t="str">
        <f t="shared" si="7"/>
        <v>"turn": "Да",</v>
      </c>
      <c r="AM614" t="str">
        <f t="shared" si="8"/>
        <v>"backImg": true</v>
      </c>
      <c r="AN614" s="1" t="s">
        <v>706</v>
      </c>
    </row>
    <row r="615">
      <c r="A615" s="1" t="s">
        <v>695</v>
      </c>
      <c r="B615">
        <f>'Лист1'!A616</f>
        <v>615</v>
      </c>
      <c r="C615" s="1" t="s">
        <v>696</v>
      </c>
      <c r="D615" s="24"/>
      <c r="E615" s="1" t="s">
        <v>697</v>
      </c>
      <c r="F615" t="str">
        <f>'Лист1'!B616</f>
        <v>Пиво</v>
      </c>
      <c r="G615" s="1" t="s">
        <v>698</v>
      </c>
      <c r="H615" s="24"/>
      <c r="I615" s="1" t="s">
        <v>699</v>
      </c>
      <c r="J615" t="str">
        <f>'Лист1'!C616</f>
        <v>Gouyasse Blonde</v>
      </c>
      <c r="K615" s="1" t="s">
        <v>698</v>
      </c>
      <c r="L615" s="24"/>
      <c r="M615" s="1" t="s">
        <v>700</v>
      </c>
      <c r="N615" t="str">
        <f>'Лист1'!D616</f>
        <v>Pale Ale</v>
      </c>
      <c r="O615" s="1" t="s">
        <v>698</v>
      </c>
      <c r="P615" s="24"/>
      <c r="Q615" s="1" t="s">
        <v>701</v>
      </c>
      <c r="R615" t="str">
        <f>'Лист1'!E616</f>
        <v>Бельгия</v>
      </c>
      <c r="S615" s="1" t="s">
        <v>698</v>
      </c>
      <c r="T615" s="25"/>
      <c r="U615" s="1" t="s">
        <v>702</v>
      </c>
      <c r="V615" t="str">
        <f>'Лист1'!F616</f>
        <v>Квадрат</v>
      </c>
      <c r="W615" s="1" t="s">
        <v>698</v>
      </c>
      <c r="X615" s="25"/>
      <c r="Y615" s="1" t="s">
        <v>703</v>
      </c>
      <c r="Z615" t="str">
        <f>'Лист1'!G616</f>
        <v>Да</v>
      </c>
      <c r="AA615" s="1" t="s">
        <v>698</v>
      </c>
      <c r="AB615" s="25"/>
      <c r="AC615" s="1" t="s">
        <v>704</v>
      </c>
      <c r="AD615" s="26" t="s">
        <v>705</v>
      </c>
      <c r="AE615" s="25"/>
      <c r="AF615" t="str">
        <f t="shared" si="1"/>
        <v>"id": 615,</v>
      </c>
      <c r="AG615" t="str">
        <f t="shared" si="2"/>
        <v>"type": "Пиво",</v>
      </c>
      <c r="AH615" t="str">
        <f t="shared" si="3"/>
        <v>"mark": "Gouyasse Blonde",</v>
      </c>
      <c r="AI615" t="str">
        <f t="shared" si="4"/>
        <v>"view": "Pale Ale",</v>
      </c>
      <c r="AJ615" t="str">
        <f t="shared" si="5"/>
        <v>"country": "Бельгия",</v>
      </c>
      <c r="AK615" t="str">
        <f t="shared" si="6"/>
        <v>"shape": "Квадрат",</v>
      </c>
      <c r="AL615" t="str">
        <f t="shared" si="7"/>
        <v>"turn": "Да",</v>
      </c>
      <c r="AM615" t="str">
        <f t="shared" si="8"/>
        <v>"backImg": true</v>
      </c>
      <c r="AN615" s="1" t="s">
        <v>706</v>
      </c>
    </row>
    <row r="616">
      <c r="A616" s="1" t="s">
        <v>695</v>
      </c>
      <c r="B616">
        <f>'Лист1'!A617</f>
        <v>616</v>
      </c>
      <c r="C616" s="1" t="s">
        <v>696</v>
      </c>
      <c r="D616" s="24"/>
      <c r="E616" s="1" t="s">
        <v>697</v>
      </c>
      <c r="F616" t="str">
        <f>'Лист1'!B617</f>
        <v>Пиво</v>
      </c>
      <c r="G616" s="1" t="s">
        <v>698</v>
      </c>
      <c r="H616" s="24"/>
      <c r="I616" s="1" t="s">
        <v>699</v>
      </c>
      <c r="J616" t="str">
        <f>'Лист1'!C617</f>
        <v>Guinness</v>
      </c>
      <c r="K616" s="1" t="s">
        <v>698</v>
      </c>
      <c r="L616" s="24"/>
      <c r="M616" s="1" t="s">
        <v>700</v>
      </c>
      <c r="N616" t="str">
        <f>'Лист1'!D617</f>
        <v>Stout</v>
      </c>
      <c r="O616" s="1" t="s">
        <v>698</v>
      </c>
      <c r="P616" s="24"/>
      <c r="Q616" s="1" t="s">
        <v>701</v>
      </c>
      <c r="R616" t="str">
        <f>'Лист1'!E617</f>
        <v>Ирландия</v>
      </c>
      <c r="S616" s="1" t="s">
        <v>698</v>
      </c>
      <c r="T616" s="25"/>
      <c r="U616" s="1" t="s">
        <v>702</v>
      </c>
      <c r="V616" t="str">
        <f>'Лист1'!F617</f>
        <v>Квадрат</v>
      </c>
      <c r="W616" s="1" t="s">
        <v>698</v>
      </c>
      <c r="X616" s="25"/>
      <c r="Y616" s="1" t="s">
        <v>703</v>
      </c>
      <c r="Z616" t="str">
        <f>'Лист1'!G617</f>
        <v>Да</v>
      </c>
      <c r="AA616" s="1" t="s">
        <v>698</v>
      </c>
      <c r="AB616" s="25"/>
      <c r="AC616" s="1" t="s">
        <v>704</v>
      </c>
      <c r="AD616" s="26" t="s">
        <v>705</v>
      </c>
      <c r="AE616" s="25"/>
      <c r="AF616" t="str">
        <f t="shared" si="1"/>
        <v>"id": 616,</v>
      </c>
      <c r="AG616" t="str">
        <f t="shared" si="2"/>
        <v>"type": "Пиво",</v>
      </c>
      <c r="AH616" t="str">
        <f t="shared" si="3"/>
        <v>"mark": "Guinness",</v>
      </c>
      <c r="AI616" t="str">
        <f t="shared" si="4"/>
        <v>"view": "Stout",</v>
      </c>
      <c r="AJ616" t="str">
        <f t="shared" si="5"/>
        <v>"country": "Ирландия",</v>
      </c>
      <c r="AK616" t="str">
        <f t="shared" si="6"/>
        <v>"shape": "Квадрат",</v>
      </c>
      <c r="AL616" t="str">
        <f t="shared" si="7"/>
        <v>"turn": "Да",</v>
      </c>
      <c r="AM616" t="str">
        <f t="shared" si="8"/>
        <v>"backImg": true</v>
      </c>
      <c r="AN616" s="1" t="s">
        <v>706</v>
      </c>
    </row>
    <row r="617">
      <c r="A617" s="1" t="s">
        <v>695</v>
      </c>
      <c r="B617">
        <f>'Лист1'!A618</f>
        <v>617</v>
      </c>
      <c r="C617" s="1" t="s">
        <v>696</v>
      </c>
      <c r="D617" s="24"/>
      <c r="E617" s="1" t="s">
        <v>697</v>
      </c>
      <c r="F617" t="str">
        <f>'Лист1'!B618</f>
        <v>Пиво</v>
      </c>
      <c r="G617" s="1" t="s">
        <v>698</v>
      </c>
      <c r="H617" s="24"/>
      <c r="I617" s="1" t="s">
        <v>699</v>
      </c>
      <c r="J617" t="str">
        <f>'Лист1'!C618</f>
        <v>Edelweiss</v>
      </c>
      <c r="K617" s="1" t="s">
        <v>698</v>
      </c>
      <c r="L617" s="24"/>
      <c r="M617" s="1" t="s">
        <v>700</v>
      </c>
      <c r="N617" t="str">
        <f>'Лист1'!D618</f>
        <v>Weissbier</v>
      </c>
      <c r="O617" s="1" t="s">
        <v>698</v>
      </c>
      <c r="P617" s="24"/>
      <c r="Q617" s="1" t="s">
        <v>701</v>
      </c>
      <c r="R617" t="str">
        <f>'Лист1'!E618</f>
        <v>Австрия</v>
      </c>
      <c r="S617" s="1" t="s">
        <v>698</v>
      </c>
      <c r="T617" s="25"/>
      <c r="U617" s="1" t="s">
        <v>702</v>
      </c>
      <c r="V617" t="str">
        <f>'Лист1'!F618</f>
        <v>Квадрат</v>
      </c>
      <c r="W617" s="1" t="s">
        <v>698</v>
      </c>
      <c r="X617" s="25"/>
      <c r="Y617" s="1" t="s">
        <v>703</v>
      </c>
      <c r="Z617" t="str">
        <f>'Лист1'!G618</f>
        <v>Да</v>
      </c>
      <c r="AA617" s="1" t="s">
        <v>698</v>
      </c>
      <c r="AB617" s="25"/>
      <c r="AC617" s="1" t="s">
        <v>704</v>
      </c>
      <c r="AD617" s="26" t="s">
        <v>705</v>
      </c>
      <c r="AE617" s="25"/>
      <c r="AF617" t="str">
        <f t="shared" si="1"/>
        <v>"id": 617,</v>
      </c>
      <c r="AG617" t="str">
        <f t="shared" si="2"/>
        <v>"type": "Пиво",</v>
      </c>
      <c r="AH617" t="str">
        <f t="shared" si="3"/>
        <v>"mark": "Edelweiss",</v>
      </c>
      <c r="AI617" t="str">
        <f t="shared" si="4"/>
        <v>"view": "Weissbier",</v>
      </c>
      <c r="AJ617" t="str">
        <f t="shared" si="5"/>
        <v>"country": "Австрия",</v>
      </c>
      <c r="AK617" t="str">
        <f t="shared" si="6"/>
        <v>"shape": "Квадрат",</v>
      </c>
      <c r="AL617" t="str">
        <f t="shared" si="7"/>
        <v>"turn": "Да",</v>
      </c>
      <c r="AM617" t="str">
        <f t="shared" si="8"/>
        <v>"backImg": true</v>
      </c>
      <c r="AN617" s="1" t="s">
        <v>706</v>
      </c>
    </row>
    <row r="618">
      <c r="A618" s="1" t="s">
        <v>695</v>
      </c>
      <c r="B618">
        <f>'Лист1'!A619</f>
        <v>618</v>
      </c>
      <c r="C618" s="1" t="s">
        <v>696</v>
      </c>
      <c r="D618" s="24"/>
      <c r="E618" s="1" t="s">
        <v>697</v>
      </c>
      <c r="F618" t="str">
        <f>'Лист1'!B619</f>
        <v>Пиво</v>
      </c>
      <c r="G618" s="1" t="s">
        <v>698</v>
      </c>
      <c r="H618" s="24"/>
      <c r="I618" s="1" t="s">
        <v>699</v>
      </c>
      <c r="J618" t="str">
        <f>'Лист1'!C619</f>
        <v>Rosé Max</v>
      </c>
      <c r="K618" s="1" t="s">
        <v>698</v>
      </c>
      <c r="L618" s="24"/>
      <c r="M618" s="1" t="s">
        <v>700</v>
      </c>
      <c r="N618" t="str">
        <f>'Лист1'!D619</f>
        <v>Fruit</v>
      </c>
      <c r="O618" s="1" t="s">
        <v>698</v>
      </c>
      <c r="P618" s="24"/>
      <c r="Q618" s="1" t="s">
        <v>701</v>
      </c>
      <c r="R618" t="str">
        <f>'Лист1'!E619</f>
        <v>Бельгия</v>
      </c>
      <c r="S618" s="1" t="s">
        <v>698</v>
      </c>
      <c r="T618" s="25"/>
      <c r="U618" s="1" t="s">
        <v>702</v>
      </c>
      <c r="V618" t="str">
        <f>'Лист1'!F619</f>
        <v>Квадрат</v>
      </c>
      <c r="W618" s="1" t="s">
        <v>698</v>
      </c>
      <c r="X618" s="25"/>
      <c r="Y618" s="1" t="s">
        <v>703</v>
      </c>
      <c r="Z618" t="str">
        <f>'Лист1'!G619</f>
        <v>Нет</v>
      </c>
      <c r="AA618" s="1" t="s">
        <v>698</v>
      </c>
      <c r="AB618" s="25"/>
      <c r="AC618" s="1" t="s">
        <v>704</v>
      </c>
      <c r="AD618" s="26" t="s">
        <v>707</v>
      </c>
      <c r="AE618" s="25"/>
      <c r="AF618" t="str">
        <f t="shared" si="1"/>
        <v>"id": 618,</v>
      </c>
      <c r="AG618" t="str">
        <f t="shared" si="2"/>
        <v>"type": "Пиво",</v>
      </c>
      <c r="AH618" t="str">
        <f t="shared" si="3"/>
        <v>"mark": "Rosé Max",</v>
      </c>
      <c r="AI618" t="str">
        <f t="shared" si="4"/>
        <v>"view": "Fruit",</v>
      </c>
      <c r="AJ618" t="str">
        <f t="shared" si="5"/>
        <v>"country": "Бельгия",</v>
      </c>
      <c r="AK618" t="str">
        <f t="shared" si="6"/>
        <v>"shape": "Квадрат",</v>
      </c>
      <c r="AL618" t="str">
        <f t="shared" si="7"/>
        <v>"turn": "Нет",</v>
      </c>
      <c r="AM618" t="str">
        <f t="shared" si="8"/>
        <v>"backImg": false</v>
      </c>
      <c r="AN618" s="1" t="s">
        <v>706</v>
      </c>
    </row>
    <row r="619">
      <c r="A619" s="1" t="s">
        <v>695</v>
      </c>
      <c r="B619">
        <f>'Лист1'!A620</f>
        <v>619</v>
      </c>
      <c r="C619" s="1" t="s">
        <v>696</v>
      </c>
      <c r="D619" s="24"/>
      <c r="E619" s="1" t="s">
        <v>697</v>
      </c>
      <c r="F619" t="str">
        <f>'Лист1'!B620</f>
        <v>Заведение</v>
      </c>
      <c r="G619" s="1" t="s">
        <v>698</v>
      </c>
      <c r="H619" s="24"/>
      <c r="I619" s="1" t="s">
        <v>699</v>
      </c>
      <c r="J619" t="str">
        <f>'Лист1'!C620</f>
        <v>Žatecký pivovar</v>
      </c>
      <c r="K619" s="1" t="s">
        <v>698</v>
      </c>
      <c r="L619" s="24"/>
      <c r="M619" s="1" t="s">
        <v>700</v>
      </c>
      <c r="N619" t="str">
        <f>'Лист1'!D620</f>
        <v>Пивоварня</v>
      </c>
      <c r="O619" s="1" t="s">
        <v>698</v>
      </c>
      <c r="P619" s="24"/>
      <c r="Q619" s="1" t="s">
        <v>701</v>
      </c>
      <c r="R619" t="str">
        <f>'Лист1'!E620</f>
        <v>Чехия</v>
      </c>
      <c r="S619" s="1" t="s">
        <v>698</v>
      </c>
      <c r="T619" s="25"/>
      <c r="U619" s="1" t="s">
        <v>702</v>
      </c>
      <c r="V619" t="str">
        <f>'Лист1'!F620</f>
        <v>Другое</v>
      </c>
      <c r="W619" s="1" t="s">
        <v>698</v>
      </c>
      <c r="X619" s="25"/>
      <c r="Y619" s="1" t="s">
        <v>703</v>
      </c>
      <c r="Z619" t="str">
        <f>'Лист1'!G620</f>
        <v>Да</v>
      </c>
      <c r="AA619" s="1" t="s">
        <v>698</v>
      </c>
      <c r="AB619" s="25"/>
      <c r="AC619" s="1" t="s">
        <v>704</v>
      </c>
      <c r="AD619" s="26" t="s">
        <v>705</v>
      </c>
      <c r="AE619" s="25"/>
      <c r="AF619" t="str">
        <f t="shared" si="1"/>
        <v>"id": 619,</v>
      </c>
      <c r="AG619" t="str">
        <f t="shared" si="2"/>
        <v>"type": "Заведение",</v>
      </c>
      <c r="AH619" t="str">
        <f t="shared" si="3"/>
        <v>"mark": "Žatecký pivovar",</v>
      </c>
      <c r="AI619" t="str">
        <f t="shared" si="4"/>
        <v>"view": "Пивоварня",</v>
      </c>
      <c r="AJ619" t="str">
        <f t="shared" si="5"/>
        <v>"country": "Чехия",</v>
      </c>
      <c r="AK619" t="str">
        <f t="shared" si="6"/>
        <v>"shape": "Другое",</v>
      </c>
      <c r="AL619" t="str">
        <f t="shared" si="7"/>
        <v>"turn": "Да",</v>
      </c>
      <c r="AM619" t="str">
        <f t="shared" si="8"/>
        <v>"backImg": true</v>
      </c>
      <c r="AN619" s="1" t="s">
        <v>706</v>
      </c>
    </row>
    <row r="620">
      <c r="A620" s="1" t="s">
        <v>695</v>
      </c>
      <c r="B620">
        <f>'Лист1'!A621</f>
        <v>620</v>
      </c>
      <c r="C620" s="1" t="s">
        <v>696</v>
      </c>
      <c r="D620" s="24"/>
      <c r="E620" s="1" t="s">
        <v>697</v>
      </c>
      <c r="F620" t="str">
        <f>'Лист1'!B621</f>
        <v>Заведение</v>
      </c>
      <c r="G620" s="1" t="s">
        <v>698</v>
      </c>
      <c r="H620" s="24"/>
      <c r="I620" s="1" t="s">
        <v>699</v>
      </c>
      <c r="J620" t="str">
        <f>'Лист1'!C621</f>
        <v>Lervig</v>
      </c>
      <c r="K620" s="1" t="s">
        <v>698</v>
      </c>
      <c r="L620" s="24"/>
      <c r="M620" s="1" t="s">
        <v>700</v>
      </c>
      <c r="N620" t="str">
        <f>'Лист1'!D621</f>
        <v>Пивоварня</v>
      </c>
      <c r="O620" s="1" t="s">
        <v>698</v>
      </c>
      <c r="P620" s="24"/>
      <c r="Q620" s="1" t="s">
        <v>701</v>
      </c>
      <c r="R620" t="str">
        <f>'Лист1'!E621</f>
        <v>Норвегия</v>
      </c>
      <c r="S620" s="1" t="s">
        <v>698</v>
      </c>
      <c r="T620" s="25"/>
      <c r="U620" s="1" t="s">
        <v>702</v>
      </c>
      <c r="V620" t="str">
        <f>'Лист1'!F621</f>
        <v>Квадрат</v>
      </c>
      <c r="W620" s="1" t="s">
        <v>698</v>
      </c>
      <c r="X620" s="25"/>
      <c r="Y620" s="1" t="s">
        <v>703</v>
      </c>
      <c r="Z620" t="str">
        <f>'Лист1'!G621</f>
        <v>Да</v>
      </c>
      <c r="AA620" s="1" t="s">
        <v>698</v>
      </c>
      <c r="AB620" s="25"/>
      <c r="AC620" s="1" t="s">
        <v>704</v>
      </c>
      <c r="AD620" s="26" t="s">
        <v>705</v>
      </c>
      <c r="AE620" s="25"/>
      <c r="AF620" t="str">
        <f t="shared" si="1"/>
        <v>"id": 620,</v>
      </c>
      <c r="AG620" t="str">
        <f t="shared" si="2"/>
        <v>"type": "Заведение",</v>
      </c>
      <c r="AH620" t="str">
        <f t="shared" si="3"/>
        <v>"mark": "Lervig",</v>
      </c>
      <c r="AI620" t="str">
        <f t="shared" si="4"/>
        <v>"view": "Пивоварня",</v>
      </c>
      <c r="AJ620" t="str">
        <f t="shared" si="5"/>
        <v>"country": "Норвегия",</v>
      </c>
      <c r="AK620" t="str">
        <f t="shared" si="6"/>
        <v>"shape": "Квадрат",</v>
      </c>
      <c r="AL620" t="str">
        <f t="shared" si="7"/>
        <v>"turn": "Да",</v>
      </c>
      <c r="AM620" t="str">
        <f t="shared" si="8"/>
        <v>"backImg": true</v>
      </c>
      <c r="AN620" s="1" t="s">
        <v>706</v>
      </c>
    </row>
    <row r="621">
      <c r="A621" s="1" t="s">
        <v>695</v>
      </c>
      <c r="B621">
        <f>'Лист1'!A622</f>
        <v>621</v>
      </c>
      <c r="C621" s="1" t="s">
        <v>696</v>
      </c>
      <c r="D621" s="24"/>
      <c r="E621" s="1" t="s">
        <v>697</v>
      </c>
      <c r="F621" t="str">
        <f>'Лист1'!B622</f>
        <v>Пиво</v>
      </c>
      <c r="G621" s="1" t="s">
        <v>698</v>
      </c>
      <c r="H621" s="24"/>
      <c r="I621" s="1" t="s">
        <v>699</v>
      </c>
      <c r="J621" t="str">
        <f>'Лист1'!C622</f>
        <v>Steenbrugge</v>
      </c>
      <c r="K621" s="1" t="s">
        <v>698</v>
      </c>
      <c r="L621" s="24"/>
      <c r="M621" s="1" t="s">
        <v>700</v>
      </c>
      <c r="N621" t="str">
        <f>'Лист1'!D622</f>
        <v>Много</v>
      </c>
      <c r="O621" s="1" t="s">
        <v>698</v>
      </c>
      <c r="P621" s="24"/>
      <c r="Q621" s="1" t="s">
        <v>701</v>
      </c>
      <c r="R621" t="str">
        <f>'Лист1'!E622</f>
        <v>Бельгия</v>
      </c>
      <c r="S621" s="1" t="s">
        <v>698</v>
      </c>
      <c r="T621" s="25"/>
      <c r="U621" s="1" t="s">
        <v>702</v>
      </c>
      <c r="V621" t="str">
        <f>'Лист1'!F622</f>
        <v>Квадрат</v>
      </c>
      <c r="W621" s="1" t="s">
        <v>698</v>
      </c>
      <c r="X621" s="25"/>
      <c r="Y621" s="1" t="s">
        <v>703</v>
      </c>
      <c r="Z621" t="str">
        <f>'Лист1'!G622</f>
        <v>Нет</v>
      </c>
      <c r="AA621" s="1" t="s">
        <v>698</v>
      </c>
      <c r="AB621" s="25"/>
      <c r="AC621" s="1" t="s">
        <v>704</v>
      </c>
      <c r="AD621" s="26" t="s">
        <v>707</v>
      </c>
      <c r="AE621" s="25"/>
      <c r="AF621" t="str">
        <f t="shared" si="1"/>
        <v>"id": 621,</v>
      </c>
      <c r="AG621" t="str">
        <f t="shared" si="2"/>
        <v>"type": "Пиво",</v>
      </c>
      <c r="AH621" t="str">
        <f t="shared" si="3"/>
        <v>"mark": "Steenbrugge",</v>
      </c>
      <c r="AI621" t="str">
        <f t="shared" si="4"/>
        <v>"view": "Много",</v>
      </c>
      <c r="AJ621" t="str">
        <f t="shared" si="5"/>
        <v>"country": "Бельгия",</v>
      </c>
      <c r="AK621" t="str">
        <f t="shared" si="6"/>
        <v>"shape": "Квадрат",</v>
      </c>
      <c r="AL621" t="str">
        <f t="shared" si="7"/>
        <v>"turn": "Нет",</v>
      </c>
      <c r="AM621" t="str">
        <f t="shared" si="8"/>
        <v>"backImg": false</v>
      </c>
      <c r="AN621" s="1" t="s">
        <v>706</v>
      </c>
    </row>
    <row r="622">
      <c r="A622" s="1" t="s">
        <v>695</v>
      </c>
      <c r="B622">
        <f>'Лист1'!A623</f>
        <v>622</v>
      </c>
      <c r="C622" s="1" t="s">
        <v>696</v>
      </c>
      <c r="D622" s="24"/>
      <c r="E622" s="1" t="s">
        <v>697</v>
      </c>
      <c r="F622" t="str">
        <f>'Лист1'!B623</f>
        <v>Бурбон</v>
      </c>
      <c r="G622" s="1" t="s">
        <v>698</v>
      </c>
      <c r="H622" s="24"/>
      <c r="I622" s="1" t="s">
        <v>699</v>
      </c>
      <c r="J622" t="str">
        <f>'Лист1'!C623</f>
        <v>Maker's Mark </v>
      </c>
      <c r="K622" s="1" t="s">
        <v>698</v>
      </c>
      <c r="L622" s="24"/>
      <c r="M622" s="1" t="s">
        <v>700</v>
      </c>
      <c r="N622" t="str">
        <f>'Лист1'!D623</f>
        <v>-</v>
      </c>
      <c r="O622" s="1" t="s">
        <v>698</v>
      </c>
      <c r="P622" s="24"/>
      <c r="Q622" s="1" t="s">
        <v>701</v>
      </c>
      <c r="R622" t="str">
        <f>'Лист1'!E623</f>
        <v>США</v>
      </c>
      <c r="S622" s="1" t="s">
        <v>698</v>
      </c>
      <c r="T622" s="25"/>
      <c r="U622" s="1" t="s">
        <v>702</v>
      </c>
      <c r="V622" t="str">
        <f>'Лист1'!F623</f>
        <v>Другое</v>
      </c>
      <c r="W622" s="1" t="s">
        <v>698</v>
      </c>
      <c r="X622" s="25"/>
      <c r="Y622" s="1" t="s">
        <v>703</v>
      </c>
      <c r="Z622" t="str">
        <f>'Лист1'!G623</f>
        <v>Нет</v>
      </c>
      <c r="AA622" s="1" t="s">
        <v>698</v>
      </c>
      <c r="AB622" s="25"/>
      <c r="AC622" s="1" t="s">
        <v>704</v>
      </c>
      <c r="AD622" s="26" t="s">
        <v>707</v>
      </c>
      <c r="AE622" s="25"/>
      <c r="AF622" t="str">
        <f t="shared" si="1"/>
        <v>"id": 622,</v>
      </c>
      <c r="AG622" t="str">
        <f t="shared" si="2"/>
        <v>"type": "Бурбон",</v>
      </c>
      <c r="AH622" t="str">
        <f t="shared" si="3"/>
        <v>"mark": "Maker's Mark ",</v>
      </c>
      <c r="AI622" t="str">
        <f t="shared" si="4"/>
        <v>"view": "-",</v>
      </c>
      <c r="AJ622" t="str">
        <f t="shared" si="5"/>
        <v>"country": "США",</v>
      </c>
      <c r="AK622" t="str">
        <f t="shared" si="6"/>
        <v>"shape": "Другое",</v>
      </c>
      <c r="AL622" t="str">
        <f t="shared" si="7"/>
        <v>"turn": "Нет",</v>
      </c>
      <c r="AM622" t="str">
        <f t="shared" si="8"/>
        <v>"backImg": false</v>
      </c>
      <c r="AN622" s="1" t="s">
        <v>706</v>
      </c>
    </row>
    <row r="623">
      <c r="A623" s="1" t="s">
        <v>695</v>
      </c>
      <c r="B623">
        <f>'Лист1'!A624</f>
        <v>623</v>
      </c>
      <c r="C623" s="1" t="s">
        <v>696</v>
      </c>
      <c r="D623" s="24"/>
      <c r="E623" s="1" t="s">
        <v>697</v>
      </c>
      <c r="F623" t="str">
        <f>'Лист1'!B624</f>
        <v>Заведение</v>
      </c>
      <c r="G623" s="1" t="s">
        <v>698</v>
      </c>
      <c r="H623" s="24"/>
      <c r="I623" s="1" t="s">
        <v>699</v>
      </c>
      <c r="J623" t="str">
        <f>'Лист1'!C624</f>
        <v>Same Krafty - Multitap</v>
      </c>
      <c r="K623" s="1" t="s">
        <v>698</v>
      </c>
      <c r="L623" s="24"/>
      <c r="M623" s="1" t="s">
        <v>700</v>
      </c>
      <c r="N623" t="str">
        <f>'Лист1'!D624</f>
        <v>Бар</v>
      </c>
      <c r="O623" s="1" t="s">
        <v>698</v>
      </c>
      <c r="P623" s="24"/>
      <c r="Q623" s="1" t="s">
        <v>701</v>
      </c>
      <c r="R623" t="str">
        <f>'Лист1'!E624</f>
        <v>Польша</v>
      </c>
      <c r="S623" s="1" t="s">
        <v>698</v>
      </c>
      <c r="T623" s="25"/>
      <c r="U623" s="1" t="s">
        <v>702</v>
      </c>
      <c r="V623" t="str">
        <f>'Лист1'!F624</f>
        <v>Круг</v>
      </c>
      <c r="W623" s="1" t="s">
        <v>698</v>
      </c>
      <c r="X623" s="25"/>
      <c r="Y623" s="1" t="s">
        <v>703</v>
      </c>
      <c r="Z623" t="str">
        <f>'Лист1'!G624</f>
        <v>Нет</v>
      </c>
      <c r="AA623" s="1" t="s">
        <v>698</v>
      </c>
      <c r="AB623" s="25"/>
      <c r="AC623" s="1" t="s">
        <v>704</v>
      </c>
      <c r="AD623" s="26" t="s">
        <v>707</v>
      </c>
      <c r="AE623" s="25"/>
      <c r="AF623" t="str">
        <f t="shared" si="1"/>
        <v>"id": 623,</v>
      </c>
      <c r="AG623" t="str">
        <f t="shared" si="2"/>
        <v>"type": "Заведение",</v>
      </c>
      <c r="AH623" t="str">
        <f t="shared" si="3"/>
        <v>"mark": "Same Krafty - Multitap",</v>
      </c>
      <c r="AI623" t="str">
        <f t="shared" si="4"/>
        <v>"view": "Бар",</v>
      </c>
      <c r="AJ623" t="str">
        <f t="shared" si="5"/>
        <v>"country": "Польша",</v>
      </c>
      <c r="AK623" t="str">
        <f t="shared" si="6"/>
        <v>"shape": "Круг",</v>
      </c>
      <c r="AL623" t="str">
        <f t="shared" si="7"/>
        <v>"turn": "Нет",</v>
      </c>
      <c r="AM623" t="str">
        <f t="shared" si="8"/>
        <v>"backImg": false</v>
      </c>
      <c r="AN623" s="1" t="s">
        <v>706</v>
      </c>
    </row>
    <row r="624">
      <c r="A624" s="1" t="s">
        <v>695</v>
      </c>
      <c r="B624">
        <f>'Лист1'!A625</f>
        <v>624</v>
      </c>
      <c r="C624" s="1" t="s">
        <v>696</v>
      </c>
      <c r="D624" s="24"/>
      <c r="E624" s="1" t="s">
        <v>697</v>
      </c>
      <c r="F624" t="str">
        <f>'Лист1'!B625</f>
        <v>Заведение</v>
      </c>
      <c r="G624" s="1" t="s">
        <v>698</v>
      </c>
      <c r="H624" s="24"/>
      <c r="I624" s="1" t="s">
        <v>699</v>
      </c>
      <c r="J624" t="str">
        <f>'Лист1'!C625</f>
        <v>Коза Дереза</v>
      </c>
      <c r="K624" s="1" t="s">
        <v>698</v>
      </c>
      <c r="L624" s="24"/>
      <c r="M624" s="1" t="s">
        <v>700</v>
      </c>
      <c r="N624" t="str">
        <f>'Лист1'!D625</f>
        <v>Паб</v>
      </c>
      <c r="O624" s="1" t="s">
        <v>698</v>
      </c>
      <c r="P624" s="24"/>
      <c r="Q624" s="1" t="s">
        <v>701</v>
      </c>
      <c r="R624" t="str">
        <f>'Лист1'!E625</f>
        <v>Россия</v>
      </c>
      <c r="S624" s="1" t="s">
        <v>698</v>
      </c>
      <c r="T624" s="25"/>
      <c r="U624" s="1" t="s">
        <v>702</v>
      </c>
      <c r="V624" t="str">
        <f>'Лист1'!F625</f>
        <v>Круг</v>
      </c>
      <c r="W624" s="1" t="s">
        <v>698</v>
      </c>
      <c r="X624" s="25"/>
      <c r="Y624" s="1" t="s">
        <v>703</v>
      </c>
      <c r="Z624" t="str">
        <f>'Лист1'!G625</f>
        <v>Нет</v>
      </c>
      <c r="AA624" s="1" t="s">
        <v>698</v>
      </c>
      <c r="AB624" s="25"/>
      <c r="AC624" s="1" t="s">
        <v>704</v>
      </c>
      <c r="AD624" s="26" t="s">
        <v>707</v>
      </c>
      <c r="AE624" s="25"/>
      <c r="AF624" t="str">
        <f t="shared" si="1"/>
        <v>"id": 624,</v>
      </c>
      <c r="AG624" t="str">
        <f t="shared" si="2"/>
        <v>"type": "Заведение",</v>
      </c>
      <c r="AH624" t="str">
        <f t="shared" si="3"/>
        <v>"mark": "Коза Дереза",</v>
      </c>
      <c r="AI624" t="str">
        <f t="shared" si="4"/>
        <v>"view": "Паб",</v>
      </c>
      <c r="AJ624" t="str">
        <f t="shared" si="5"/>
        <v>"country": "Россия",</v>
      </c>
      <c r="AK624" t="str">
        <f t="shared" si="6"/>
        <v>"shape": "Круг",</v>
      </c>
      <c r="AL624" t="str">
        <f t="shared" si="7"/>
        <v>"turn": "Нет",</v>
      </c>
      <c r="AM624" t="str">
        <f t="shared" si="8"/>
        <v>"backImg": false</v>
      </c>
      <c r="AN624" s="1" t="s">
        <v>706</v>
      </c>
    </row>
    <row r="625">
      <c r="A625" s="1" t="s">
        <v>695</v>
      </c>
      <c r="B625">
        <f>'Лист1'!A626</f>
        <v>625</v>
      </c>
      <c r="C625" s="1" t="s">
        <v>696</v>
      </c>
      <c r="D625" s="24"/>
      <c r="E625" s="1" t="s">
        <v>697</v>
      </c>
      <c r="F625" t="str">
        <f>'Лист1'!B626</f>
        <v>Заведение</v>
      </c>
      <c r="G625" s="1" t="s">
        <v>698</v>
      </c>
      <c r="H625" s="24"/>
      <c r="I625" s="1" t="s">
        <v>699</v>
      </c>
      <c r="J625" t="str">
        <f>'Лист1'!C626</f>
        <v>Sierra Nevada</v>
      </c>
      <c r="K625" s="1" t="s">
        <v>698</v>
      </c>
      <c r="L625" s="24"/>
      <c r="M625" s="1" t="s">
        <v>700</v>
      </c>
      <c r="N625" t="str">
        <f>'Лист1'!D626</f>
        <v>Пивоварня</v>
      </c>
      <c r="O625" s="1" t="s">
        <v>698</v>
      </c>
      <c r="P625" s="24"/>
      <c r="Q625" s="1" t="s">
        <v>701</v>
      </c>
      <c r="R625" t="str">
        <f>'Лист1'!E626</f>
        <v>США</v>
      </c>
      <c r="S625" s="1" t="s">
        <v>698</v>
      </c>
      <c r="T625" s="25"/>
      <c r="U625" s="1" t="s">
        <v>702</v>
      </c>
      <c r="V625" t="str">
        <f>'Лист1'!F626</f>
        <v>Круг</v>
      </c>
      <c r="W625" s="1" t="s">
        <v>698</v>
      </c>
      <c r="X625" s="25"/>
      <c r="Y625" s="1" t="s">
        <v>703</v>
      </c>
      <c r="Z625" t="str">
        <f>'Лист1'!G626</f>
        <v>Да</v>
      </c>
      <c r="AA625" s="1" t="s">
        <v>698</v>
      </c>
      <c r="AB625" s="25"/>
      <c r="AC625" s="1" t="s">
        <v>704</v>
      </c>
      <c r="AD625" s="26" t="s">
        <v>705</v>
      </c>
      <c r="AE625" s="25"/>
      <c r="AF625" t="str">
        <f t="shared" si="1"/>
        <v>"id": 625,</v>
      </c>
      <c r="AG625" t="str">
        <f t="shared" si="2"/>
        <v>"type": "Заведение",</v>
      </c>
      <c r="AH625" t="str">
        <f t="shared" si="3"/>
        <v>"mark": "Sierra Nevada",</v>
      </c>
      <c r="AI625" t="str">
        <f t="shared" si="4"/>
        <v>"view": "Пивоварня",</v>
      </c>
      <c r="AJ625" t="str">
        <f t="shared" si="5"/>
        <v>"country": "США",</v>
      </c>
      <c r="AK625" t="str">
        <f t="shared" si="6"/>
        <v>"shape": "Круг",</v>
      </c>
      <c r="AL625" t="str">
        <f t="shared" si="7"/>
        <v>"turn": "Да",</v>
      </c>
      <c r="AM625" t="str">
        <f t="shared" si="8"/>
        <v>"backImg": true</v>
      </c>
      <c r="AN625" s="1" t="s">
        <v>706</v>
      </c>
    </row>
    <row r="626">
      <c r="A626" s="1" t="s">
        <v>695</v>
      </c>
      <c r="B626">
        <f>'Лист1'!A627</f>
        <v>626</v>
      </c>
      <c r="C626" s="1" t="s">
        <v>696</v>
      </c>
      <c r="D626" s="24"/>
      <c r="E626" s="1" t="s">
        <v>697</v>
      </c>
      <c r="F626" t="str">
        <f>'Лист1'!B627</f>
        <v>Заведение</v>
      </c>
      <c r="G626" s="1" t="s">
        <v>698</v>
      </c>
      <c r="H626" s="24"/>
      <c r="I626" s="1" t="s">
        <v>699</v>
      </c>
      <c r="J626" t="str">
        <f>'Лист1'!C627</f>
        <v>Tapperiet Brus</v>
      </c>
      <c r="K626" s="1" t="s">
        <v>698</v>
      </c>
      <c r="L626" s="24"/>
      <c r="M626" s="1" t="s">
        <v>700</v>
      </c>
      <c r="N626" t="str">
        <f>'Лист1'!D627</f>
        <v>Ресторан-пивоварня</v>
      </c>
      <c r="O626" s="1" t="s">
        <v>698</v>
      </c>
      <c r="P626" s="24"/>
      <c r="Q626" s="1" t="s">
        <v>701</v>
      </c>
      <c r="R626" t="str">
        <f>'Лист1'!E627</f>
        <v>Дания</v>
      </c>
      <c r="S626" s="1" t="s">
        <v>698</v>
      </c>
      <c r="T626" s="25"/>
      <c r="U626" s="1" t="s">
        <v>702</v>
      </c>
      <c r="V626" t="str">
        <f>'Лист1'!F627</f>
        <v>Круг</v>
      </c>
      <c r="W626" s="1" t="s">
        <v>698</v>
      </c>
      <c r="X626" s="25"/>
      <c r="Y626" s="1" t="s">
        <v>703</v>
      </c>
      <c r="Z626" t="str">
        <f>'Лист1'!G627</f>
        <v>Да</v>
      </c>
      <c r="AA626" s="1" t="s">
        <v>698</v>
      </c>
      <c r="AB626" s="25"/>
      <c r="AC626" s="1" t="s">
        <v>704</v>
      </c>
      <c r="AD626" s="26" t="s">
        <v>705</v>
      </c>
      <c r="AE626" s="25"/>
      <c r="AF626" t="str">
        <f t="shared" si="1"/>
        <v>"id": 626,</v>
      </c>
      <c r="AG626" t="str">
        <f t="shared" si="2"/>
        <v>"type": "Заведение",</v>
      </c>
      <c r="AH626" t="str">
        <f t="shared" si="3"/>
        <v>"mark": "Tapperiet Brus",</v>
      </c>
      <c r="AI626" t="str">
        <f t="shared" si="4"/>
        <v>"view": "Ресторан-пивоварня",</v>
      </c>
      <c r="AJ626" t="str">
        <f t="shared" si="5"/>
        <v>"country": "Дания",</v>
      </c>
      <c r="AK626" t="str">
        <f t="shared" si="6"/>
        <v>"shape": "Круг",</v>
      </c>
      <c r="AL626" t="str">
        <f t="shared" si="7"/>
        <v>"turn": "Да",</v>
      </c>
      <c r="AM626" t="str">
        <f t="shared" si="8"/>
        <v>"backImg": true</v>
      </c>
      <c r="AN626" s="1" t="s">
        <v>706</v>
      </c>
    </row>
    <row r="627">
      <c r="A627" s="1" t="s">
        <v>695</v>
      </c>
      <c r="B627">
        <f>'Лист1'!A628</f>
        <v>627</v>
      </c>
      <c r="C627" s="1" t="s">
        <v>696</v>
      </c>
      <c r="D627" s="24"/>
      <c r="E627" s="1" t="s">
        <v>697</v>
      </c>
      <c r="F627" t="str">
        <f>'Лист1'!B628</f>
        <v>Заведение</v>
      </c>
      <c r="G627" s="1" t="s">
        <v>698</v>
      </c>
      <c r="H627" s="24"/>
      <c r="I627" s="1" t="s">
        <v>699</v>
      </c>
      <c r="J627" t="str">
        <f>'Лист1'!C628</f>
        <v>Põhjala</v>
      </c>
      <c r="K627" s="1" t="s">
        <v>698</v>
      </c>
      <c r="L627" s="24"/>
      <c r="M627" s="1" t="s">
        <v>700</v>
      </c>
      <c r="N627" t="str">
        <f>'Лист1'!D628</f>
        <v>Пивоварня</v>
      </c>
      <c r="O627" s="1" t="s">
        <v>698</v>
      </c>
      <c r="P627" s="24"/>
      <c r="Q627" s="1" t="s">
        <v>701</v>
      </c>
      <c r="R627" t="str">
        <f>'Лист1'!E628</f>
        <v>Эстония</v>
      </c>
      <c r="S627" s="1" t="s">
        <v>698</v>
      </c>
      <c r="T627" s="25"/>
      <c r="U627" s="1" t="s">
        <v>702</v>
      </c>
      <c r="V627" t="str">
        <f>'Лист1'!F628</f>
        <v>Круг</v>
      </c>
      <c r="W627" s="1" t="s">
        <v>698</v>
      </c>
      <c r="X627" s="25"/>
      <c r="Y627" s="1" t="s">
        <v>703</v>
      </c>
      <c r="Z627" t="str">
        <f>'Лист1'!G628</f>
        <v>Да</v>
      </c>
      <c r="AA627" s="1" t="s">
        <v>698</v>
      </c>
      <c r="AB627" s="25"/>
      <c r="AC627" s="1" t="s">
        <v>704</v>
      </c>
      <c r="AD627" s="26" t="s">
        <v>705</v>
      </c>
      <c r="AE627" s="25"/>
      <c r="AF627" t="str">
        <f t="shared" si="1"/>
        <v>"id": 627,</v>
      </c>
      <c r="AG627" t="str">
        <f t="shared" si="2"/>
        <v>"type": "Заведение",</v>
      </c>
      <c r="AH627" t="str">
        <f t="shared" si="3"/>
        <v>"mark": "Põhjala",</v>
      </c>
      <c r="AI627" t="str">
        <f t="shared" si="4"/>
        <v>"view": "Пивоварня",</v>
      </c>
      <c r="AJ627" t="str">
        <f t="shared" si="5"/>
        <v>"country": "Эстония",</v>
      </c>
      <c r="AK627" t="str">
        <f t="shared" si="6"/>
        <v>"shape": "Круг",</v>
      </c>
      <c r="AL627" t="str">
        <f t="shared" si="7"/>
        <v>"turn": "Да",</v>
      </c>
      <c r="AM627" t="str">
        <f t="shared" si="8"/>
        <v>"backImg": true</v>
      </c>
      <c r="AN627" s="1" t="s">
        <v>706</v>
      </c>
    </row>
    <row r="628">
      <c r="A628" s="1" t="s">
        <v>695</v>
      </c>
      <c r="B628">
        <f>'Лист1'!A629</f>
        <v>628</v>
      </c>
      <c r="C628" s="1" t="s">
        <v>696</v>
      </c>
      <c r="D628" s="24"/>
      <c r="E628" s="1" t="s">
        <v>697</v>
      </c>
      <c r="F628" t="str">
        <f>'Лист1'!B629</f>
        <v>Заведение</v>
      </c>
      <c r="G628" s="1" t="s">
        <v>698</v>
      </c>
      <c r="H628" s="24"/>
      <c r="I628" s="1" t="s">
        <v>699</v>
      </c>
      <c r="J628" t="str">
        <f>'Лист1'!C629</f>
        <v>Põhjala</v>
      </c>
      <c r="K628" s="1" t="s">
        <v>698</v>
      </c>
      <c r="L628" s="24"/>
      <c r="M628" s="1" t="s">
        <v>700</v>
      </c>
      <c r="N628" t="str">
        <f>'Лист1'!D629</f>
        <v>Пивоварня</v>
      </c>
      <c r="O628" s="1" t="s">
        <v>698</v>
      </c>
      <c r="P628" s="24"/>
      <c r="Q628" s="1" t="s">
        <v>701</v>
      </c>
      <c r="R628" t="str">
        <f>'Лист1'!E629</f>
        <v>Эстония</v>
      </c>
      <c r="S628" s="1" t="s">
        <v>698</v>
      </c>
      <c r="T628" s="25"/>
      <c r="U628" s="1" t="s">
        <v>702</v>
      </c>
      <c r="V628" t="str">
        <f>'Лист1'!F629</f>
        <v>Круг</v>
      </c>
      <c r="W628" s="1" t="s">
        <v>698</v>
      </c>
      <c r="X628" s="25"/>
      <c r="Y628" s="1" t="s">
        <v>703</v>
      </c>
      <c r="Z628" t="str">
        <f>'Лист1'!G629</f>
        <v>Да</v>
      </c>
      <c r="AA628" s="1" t="s">
        <v>698</v>
      </c>
      <c r="AB628" s="25"/>
      <c r="AC628" s="1" t="s">
        <v>704</v>
      </c>
      <c r="AD628" s="26" t="s">
        <v>705</v>
      </c>
      <c r="AE628" s="25"/>
      <c r="AF628" t="str">
        <f t="shared" si="1"/>
        <v>"id": 628,</v>
      </c>
      <c r="AG628" t="str">
        <f t="shared" si="2"/>
        <v>"type": "Заведение",</v>
      </c>
      <c r="AH628" t="str">
        <f t="shared" si="3"/>
        <v>"mark": "Põhjala",</v>
      </c>
      <c r="AI628" t="str">
        <f t="shared" si="4"/>
        <v>"view": "Пивоварня",</v>
      </c>
      <c r="AJ628" t="str">
        <f t="shared" si="5"/>
        <v>"country": "Эстония",</v>
      </c>
      <c r="AK628" t="str">
        <f t="shared" si="6"/>
        <v>"shape": "Круг",</v>
      </c>
      <c r="AL628" t="str">
        <f t="shared" si="7"/>
        <v>"turn": "Да",</v>
      </c>
      <c r="AM628" t="str">
        <f t="shared" si="8"/>
        <v>"backImg": true</v>
      </c>
      <c r="AN628" s="1" t="s">
        <v>706</v>
      </c>
    </row>
    <row r="629">
      <c r="A629" s="1" t="s">
        <v>695</v>
      </c>
      <c r="B629">
        <f>'Лист1'!A630</f>
        <v>629</v>
      </c>
      <c r="C629" s="1" t="s">
        <v>696</v>
      </c>
      <c r="D629" s="24"/>
      <c r="E629" s="1" t="s">
        <v>697</v>
      </c>
      <c r="F629" t="str">
        <f>'Лист1'!B630</f>
        <v>Заведение</v>
      </c>
      <c r="G629" s="1" t="s">
        <v>698</v>
      </c>
      <c r="H629" s="24"/>
      <c r="I629" s="1" t="s">
        <v>699</v>
      </c>
      <c r="J629" t="str">
        <f>'Лист1'!C630</f>
        <v>AleBrowar</v>
      </c>
      <c r="K629" s="1" t="s">
        <v>698</v>
      </c>
      <c r="L629" s="24"/>
      <c r="M629" s="1" t="s">
        <v>700</v>
      </c>
      <c r="N629" t="str">
        <f>'Лист1'!D630</f>
        <v>Пивоварня</v>
      </c>
      <c r="O629" s="1" t="s">
        <v>698</v>
      </c>
      <c r="P629" s="24"/>
      <c r="Q629" s="1" t="s">
        <v>701</v>
      </c>
      <c r="R629" t="str">
        <f>'Лист1'!E630</f>
        <v>Польша</v>
      </c>
      <c r="S629" s="1" t="s">
        <v>698</v>
      </c>
      <c r="T629" s="25"/>
      <c r="U629" s="1" t="s">
        <v>702</v>
      </c>
      <c r="V629" t="str">
        <f>'Лист1'!F630</f>
        <v>Круг</v>
      </c>
      <c r="W629" s="1" t="s">
        <v>698</v>
      </c>
      <c r="X629" s="25"/>
      <c r="Y629" s="1" t="s">
        <v>703</v>
      </c>
      <c r="Z629" t="str">
        <f>'Лист1'!G630</f>
        <v>Да</v>
      </c>
      <c r="AA629" s="1" t="s">
        <v>698</v>
      </c>
      <c r="AB629" s="25"/>
      <c r="AC629" s="1" t="s">
        <v>704</v>
      </c>
      <c r="AD629" s="26" t="s">
        <v>705</v>
      </c>
      <c r="AE629" s="25"/>
      <c r="AF629" t="str">
        <f t="shared" si="1"/>
        <v>"id": 629,</v>
      </c>
      <c r="AG629" t="str">
        <f t="shared" si="2"/>
        <v>"type": "Заведение",</v>
      </c>
      <c r="AH629" t="str">
        <f t="shared" si="3"/>
        <v>"mark": "AleBrowar",</v>
      </c>
      <c r="AI629" t="str">
        <f t="shared" si="4"/>
        <v>"view": "Пивоварня",</v>
      </c>
      <c r="AJ629" t="str">
        <f t="shared" si="5"/>
        <v>"country": "Польша",</v>
      </c>
      <c r="AK629" t="str">
        <f t="shared" si="6"/>
        <v>"shape": "Круг",</v>
      </c>
      <c r="AL629" t="str">
        <f t="shared" si="7"/>
        <v>"turn": "Да",</v>
      </c>
      <c r="AM629" t="str">
        <f t="shared" si="8"/>
        <v>"backImg": true</v>
      </c>
      <c r="AN629" s="1" t="s">
        <v>706</v>
      </c>
    </row>
    <row r="630">
      <c r="A630" s="1" t="s">
        <v>695</v>
      </c>
      <c r="B630">
        <f>'Лист1'!A631</f>
        <v>630</v>
      </c>
      <c r="C630" s="1" t="s">
        <v>696</v>
      </c>
      <c r="D630" s="24"/>
      <c r="E630" s="1" t="s">
        <v>697</v>
      </c>
      <c r="F630" t="str">
        <f>'Лист1'!B631</f>
        <v>Заведение</v>
      </c>
      <c r="G630" s="1" t="s">
        <v>698</v>
      </c>
      <c r="H630" s="24"/>
      <c r="I630" s="1" t="s">
        <v>699</v>
      </c>
      <c r="J630" t="str">
        <f>'Лист1'!C631</f>
        <v>Higsons</v>
      </c>
      <c r="K630" s="1" t="s">
        <v>698</v>
      </c>
      <c r="L630" s="24"/>
      <c r="M630" s="1" t="s">
        <v>700</v>
      </c>
      <c r="N630" t="str">
        <f>'Лист1'!D631</f>
        <v>Ресторан-пивоварня</v>
      </c>
      <c r="O630" s="1" t="s">
        <v>698</v>
      </c>
      <c r="P630" s="24"/>
      <c r="Q630" s="1" t="s">
        <v>701</v>
      </c>
      <c r="R630" t="str">
        <f>'Лист1'!E631</f>
        <v>Англия</v>
      </c>
      <c r="S630" s="1" t="s">
        <v>698</v>
      </c>
      <c r="T630" s="25"/>
      <c r="U630" s="1" t="s">
        <v>702</v>
      </c>
      <c r="V630" t="str">
        <f>'Лист1'!F631</f>
        <v>Круг</v>
      </c>
      <c r="W630" s="1" t="s">
        <v>698</v>
      </c>
      <c r="X630" s="25"/>
      <c r="Y630" s="1" t="s">
        <v>703</v>
      </c>
      <c r="Z630" t="str">
        <f>'Лист1'!G631</f>
        <v>Да</v>
      </c>
      <c r="AA630" s="1" t="s">
        <v>698</v>
      </c>
      <c r="AB630" s="25"/>
      <c r="AC630" s="1" t="s">
        <v>704</v>
      </c>
      <c r="AD630" s="26" t="s">
        <v>705</v>
      </c>
      <c r="AE630" s="25"/>
      <c r="AF630" t="str">
        <f t="shared" si="1"/>
        <v>"id": 630,</v>
      </c>
      <c r="AG630" t="str">
        <f t="shared" si="2"/>
        <v>"type": "Заведение",</v>
      </c>
      <c r="AH630" t="str">
        <f t="shared" si="3"/>
        <v>"mark": "Higsons",</v>
      </c>
      <c r="AI630" t="str">
        <f t="shared" si="4"/>
        <v>"view": "Ресторан-пивоварня",</v>
      </c>
      <c r="AJ630" t="str">
        <f t="shared" si="5"/>
        <v>"country": "Англия",</v>
      </c>
      <c r="AK630" t="str">
        <f t="shared" si="6"/>
        <v>"shape": "Круг",</v>
      </c>
      <c r="AL630" t="str">
        <f t="shared" si="7"/>
        <v>"turn": "Да",</v>
      </c>
      <c r="AM630" t="str">
        <f t="shared" si="8"/>
        <v>"backImg": true</v>
      </c>
      <c r="AN630" s="1" t="s">
        <v>706</v>
      </c>
    </row>
    <row r="631">
      <c r="A631" s="1" t="s">
        <v>695</v>
      </c>
      <c r="B631">
        <f>'Лист1'!A632</f>
        <v>631</v>
      </c>
      <c r="C631" s="1" t="s">
        <v>696</v>
      </c>
      <c r="D631" s="24"/>
      <c r="E631" s="1" t="s">
        <v>697</v>
      </c>
      <c r="F631" t="str">
        <f>'Лист1'!B632</f>
        <v>Заведение</v>
      </c>
      <c r="G631" s="1" t="s">
        <v>698</v>
      </c>
      <c r="H631" s="24"/>
      <c r="I631" s="1" t="s">
        <v>699</v>
      </c>
      <c r="J631" t="str">
        <f>'Лист1'!C632</f>
        <v>Hopping Brewsters </v>
      </c>
      <c r="K631" s="1" t="s">
        <v>698</v>
      </c>
      <c r="L631" s="24"/>
      <c r="M631" s="1" t="s">
        <v>700</v>
      </c>
      <c r="N631" t="str">
        <f>'Лист1'!D632</f>
        <v>Пивоварня</v>
      </c>
      <c r="O631" s="1" t="s">
        <v>698</v>
      </c>
      <c r="P631" s="24"/>
      <c r="Q631" s="1" t="s">
        <v>701</v>
      </c>
      <c r="R631" t="str">
        <f>'Лист1'!E632</f>
        <v>Финляндия</v>
      </c>
      <c r="S631" s="1" t="s">
        <v>698</v>
      </c>
      <c r="T631" s="25"/>
      <c r="U631" s="1" t="s">
        <v>702</v>
      </c>
      <c r="V631" t="str">
        <f>'Лист1'!F632</f>
        <v>Круг</v>
      </c>
      <c r="W631" s="1" t="s">
        <v>698</v>
      </c>
      <c r="X631" s="25"/>
      <c r="Y631" s="1" t="s">
        <v>703</v>
      </c>
      <c r="Z631" t="str">
        <f>'Лист1'!G632</f>
        <v>Да</v>
      </c>
      <c r="AA631" s="1" t="s">
        <v>698</v>
      </c>
      <c r="AB631" s="25"/>
      <c r="AC631" s="1" t="s">
        <v>704</v>
      </c>
      <c r="AD631" s="26" t="s">
        <v>705</v>
      </c>
      <c r="AE631" s="25"/>
      <c r="AF631" t="str">
        <f t="shared" si="1"/>
        <v>"id": 631,</v>
      </c>
      <c r="AG631" t="str">
        <f t="shared" si="2"/>
        <v>"type": "Заведение",</v>
      </c>
      <c r="AH631" t="str">
        <f t="shared" si="3"/>
        <v>"mark": "Hopping Brewsters ",</v>
      </c>
      <c r="AI631" t="str">
        <f t="shared" si="4"/>
        <v>"view": "Пивоварня",</v>
      </c>
      <c r="AJ631" t="str">
        <f t="shared" si="5"/>
        <v>"country": "Финляндия",</v>
      </c>
      <c r="AK631" t="str">
        <f t="shared" si="6"/>
        <v>"shape": "Круг",</v>
      </c>
      <c r="AL631" t="str">
        <f t="shared" si="7"/>
        <v>"turn": "Да",</v>
      </c>
      <c r="AM631" t="str">
        <f t="shared" si="8"/>
        <v>"backImg": true</v>
      </c>
      <c r="AN631" s="1" t="s">
        <v>706</v>
      </c>
    </row>
    <row r="632">
      <c r="A632" s="1" t="s">
        <v>695</v>
      </c>
      <c r="B632">
        <f>'Лист1'!A633</f>
        <v>632</v>
      </c>
      <c r="C632" s="1" t="s">
        <v>696</v>
      </c>
      <c r="D632" s="24"/>
      <c r="E632" s="1" t="s">
        <v>697</v>
      </c>
      <c r="F632" t="str">
        <f>'Лист1'!B633</f>
        <v>Заведение</v>
      </c>
      <c r="G632" s="1" t="s">
        <v>698</v>
      </c>
      <c r="H632" s="24"/>
      <c r="I632" s="1" t="s">
        <v>699</v>
      </c>
      <c r="J632" s="27" t="str">
        <f>'Лист1'!C633</f>
        <v>houseofbeer.fi</v>
      </c>
      <c r="K632" s="1" t="s">
        <v>698</v>
      </c>
      <c r="L632" s="24"/>
      <c r="M632" s="1" t="s">
        <v>700</v>
      </c>
      <c r="N632" t="str">
        <f>'Лист1'!D633</f>
        <v>Магазин</v>
      </c>
      <c r="O632" s="1" t="s">
        <v>698</v>
      </c>
      <c r="P632" s="24"/>
      <c r="Q632" s="1" t="s">
        <v>701</v>
      </c>
      <c r="R632" t="str">
        <f>'Лист1'!E633</f>
        <v>Финляндия</v>
      </c>
      <c r="S632" s="1" t="s">
        <v>698</v>
      </c>
      <c r="T632" s="25"/>
      <c r="U632" s="1" t="s">
        <v>702</v>
      </c>
      <c r="V632" t="str">
        <f>'Лист1'!F633</f>
        <v>Круг</v>
      </c>
      <c r="W632" s="1" t="s">
        <v>698</v>
      </c>
      <c r="X632" s="25"/>
      <c r="Y632" s="1" t="s">
        <v>703</v>
      </c>
      <c r="Z632" t="str">
        <f>'Лист1'!G633</f>
        <v>Да</v>
      </c>
      <c r="AA632" s="1" t="s">
        <v>698</v>
      </c>
      <c r="AB632" s="25"/>
      <c r="AC632" s="1" t="s">
        <v>704</v>
      </c>
      <c r="AD632" s="26" t="s">
        <v>705</v>
      </c>
      <c r="AE632" s="25"/>
      <c r="AF632" t="str">
        <f t="shared" si="1"/>
        <v>"id": 632,</v>
      </c>
      <c r="AG632" t="str">
        <f t="shared" si="2"/>
        <v>"type": "Заведение",</v>
      </c>
      <c r="AH632" t="str">
        <f t="shared" si="3"/>
        <v>"mark": "houseofbeer.fi",</v>
      </c>
      <c r="AI632" t="str">
        <f t="shared" si="4"/>
        <v>"view": "Магазин",</v>
      </c>
      <c r="AJ632" t="str">
        <f t="shared" si="5"/>
        <v>"country": "Финляндия",</v>
      </c>
      <c r="AK632" t="str">
        <f t="shared" si="6"/>
        <v>"shape": "Круг",</v>
      </c>
      <c r="AL632" t="str">
        <f t="shared" si="7"/>
        <v>"turn": "Да",</v>
      </c>
      <c r="AM632" t="str">
        <f t="shared" si="8"/>
        <v>"backImg": true</v>
      </c>
      <c r="AN632" s="1" t="s">
        <v>706</v>
      </c>
    </row>
    <row r="633">
      <c r="A633" s="1" t="s">
        <v>695</v>
      </c>
      <c r="B633">
        <f>'Лист1'!A634</f>
        <v>633</v>
      </c>
      <c r="C633" s="1" t="s">
        <v>696</v>
      </c>
      <c r="D633" s="24"/>
      <c r="E633" s="1" t="s">
        <v>697</v>
      </c>
      <c r="F633" t="str">
        <f>'Лист1'!B634</f>
        <v>Заведение</v>
      </c>
      <c r="G633" s="1" t="s">
        <v>698</v>
      </c>
      <c r="H633" s="24"/>
      <c r="I633" s="1" t="s">
        <v>699</v>
      </c>
      <c r="J633" t="str">
        <f>'Лист1'!C634</f>
        <v>Victory Art Brew</v>
      </c>
      <c r="K633" s="1" t="s">
        <v>698</v>
      </c>
      <c r="L633" s="24"/>
      <c r="M633" s="1" t="s">
        <v>700</v>
      </c>
      <c r="N633" t="str">
        <f>'Лист1'!D634</f>
        <v>Пивоварня</v>
      </c>
      <c r="O633" s="1" t="s">
        <v>698</v>
      </c>
      <c r="P633" s="24"/>
      <c r="Q633" s="1" t="s">
        <v>701</v>
      </c>
      <c r="R633" t="str">
        <f>'Лист1'!E634</f>
        <v>Россия</v>
      </c>
      <c r="S633" s="1" t="s">
        <v>698</v>
      </c>
      <c r="T633" s="25"/>
      <c r="U633" s="1" t="s">
        <v>702</v>
      </c>
      <c r="V633" t="str">
        <f>'Лист1'!F634</f>
        <v>Круг</v>
      </c>
      <c r="W633" s="1" t="s">
        <v>698</v>
      </c>
      <c r="X633" s="25"/>
      <c r="Y633" s="1" t="s">
        <v>703</v>
      </c>
      <c r="Z633" t="str">
        <f>'Лист1'!G634</f>
        <v>Да</v>
      </c>
      <c r="AA633" s="1" t="s">
        <v>698</v>
      </c>
      <c r="AB633" s="25"/>
      <c r="AC633" s="1" t="s">
        <v>704</v>
      </c>
      <c r="AD633" s="26" t="s">
        <v>705</v>
      </c>
      <c r="AE633" s="25"/>
      <c r="AF633" t="str">
        <f t="shared" si="1"/>
        <v>"id": 633,</v>
      </c>
      <c r="AG633" t="str">
        <f t="shared" si="2"/>
        <v>"type": "Заведение",</v>
      </c>
      <c r="AH633" t="str">
        <f t="shared" si="3"/>
        <v>"mark": "Victory Art Brew",</v>
      </c>
      <c r="AI633" t="str">
        <f t="shared" si="4"/>
        <v>"view": "Пивоварня",</v>
      </c>
      <c r="AJ633" t="str">
        <f t="shared" si="5"/>
        <v>"country": "Россия",</v>
      </c>
      <c r="AK633" t="str">
        <f t="shared" si="6"/>
        <v>"shape": "Круг",</v>
      </c>
      <c r="AL633" t="str">
        <f t="shared" si="7"/>
        <v>"turn": "Да",</v>
      </c>
      <c r="AM633" t="str">
        <f t="shared" si="8"/>
        <v>"backImg": true</v>
      </c>
      <c r="AN633" s="1" t="s">
        <v>706</v>
      </c>
    </row>
    <row r="634">
      <c r="A634" s="1" t="s">
        <v>695</v>
      </c>
      <c r="B634">
        <f>'Лист1'!A635</f>
        <v>634</v>
      </c>
      <c r="C634" s="1" t="s">
        <v>696</v>
      </c>
      <c r="D634" s="24"/>
      <c r="E634" s="1" t="s">
        <v>697</v>
      </c>
      <c r="F634" t="str">
        <f>'Лист1'!B635</f>
        <v>Заведение</v>
      </c>
      <c r="G634" s="1" t="s">
        <v>698</v>
      </c>
      <c r="H634" s="24"/>
      <c r="I634" s="1" t="s">
        <v>699</v>
      </c>
      <c r="J634" t="str">
        <f>'Лист1'!C635</f>
        <v>take away</v>
      </c>
      <c r="K634" s="1" t="s">
        <v>698</v>
      </c>
      <c r="L634" s="24"/>
      <c r="M634" s="1" t="s">
        <v>700</v>
      </c>
      <c r="N634" t="str">
        <f>'Лист1'!D635</f>
        <v>Бар</v>
      </c>
      <c r="O634" s="1" t="s">
        <v>698</v>
      </c>
      <c r="P634" s="24"/>
      <c r="Q634" s="1" t="s">
        <v>701</v>
      </c>
      <c r="R634" t="str">
        <f>'Лист1'!E635</f>
        <v>Россия</v>
      </c>
      <c r="S634" s="1" t="s">
        <v>698</v>
      </c>
      <c r="T634" s="25"/>
      <c r="U634" s="1" t="s">
        <v>702</v>
      </c>
      <c r="V634" t="str">
        <f>'Лист1'!F635</f>
        <v>Круг</v>
      </c>
      <c r="W634" s="1" t="s">
        <v>698</v>
      </c>
      <c r="X634" s="25"/>
      <c r="Y634" s="1" t="s">
        <v>703</v>
      </c>
      <c r="Z634" t="str">
        <f>'Лист1'!G635</f>
        <v>Нет</v>
      </c>
      <c r="AA634" s="1" t="s">
        <v>698</v>
      </c>
      <c r="AB634" s="25"/>
      <c r="AC634" s="1" t="s">
        <v>704</v>
      </c>
      <c r="AD634" s="26" t="s">
        <v>707</v>
      </c>
      <c r="AE634" s="25"/>
      <c r="AF634" t="str">
        <f t="shared" si="1"/>
        <v>"id": 634,</v>
      </c>
      <c r="AG634" t="str">
        <f t="shared" si="2"/>
        <v>"type": "Заведение",</v>
      </c>
      <c r="AH634" t="str">
        <f t="shared" si="3"/>
        <v>"mark": "take away",</v>
      </c>
      <c r="AI634" t="str">
        <f t="shared" si="4"/>
        <v>"view": "Бар",</v>
      </c>
      <c r="AJ634" t="str">
        <f t="shared" si="5"/>
        <v>"country": "Россия",</v>
      </c>
      <c r="AK634" t="str">
        <f t="shared" si="6"/>
        <v>"shape": "Круг",</v>
      </c>
      <c r="AL634" t="str">
        <f t="shared" si="7"/>
        <v>"turn": "Нет",</v>
      </c>
      <c r="AM634" t="str">
        <f t="shared" si="8"/>
        <v>"backImg": false</v>
      </c>
      <c r="AN634" s="1" t="s">
        <v>706</v>
      </c>
    </row>
    <row r="635">
      <c r="A635" s="1" t="s">
        <v>695</v>
      </c>
      <c r="B635">
        <f>'Лист1'!A636</f>
        <v>635</v>
      </c>
      <c r="C635" s="1" t="s">
        <v>696</v>
      </c>
      <c r="D635" s="24"/>
      <c r="E635" s="1" t="s">
        <v>697</v>
      </c>
      <c r="F635" t="str">
        <f>'Лист1'!B636</f>
        <v>Заведение</v>
      </c>
      <c r="G635" s="1" t="s">
        <v>698</v>
      </c>
      <c r="H635" s="24"/>
      <c r="I635" s="1" t="s">
        <v>699</v>
      </c>
      <c r="J635" t="str">
        <f>'Лист1'!C636</f>
        <v>Plan B brewery</v>
      </c>
      <c r="K635" s="1" t="s">
        <v>698</v>
      </c>
      <c r="L635" s="24"/>
      <c r="M635" s="1" t="s">
        <v>700</v>
      </c>
      <c r="N635" t="str">
        <f>'Лист1'!D636</f>
        <v>Пивоварня</v>
      </c>
      <c r="O635" s="1" t="s">
        <v>698</v>
      </c>
      <c r="P635" s="24"/>
      <c r="Q635" s="1" t="s">
        <v>701</v>
      </c>
      <c r="R635" t="str">
        <f>'Лист1'!E636</f>
        <v>Россия</v>
      </c>
      <c r="S635" s="1" t="s">
        <v>698</v>
      </c>
      <c r="T635" s="25"/>
      <c r="U635" s="1" t="s">
        <v>702</v>
      </c>
      <c r="V635" t="str">
        <f>'Лист1'!F636</f>
        <v>Круг</v>
      </c>
      <c r="W635" s="1" t="s">
        <v>698</v>
      </c>
      <c r="X635" s="25"/>
      <c r="Y635" s="1" t="s">
        <v>703</v>
      </c>
      <c r="Z635" t="str">
        <f>'Лист1'!G636</f>
        <v>Нет</v>
      </c>
      <c r="AA635" s="1" t="s">
        <v>698</v>
      </c>
      <c r="AB635" s="25"/>
      <c r="AC635" s="1" t="s">
        <v>704</v>
      </c>
      <c r="AD635" s="26" t="s">
        <v>707</v>
      </c>
      <c r="AE635" s="25"/>
      <c r="AF635" t="str">
        <f t="shared" si="1"/>
        <v>"id": 635,</v>
      </c>
      <c r="AG635" t="str">
        <f t="shared" si="2"/>
        <v>"type": "Заведение",</v>
      </c>
      <c r="AH635" t="str">
        <f t="shared" si="3"/>
        <v>"mark": "Plan B brewery",</v>
      </c>
      <c r="AI635" t="str">
        <f t="shared" si="4"/>
        <v>"view": "Пивоварня",</v>
      </c>
      <c r="AJ635" t="str">
        <f t="shared" si="5"/>
        <v>"country": "Россия",</v>
      </c>
      <c r="AK635" t="str">
        <f t="shared" si="6"/>
        <v>"shape": "Круг",</v>
      </c>
      <c r="AL635" t="str">
        <f t="shared" si="7"/>
        <v>"turn": "Нет",</v>
      </c>
      <c r="AM635" t="str">
        <f t="shared" si="8"/>
        <v>"backImg": false</v>
      </c>
      <c r="AN635" s="1" t="s">
        <v>706</v>
      </c>
    </row>
    <row r="636">
      <c r="A636" s="1" t="s">
        <v>695</v>
      </c>
      <c r="B636">
        <f>'Лист1'!A637</f>
        <v>636</v>
      </c>
      <c r="C636" s="1" t="s">
        <v>696</v>
      </c>
      <c r="D636" s="24"/>
      <c r="E636" s="1" t="s">
        <v>697</v>
      </c>
      <c r="F636" t="str">
        <f>'Лист1'!B637</f>
        <v>Заведение</v>
      </c>
      <c r="G636" s="1" t="s">
        <v>698</v>
      </c>
      <c r="H636" s="24"/>
      <c r="I636" s="1" t="s">
        <v>699</v>
      </c>
      <c r="J636" t="str">
        <f>'Лист1'!C637</f>
        <v>Gentse Gruut Stadsbrouwerij</v>
      </c>
      <c r="K636" s="1" t="s">
        <v>698</v>
      </c>
      <c r="L636" s="24"/>
      <c r="M636" s="1" t="s">
        <v>700</v>
      </c>
      <c r="N636" t="str">
        <f>'Лист1'!D637</f>
        <v>Пивоварня</v>
      </c>
      <c r="O636" s="1" t="s">
        <v>698</v>
      </c>
      <c r="P636" s="24"/>
      <c r="Q636" s="1" t="s">
        <v>701</v>
      </c>
      <c r="R636" t="str">
        <f>'Лист1'!E637</f>
        <v>Бельгия</v>
      </c>
      <c r="S636" s="1" t="s">
        <v>698</v>
      </c>
      <c r="T636" s="25"/>
      <c r="U636" s="1" t="s">
        <v>702</v>
      </c>
      <c r="V636" t="str">
        <f>'Лист1'!F637</f>
        <v>Круг</v>
      </c>
      <c r="W636" s="1" t="s">
        <v>698</v>
      </c>
      <c r="X636" s="25"/>
      <c r="Y636" s="1" t="s">
        <v>703</v>
      </c>
      <c r="Z636" t="str">
        <f>'Лист1'!G637</f>
        <v>Нет</v>
      </c>
      <c r="AA636" s="1" t="s">
        <v>698</v>
      </c>
      <c r="AB636" s="25"/>
      <c r="AC636" s="1" t="s">
        <v>704</v>
      </c>
      <c r="AD636" s="26" t="s">
        <v>707</v>
      </c>
      <c r="AE636" s="25"/>
      <c r="AF636" t="str">
        <f t="shared" si="1"/>
        <v>"id": 636,</v>
      </c>
      <c r="AG636" t="str">
        <f t="shared" si="2"/>
        <v>"type": "Заведение",</v>
      </c>
      <c r="AH636" t="str">
        <f t="shared" si="3"/>
        <v>"mark": "Gentse Gruut Stadsbrouwerij",</v>
      </c>
      <c r="AI636" t="str">
        <f t="shared" si="4"/>
        <v>"view": "Пивоварня",</v>
      </c>
      <c r="AJ636" t="str">
        <f t="shared" si="5"/>
        <v>"country": "Бельгия",</v>
      </c>
      <c r="AK636" t="str">
        <f t="shared" si="6"/>
        <v>"shape": "Круг",</v>
      </c>
      <c r="AL636" t="str">
        <f t="shared" si="7"/>
        <v>"turn": "Нет",</v>
      </c>
      <c r="AM636" t="str">
        <f t="shared" si="8"/>
        <v>"backImg": false</v>
      </c>
      <c r="AN636" s="1" t="s">
        <v>706</v>
      </c>
    </row>
    <row r="637">
      <c r="A637" s="1" t="s">
        <v>695</v>
      </c>
      <c r="B637">
        <f>'Лист1'!A638</f>
        <v>637</v>
      </c>
      <c r="C637" s="1" t="s">
        <v>696</v>
      </c>
      <c r="D637" s="24"/>
      <c r="E637" s="1" t="s">
        <v>697</v>
      </c>
      <c r="F637" t="str">
        <f>'Лист1'!B638</f>
        <v>Заведение</v>
      </c>
      <c r="G637" s="1" t="s">
        <v>698</v>
      </c>
      <c r="H637" s="24"/>
      <c r="I637" s="1" t="s">
        <v>699</v>
      </c>
      <c r="J637" t="str">
        <f>'Лист1'!C638</f>
        <v>Wooden beard</v>
      </c>
      <c r="K637" s="1" t="s">
        <v>698</v>
      </c>
      <c r="L637" s="24"/>
      <c r="M637" s="1" t="s">
        <v>700</v>
      </c>
      <c r="N637" t="str">
        <f>'Лист1'!D638</f>
        <v>Пивоварня</v>
      </c>
      <c r="O637" s="1" t="s">
        <v>698</v>
      </c>
      <c r="P637" s="24"/>
      <c r="Q637" s="1" t="s">
        <v>701</v>
      </c>
      <c r="R637" t="str">
        <f>'Лист1'!E638</f>
        <v>Россия</v>
      </c>
      <c r="S637" s="1" t="s">
        <v>698</v>
      </c>
      <c r="T637" s="25"/>
      <c r="U637" s="1" t="s">
        <v>702</v>
      </c>
      <c r="V637" t="str">
        <f>'Лист1'!F638</f>
        <v>Круг</v>
      </c>
      <c r="W637" s="1" t="s">
        <v>698</v>
      </c>
      <c r="X637" s="25"/>
      <c r="Y637" s="1" t="s">
        <v>703</v>
      </c>
      <c r="Z637" t="str">
        <f>'Лист1'!G638</f>
        <v>Нет</v>
      </c>
      <c r="AA637" s="1" t="s">
        <v>698</v>
      </c>
      <c r="AB637" s="25"/>
      <c r="AC637" s="1" t="s">
        <v>704</v>
      </c>
      <c r="AD637" s="26" t="s">
        <v>707</v>
      </c>
      <c r="AE637" s="25"/>
      <c r="AF637" t="str">
        <f t="shared" si="1"/>
        <v>"id": 637,</v>
      </c>
      <c r="AG637" t="str">
        <f t="shared" si="2"/>
        <v>"type": "Заведение",</v>
      </c>
      <c r="AH637" t="str">
        <f t="shared" si="3"/>
        <v>"mark": "Wooden beard",</v>
      </c>
      <c r="AI637" t="str">
        <f t="shared" si="4"/>
        <v>"view": "Пивоварня",</v>
      </c>
      <c r="AJ637" t="str">
        <f t="shared" si="5"/>
        <v>"country": "Россия",</v>
      </c>
      <c r="AK637" t="str">
        <f t="shared" si="6"/>
        <v>"shape": "Круг",</v>
      </c>
      <c r="AL637" t="str">
        <f t="shared" si="7"/>
        <v>"turn": "Нет",</v>
      </c>
      <c r="AM637" t="str">
        <f t="shared" si="8"/>
        <v>"backImg": false</v>
      </c>
      <c r="AN637" s="1" t="s">
        <v>706</v>
      </c>
    </row>
    <row r="638">
      <c r="A638" s="1" t="s">
        <v>695</v>
      </c>
      <c r="B638">
        <f>'Лист1'!A639</f>
        <v>638</v>
      </c>
      <c r="C638" s="1" t="s">
        <v>696</v>
      </c>
      <c r="D638" s="24"/>
      <c r="E638" s="1" t="s">
        <v>697</v>
      </c>
      <c r="F638" t="str">
        <f>'Лист1'!B639</f>
        <v>Заведение</v>
      </c>
      <c r="G638" s="1" t="s">
        <v>698</v>
      </c>
      <c r="H638" s="24"/>
      <c r="I638" s="1" t="s">
        <v>699</v>
      </c>
      <c r="J638" t="str">
        <f>'Лист1'!C639</f>
        <v>Zagovor brewery</v>
      </c>
      <c r="K638" s="1" t="s">
        <v>698</v>
      </c>
      <c r="L638" s="24"/>
      <c r="M638" s="1" t="s">
        <v>700</v>
      </c>
      <c r="N638" t="str">
        <f>'Лист1'!D639</f>
        <v>Пивоварня</v>
      </c>
      <c r="O638" s="1" t="s">
        <v>698</v>
      </c>
      <c r="P638" s="24"/>
      <c r="Q638" s="1" t="s">
        <v>701</v>
      </c>
      <c r="R638" t="str">
        <f>'Лист1'!E639</f>
        <v>Россия</v>
      </c>
      <c r="S638" s="1" t="s">
        <v>698</v>
      </c>
      <c r="T638" s="25"/>
      <c r="U638" s="1" t="s">
        <v>702</v>
      </c>
      <c r="V638" t="str">
        <f>'Лист1'!F639</f>
        <v>Круг</v>
      </c>
      <c r="W638" s="1" t="s">
        <v>698</v>
      </c>
      <c r="X638" s="25"/>
      <c r="Y638" s="1" t="s">
        <v>703</v>
      </c>
      <c r="Z638" t="str">
        <f>'Лист1'!G639</f>
        <v>Нет</v>
      </c>
      <c r="AA638" s="1" t="s">
        <v>698</v>
      </c>
      <c r="AB638" s="25"/>
      <c r="AC638" s="1" t="s">
        <v>704</v>
      </c>
      <c r="AD638" s="26" t="s">
        <v>707</v>
      </c>
      <c r="AE638" s="25"/>
      <c r="AF638" t="str">
        <f t="shared" si="1"/>
        <v>"id": 638,</v>
      </c>
      <c r="AG638" t="str">
        <f t="shared" si="2"/>
        <v>"type": "Заведение",</v>
      </c>
      <c r="AH638" t="str">
        <f t="shared" si="3"/>
        <v>"mark": "Zagovor brewery",</v>
      </c>
      <c r="AI638" t="str">
        <f t="shared" si="4"/>
        <v>"view": "Пивоварня",</v>
      </c>
      <c r="AJ638" t="str">
        <f t="shared" si="5"/>
        <v>"country": "Россия",</v>
      </c>
      <c r="AK638" t="str">
        <f t="shared" si="6"/>
        <v>"shape": "Круг",</v>
      </c>
      <c r="AL638" t="str">
        <f t="shared" si="7"/>
        <v>"turn": "Нет",</v>
      </c>
      <c r="AM638" t="str">
        <f t="shared" si="8"/>
        <v>"backImg": false</v>
      </c>
      <c r="AN638" s="1" t="s">
        <v>706</v>
      </c>
    </row>
    <row r="639">
      <c r="A639" s="1" t="s">
        <v>695</v>
      </c>
      <c r="B639">
        <f>'Лист1'!A640</f>
        <v>639</v>
      </c>
      <c r="C639" s="1" t="s">
        <v>696</v>
      </c>
      <c r="D639" s="24"/>
      <c r="E639" s="1" t="s">
        <v>697</v>
      </c>
      <c r="F639" t="str">
        <f>'Лист1'!B640</f>
        <v>Заведение</v>
      </c>
      <c r="G639" s="1" t="s">
        <v>698</v>
      </c>
      <c r="H639" s="24"/>
      <c r="I639" s="1" t="s">
        <v>699</v>
      </c>
      <c r="J639" t="str">
        <f>'Лист1'!C640</f>
        <v>Раковский Бровар</v>
      </c>
      <c r="K639" s="1" t="s">
        <v>698</v>
      </c>
      <c r="L639" s="24"/>
      <c r="M639" s="1" t="s">
        <v>700</v>
      </c>
      <c r="N639" t="str">
        <f>'Лист1'!D640</f>
        <v>Ресторан-пивоварня</v>
      </c>
      <c r="O639" s="1" t="s">
        <v>698</v>
      </c>
      <c r="P639" s="24"/>
      <c r="Q639" s="1" t="s">
        <v>701</v>
      </c>
      <c r="R639" t="str">
        <f>'Лист1'!E640</f>
        <v>Беларусь</v>
      </c>
      <c r="S639" s="1" t="s">
        <v>698</v>
      </c>
      <c r="T639" s="25"/>
      <c r="U639" s="1" t="s">
        <v>702</v>
      </c>
      <c r="V639" t="str">
        <f>'Лист1'!F640</f>
        <v>Круг</v>
      </c>
      <c r="W639" s="1" t="s">
        <v>698</v>
      </c>
      <c r="X639" s="25"/>
      <c r="Y639" s="1" t="s">
        <v>703</v>
      </c>
      <c r="Z639" t="str">
        <f>'Лист1'!G640</f>
        <v>Нет</v>
      </c>
      <c r="AA639" s="1" t="s">
        <v>698</v>
      </c>
      <c r="AB639" s="25"/>
      <c r="AC639" s="1" t="s">
        <v>704</v>
      </c>
      <c r="AD639" s="26" t="s">
        <v>707</v>
      </c>
      <c r="AE639" s="25"/>
      <c r="AF639" t="str">
        <f t="shared" si="1"/>
        <v>"id": 639,</v>
      </c>
      <c r="AG639" t="str">
        <f t="shared" si="2"/>
        <v>"type": "Заведение",</v>
      </c>
      <c r="AH639" t="str">
        <f t="shared" si="3"/>
        <v>"mark": "Раковский Бровар",</v>
      </c>
      <c r="AI639" t="str">
        <f t="shared" si="4"/>
        <v>"view": "Ресторан-пивоварня",</v>
      </c>
      <c r="AJ639" t="str">
        <f t="shared" si="5"/>
        <v>"country": "Беларусь",</v>
      </c>
      <c r="AK639" t="str">
        <f t="shared" si="6"/>
        <v>"shape": "Круг",</v>
      </c>
      <c r="AL639" t="str">
        <f t="shared" si="7"/>
        <v>"turn": "Нет",</v>
      </c>
      <c r="AM639" t="str">
        <f t="shared" si="8"/>
        <v>"backImg": false</v>
      </c>
      <c r="AN639" s="1" t="s">
        <v>706</v>
      </c>
    </row>
    <row r="640">
      <c r="A640" s="1" t="s">
        <v>695</v>
      </c>
      <c r="B640">
        <f>'Лист1'!A641</f>
        <v>640</v>
      </c>
      <c r="C640" s="1" t="s">
        <v>696</v>
      </c>
      <c r="D640" s="24"/>
      <c r="E640" s="1" t="s">
        <v>697</v>
      </c>
      <c r="F640" t="str">
        <f>'Лист1'!B641</f>
        <v>Заведение</v>
      </c>
      <c r="G640" s="1" t="s">
        <v>698</v>
      </c>
      <c r="H640" s="24"/>
      <c r="I640" s="1" t="s">
        <v>699</v>
      </c>
      <c r="J640" t="str">
        <f>'Лист1'!C641</f>
        <v>Йохохо</v>
      </c>
      <c r="K640" s="1" t="s">
        <v>698</v>
      </c>
      <c r="L640" s="24"/>
      <c r="M640" s="1" t="s">
        <v>700</v>
      </c>
      <c r="N640" t="str">
        <f>'Лист1'!D641</f>
        <v>Пивоварня</v>
      </c>
      <c r="O640" s="1" t="s">
        <v>698</v>
      </c>
      <c r="P640" s="24"/>
      <c r="Q640" s="1" t="s">
        <v>701</v>
      </c>
      <c r="R640" t="str">
        <f>'Лист1'!E641</f>
        <v>Россия</v>
      </c>
      <c r="S640" s="1" t="s">
        <v>698</v>
      </c>
      <c r="T640" s="25"/>
      <c r="U640" s="1" t="s">
        <v>702</v>
      </c>
      <c r="V640" t="str">
        <f>'Лист1'!F641</f>
        <v>Круг</v>
      </c>
      <c r="W640" s="1" t="s">
        <v>698</v>
      </c>
      <c r="X640" s="25"/>
      <c r="Y640" s="1" t="s">
        <v>703</v>
      </c>
      <c r="Z640" t="str">
        <f>'Лист1'!G641</f>
        <v>Нет</v>
      </c>
      <c r="AA640" s="1" t="s">
        <v>698</v>
      </c>
      <c r="AB640" s="25"/>
      <c r="AC640" s="1" t="s">
        <v>704</v>
      </c>
      <c r="AD640" s="26" t="s">
        <v>707</v>
      </c>
      <c r="AE640" s="25"/>
      <c r="AF640" t="str">
        <f t="shared" si="1"/>
        <v>"id": 640,</v>
      </c>
      <c r="AG640" t="str">
        <f t="shared" si="2"/>
        <v>"type": "Заведение",</v>
      </c>
      <c r="AH640" t="str">
        <f t="shared" si="3"/>
        <v>"mark": "Йохохо",</v>
      </c>
      <c r="AI640" t="str">
        <f t="shared" si="4"/>
        <v>"view": "Пивоварня",</v>
      </c>
      <c r="AJ640" t="str">
        <f t="shared" si="5"/>
        <v>"country": "Россия",</v>
      </c>
      <c r="AK640" t="str">
        <f t="shared" si="6"/>
        <v>"shape": "Круг",</v>
      </c>
      <c r="AL640" t="str">
        <f t="shared" si="7"/>
        <v>"turn": "Нет",</v>
      </c>
      <c r="AM640" t="str">
        <f t="shared" si="8"/>
        <v>"backImg": false</v>
      </c>
      <c r="AN640" s="1" t="s">
        <v>706</v>
      </c>
    </row>
    <row r="641">
      <c r="A641" s="1" t="s">
        <v>695</v>
      </c>
      <c r="B641">
        <f>'Лист1'!A642</f>
        <v>641</v>
      </c>
      <c r="C641" s="1" t="s">
        <v>696</v>
      </c>
      <c r="D641" s="24"/>
      <c r="E641" s="1" t="s">
        <v>697</v>
      </c>
      <c r="F641" t="str">
        <f>'Лист1'!B642</f>
        <v>Заведение</v>
      </c>
      <c r="G641" s="1" t="s">
        <v>698</v>
      </c>
      <c r="H641" s="24"/>
      <c r="I641" s="1" t="s">
        <v>699</v>
      </c>
      <c r="J641" t="str">
        <f>'Лист1'!C642</f>
        <v>Joker</v>
      </c>
      <c r="K641" s="1" t="s">
        <v>698</v>
      </c>
      <c r="L641" s="24"/>
      <c r="M641" s="1" t="s">
        <v>700</v>
      </c>
      <c r="N641" t="str">
        <f>'Лист1'!D642</f>
        <v>бар</v>
      </c>
      <c r="O641" s="1" t="s">
        <v>698</v>
      </c>
      <c r="P641" s="24"/>
      <c r="Q641" s="1" t="s">
        <v>701</v>
      </c>
      <c r="R641" t="str">
        <f>'Лист1'!E642</f>
        <v>Россия</v>
      </c>
      <c r="S641" s="1" t="s">
        <v>698</v>
      </c>
      <c r="T641" s="25"/>
      <c r="U641" s="1" t="s">
        <v>702</v>
      </c>
      <c r="V641" t="str">
        <f>'Лист1'!F642</f>
        <v>Круг</v>
      </c>
      <c r="W641" s="1" t="s">
        <v>698</v>
      </c>
      <c r="X641" s="25"/>
      <c r="Y641" s="1" t="s">
        <v>703</v>
      </c>
      <c r="Z641" t="str">
        <f>'Лист1'!G642</f>
        <v>Нет</v>
      </c>
      <c r="AA641" s="1" t="s">
        <v>698</v>
      </c>
      <c r="AB641" s="25"/>
      <c r="AC641" s="1" t="s">
        <v>704</v>
      </c>
      <c r="AD641" s="26" t="s">
        <v>707</v>
      </c>
      <c r="AE641" s="25"/>
      <c r="AF641" t="str">
        <f t="shared" si="1"/>
        <v>"id": 641,</v>
      </c>
      <c r="AG641" t="str">
        <f t="shared" si="2"/>
        <v>"type": "Заведение",</v>
      </c>
      <c r="AH641" t="str">
        <f t="shared" si="3"/>
        <v>"mark": "Joker",</v>
      </c>
      <c r="AI641" t="str">
        <f t="shared" si="4"/>
        <v>"view": "бар",</v>
      </c>
      <c r="AJ641" t="str">
        <f t="shared" si="5"/>
        <v>"country": "Россия",</v>
      </c>
      <c r="AK641" t="str">
        <f t="shared" si="6"/>
        <v>"shape": "Круг",</v>
      </c>
      <c r="AL641" t="str">
        <f t="shared" si="7"/>
        <v>"turn": "Нет",</v>
      </c>
      <c r="AM641" t="str">
        <f t="shared" si="8"/>
        <v>"backImg": false</v>
      </c>
      <c r="AN641" s="1" t="s">
        <v>706</v>
      </c>
    </row>
    <row r="642">
      <c r="A642" s="1" t="s">
        <v>695</v>
      </c>
      <c r="B642">
        <f>'Лист1'!A643</f>
        <v>642</v>
      </c>
      <c r="C642" s="1" t="s">
        <v>696</v>
      </c>
      <c r="D642" s="24"/>
      <c r="E642" s="1" t="s">
        <v>697</v>
      </c>
      <c r="F642" t="str">
        <f>'Лист1'!B643</f>
        <v>Чай</v>
      </c>
      <c r="G642" s="1" t="s">
        <v>698</v>
      </c>
      <c r="H642" s="24"/>
      <c r="I642" s="1" t="s">
        <v>699</v>
      </c>
      <c r="J642" t="str">
        <f>'Лист1'!C643</f>
        <v>-</v>
      </c>
      <c r="K642" s="1" t="s">
        <v>698</v>
      </c>
      <c r="L642" s="24"/>
      <c r="M642" s="1" t="s">
        <v>700</v>
      </c>
      <c r="N642" t="str">
        <f>'Лист1'!D643</f>
        <v>-</v>
      </c>
      <c r="O642" s="1" t="s">
        <v>698</v>
      </c>
      <c r="P642" s="24"/>
      <c r="Q642" s="1" t="s">
        <v>701</v>
      </c>
      <c r="R642" t="str">
        <f>'Лист1'!E643</f>
        <v>Россия</v>
      </c>
      <c r="S642" s="1" t="s">
        <v>698</v>
      </c>
      <c r="T642" s="25"/>
      <c r="U642" s="1" t="s">
        <v>702</v>
      </c>
      <c r="V642" t="str">
        <f>'Лист1'!F643</f>
        <v>Круг</v>
      </c>
      <c r="W642" s="1" t="s">
        <v>698</v>
      </c>
      <c r="X642" s="25"/>
      <c r="Y642" s="1" t="s">
        <v>703</v>
      </c>
      <c r="Z642" t="str">
        <f>'Лист1'!G643</f>
        <v>Нет</v>
      </c>
      <c r="AA642" s="1" t="s">
        <v>698</v>
      </c>
      <c r="AB642" s="25"/>
      <c r="AC642" s="1" t="s">
        <v>704</v>
      </c>
      <c r="AD642" s="26" t="s">
        <v>707</v>
      </c>
      <c r="AE642" s="25"/>
      <c r="AF642" t="str">
        <f t="shared" si="1"/>
        <v>"id": 642,</v>
      </c>
      <c r="AG642" t="str">
        <f t="shared" si="2"/>
        <v>"type": "Чай",</v>
      </c>
      <c r="AH642" t="str">
        <f t="shared" si="3"/>
        <v>"mark": "-",</v>
      </c>
      <c r="AI642" t="str">
        <f t="shared" si="4"/>
        <v>"view": "-",</v>
      </c>
      <c r="AJ642" t="str">
        <f t="shared" si="5"/>
        <v>"country": "Россия",</v>
      </c>
      <c r="AK642" t="str">
        <f t="shared" si="6"/>
        <v>"shape": "Круг",</v>
      </c>
      <c r="AL642" t="str">
        <f t="shared" si="7"/>
        <v>"turn": "Нет",</v>
      </c>
      <c r="AM642" t="str">
        <f t="shared" si="8"/>
        <v>"backImg": false</v>
      </c>
      <c r="AN642" s="1" t="s">
        <v>706</v>
      </c>
    </row>
    <row r="643">
      <c r="A643" s="1" t="s">
        <v>695</v>
      </c>
      <c r="B643">
        <f>'Лист1'!A644</f>
        <v>643</v>
      </c>
      <c r="C643" s="1" t="s">
        <v>696</v>
      </c>
      <c r="D643" s="24"/>
      <c r="E643" s="1" t="s">
        <v>697</v>
      </c>
      <c r="F643" t="str">
        <f>'Лист1'!B644</f>
        <v>Заведение</v>
      </c>
      <c r="G643" s="1" t="s">
        <v>698</v>
      </c>
      <c r="H643" s="24"/>
      <c r="I643" s="1" t="s">
        <v>699</v>
      </c>
      <c r="J643" t="str">
        <f>'Лист1'!C644</f>
        <v>Salden's Brewery</v>
      </c>
      <c r="K643" s="1" t="s">
        <v>698</v>
      </c>
      <c r="L643" s="24"/>
      <c r="M643" s="1" t="s">
        <v>700</v>
      </c>
      <c r="N643" t="str">
        <f>'Лист1'!D644</f>
        <v>Пивоварня</v>
      </c>
      <c r="O643" s="1" t="s">
        <v>698</v>
      </c>
      <c r="P643" s="24"/>
      <c r="Q643" s="1" t="s">
        <v>701</v>
      </c>
      <c r="R643" t="str">
        <f>'Лист1'!E644</f>
        <v>Россия</v>
      </c>
      <c r="S643" s="1" t="s">
        <v>698</v>
      </c>
      <c r="T643" s="25"/>
      <c r="U643" s="1" t="s">
        <v>702</v>
      </c>
      <c r="V643" t="str">
        <f>'Лист1'!F644</f>
        <v>Круг</v>
      </c>
      <c r="W643" s="1" t="s">
        <v>698</v>
      </c>
      <c r="X643" s="25"/>
      <c r="Y643" s="1" t="s">
        <v>703</v>
      </c>
      <c r="Z643" t="str">
        <f>'Лист1'!G644</f>
        <v>Нет</v>
      </c>
      <c r="AA643" s="1" t="s">
        <v>698</v>
      </c>
      <c r="AB643" s="25"/>
      <c r="AC643" s="1" t="s">
        <v>704</v>
      </c>
      <c r="AD643" s="26" t="s">
        <v>707</v>
      </c>
      <c r="AE643" s="25"/>
      <c r="AF643" t="str">
        <f t="shared" si="1"/>
        <v>"id": 643,</v>
      </c>
      <c r="AG643" t="str">
        <f t="shared" si="2"/>
        <v>"type": "Заведение",</v>
      </c>
      <c r="AH643" t="str">
        <f t="shared" si="3"/>
        <v>"mark": "Salden's Brewery",</v>
      </c>
      <c r="AI643" t="str">
        <f t="shared" si="4"/>
        <v>"view": "Пивоварня",</v>
      </c>
      <c r="AJ643" t="str">
        <f t="shared" si="5"/>
        <v>"country": "Россия",</v>
      </c>
      <c r="AK643" t="str">
        <f t="shared" si="6"/>
        <v>"shape": "Круг",</v>
      </c>
      <c r="AL643" t="str">
        <f t="shared" si="7"/>
        <v>"turn": "Нет",</v>
      </c>
      <c r="AM643" t="str">
        <f t="shared" si="8"/>
        <v>"backImg": false</v>
      </c>
      <c r="AN643" s="1" t="s">
        <v>706</v>
      </c>
    </row>
    <row r="644">
      <c r="A644" s="1" t="s">
        <v>695</v>
      </c>
      <c r="B644">
        <f>'Лист1'!A645</f>
        <v>644</v>
      </c>
      <c r="C644" s="1" t="s">
        <v>696</v>
      </c>
      <c r="D644" s="24"/>
      <c r="E644" s="1" t="s">
        <v>697</v>
      </c>
      <c r="F644" t="str">
        <f>'Лист1'!B645</f>
        <v>Пиво</v>
      </c>
      <c r="G644" s="1" t="s">
        <v>698</v>
      </c>
      <c r="H644" s="24"/>
      <c r="I644" s="1" t="s">
        <v>699</v>
      </c>
      <c r="J644" t="str">
        <f>'Лист1'!C645</f>
        <v>Extra Virgin</v>
      </c>
      <c r="K644" s="1" t="s">
        <v>698</v>
      </c>
      <c r="L644" s="24"/>
      <c r="M644" s="1" t="s">
        <v>700</v>
      </c>
      <c r="N644" t="str">
        <f>'Лист1'!D645</f>
        <v>Pale Ale</v>
      </c>
      <c r="O644" s="1" t="s">
        <v>698</v>
      </c>
      <c r="P644" s="24"/>
      <c r="Q644" s="1" t="s">
        <v>701</v>
      </c>
      <c r="R644" t="str">
        <f>'Лист1'!E645</f>
        <v>Россия</v>
      </c>
      <c r="S644" s="1" t="s">
        <v>698</v>
      </c>
      <c r="T644" s="25"/>
      <c r="U644" s="1" t="s">
        <v>702</v>
      </c>
      <c r="V644" t="str">
        <f>'Лист1'!F645</f>
        <v>Круг</v>
      </c>
      <c r="W644" s="1" t="s">
        <v>698</v>
      </c>
      <c r="X644" s="25"/>
      <c r="Y644" s="1" t="s">
        <v>703</v>
      </c>
      <c r="Z644" t="str">
        <f>'Лист1'!G645</f>
        <v>Нет</v>
      </c>
      <c r="AA644" s="1" t="s">
        <v>698</v>
      </c>
      <c r="AB644" s="25"/>
      <c r="AC644" s="1" t="s">
        <v>704</v>
      </c>
      <c r="AD644" s="26" t="s">
        <v>707</v>
      </c>
      <c r="AE644" s="25"/>
      <c r="AF644" t="str">
        <f t="shared" si="1"/>
        <v>"id": 644,</v>
      </c>
      <c r="AG644" t="str">
        <f t="shared" si="2"/>
        <v>"type": "Пиво",</v>
      </c>
      <c r="AH644" t="str">
        <f t="shared" si="3"/>
        <v>"mark": "Extra Virgin",</v>
      </c>
      <c r="AI644" t="str">
        <f t="shared" si="4"/>
        <v>"view": "Pale Ale",</v>
      </c>
      <c r="AJ644" t="str">
        <f t="shared" si="5"/>
        <v>"country": "Россия",</v>
      </c>
      <c r="AK644" t="str">
        <f t="shared" si="6"/>
        <v>"shape": "Круг",</v>
      </c>
      <c r="AL644" t="str">
        <f t="shared" si="7"/>
        <v>"turn": "Нет",</v>
      </c>
      <c r="AM644" t="str">
        <f t="shared" si="8"/>
        <v>"backImg": false</v>
      </c>
      <c r="AN644" s="1" t="s">
        <v>706</v>
      </c>
    </row>
    <row r="645">
      <c r="A645" s="1" t="s">
        <v>695</v>
      </c>
      <c r="B645">
        <f>'Лист1'!A646</f>
        <v>645</v>
      </c>
      <c r="C645" s="1" t="s">
        <v>696</v>
      </c>
      <c r="D645" s="24"/>
      <c r="E645" s="1" t="s">
        <v>697</v>
      </c>
      <c r="F645" t="str">
        <f>'Лист1'!B646</f>
        <v>Пиво</v>
      </c>
      <c r="G645" s="1" t="s">
        <v>698</v>
      </c>
      <c r="H645" s="24"/>
      <c r="I645" s="1" t="s">
        <v>699</v>
      </c>
      <c r="J645" t="str">
        <f>'Лист1'!C646</f>
        <v>Василеостровское</v>
      </c>
      <c r="K645" s="1" t="s">
        <v>698</v>
      </c>
      <c r="L645" s="24"/>
      <c r="M645" s="1" t="s">
        <v>700</v>
      </c>
      <c r="N645" t="str">
        <f>'Лист1'!D646</f>
        <v>Lager</v>
      </c>
      <c r="O645" s="1" t="s">
        <v>698</v>
      </c>
      <c r="P645" s="24"/>
      <c r="Q645" s="1" t="s">
        <v>701</v>
      </c>
      <c r="R645" t="str">
        <f>'Лист1'!E646</f>
        <v>Россия</v>
      </c>
      <c r="S645" s="1" t="s">
        <v>698</v>
      </c>
      <c r="T645" s="25"/>
      <c r="U645" s="1" t="s">
        <v>702</v>
      </c>
      <c r="V645" t="str">
        <f>'Лист1'!F646</f>
        <v>Круг</v>
      </c>
      <c r="W645" s="1" t="s">
        <v>698</v>
      </c>
      <c r="X645" s="25"/>
      <c r="Y645" s="1" t="s">
        <v>703</v>
      </c>
      <c r="Z645" t="str">
        <f>'Лист1'!G646</f>
        <v>Нет</v>
      </c>
      <c r="AA645" s="1" t="s">
        <v>698</v>
      </c>
      <c r="AB645" s="25"/>
      <c r="AC645" s="1" t="s">
        <v>704</v>
      </c>
      <c r="AD645" s="26" t="s">
        <v>707</v>
      </c>
      <c r="AE645" s="25"/>
      <c r="AF645" t="str">
        <f t="shared" si="1"/>
        <v>"id": 645,</v>
      </c>
      <c r="AG645" t="str">
        <f t="shared" si="2"/>
        <v>"type": "Пиво",</v>
      </c>
      <c r="AH645" t="str">
        <f t="shared" si="3"/>
        <v>"mark": "Василеостровское",</v>
      </c>
      <c r="AI645" t="str">
        <f t="shared" si="4"/>
        <v>"view": "Lager",</v>
      </c>
      <c r="AJ645" t="str">
        <f t="shared" si="5"/>
        <v>"country": "Россия",</v>
      </c>
      <c r="AK645" t="str">
        <f t="shared" si="6"/>
        <v>"shape": "Круг",</v>
      </c>
      <c r="AL645" t="str">
        <f t="shared" si="7"/>
        <v>"turn": "Нет",</v>
      </c>
      <c r="AM645" t="str">
        <f t="shared" si="8"/>
        <v>"backImg": false</v>
      </c>
      <c r="AN645" s="1" t="s">
        <v>706</v>
      </c>
    </row>
    <row r="646">
      <c r="A646" s="1" t="s">
        <v>695</v>
      </c>
      <c r="B646">
        <f>'Лист1'!A647</f>
        <v>646</v>
      </c>
      <c r="C646" s="1" t="s">
        <v>696</v>
      </c>
      <c r="D646" s="24"/>
      <c r="E646" s="1" t="s">
        <v>697</v>
      </c>
      <c r="F646" t="str">
        <f>'Лист1'!B647</f>
        <v>Лимонад</v>
      </c>
      <c r="G646" s="1" t="s">
        <v>698</v>
      </c>
      <c r="H646" s="24"/>
      <c r="I646" s="1" t="s">
        <v>699</v>
      </c>
      <c r="J646" t="str">
        <f>'Лист1'!C647</f>
        <v>Perrier</v>
      </c>
      <c r="K646" s="1" t="s">
        <v>698</v>
      </c>
      <c r="L646" s="24"/>
      <c r="M646" s="1" t="s">
        <v>700</v>
      </c>
      <c r="N646" t="str">
        <f>'Лист1'!D647</f>
        <v>Лимонад</v>
      </c>
      <c r="O646" s="1" t="s">
        <v>698</v>
      </c>
      <c r="P646" s="24"/>
      <c r="Q646" s="1" t="s">
        <v>701</v>
      </c>
      <c r="R646" t="str">
        <f>'Лист1'!E647</f>
        <v>Болгария</v>
      </c>
      <c r="S646" s="1" t="s">
        <v>698</v>
      </c>
      <c r="T646" s="25"/>
      <c r="U646" s="1" t="s">
        <v>702</v>
      </c>
      <c r="V646" t="str">
        <f>'Лист1'!F647</f>
        <v>Круг</v>
      </c>
      <c r="W646" s="1" t="s">
        <v>698</v>
      </c>
      <c r="X646" s="25"/>
      <c r="Y646" s="1" t="s">
        <v>703</v>
      </c>
      <c r="Z646" t="str">
        <f>'Лист1'!G647</f>
        <v>Да</v>
      </c>
      <c r="AA646" s="1" t="s">
        <v>698</v>
      </c>
      <c r="AB646" s="25"/>
      <c r="AC646" s="1" t="s">
        <v>704</v>
      </c>
      <c r="AD646" s="26" t="s">
        <v>705</v>
      </c>
      <c r="AE646" s="25"/>
      <c r="AF646" t="str">
        <f t="shared" si="1"/>
        <v>"id": 646,</v>
      </c>
      <c r="AG646" t="str">
        <f t="shared" si="2"/>
        <v>"type": "Лимонад",</v>
      </c>
      <c r="AH646" t="str">
        <f t="shared" si="3"/>
        <v>"mark": "Perrier",</v>
      </c>
      <c r="AI646" t="str">
        <f t="shared" si="4"/>
        <v>"view": "Лимонад",</v>
      </c>
      <c r="AJ646" t="str">
        <f t="shared" si="5"/>
        <v>"country": "Болгария",</v>
      </c>
      <c r="AK646" t="str">
        <f t="shared" si="6"/>
        <v>"shape": "Круг",</v>
      </c>
      <c r="AL646" t="str">
        <f t="shared" si="7"/>
        <v>"turn": "Да",</v>
      </c>
      <c r="AM646" t="str">
        <f t="shared" si="8"/>
        <v>"backImg": true</v>
      </c>
      <c r="AN646" s="1" t="s">
        <v>706</v>
      </c>
    </row>
    <row r="647">
      <c r="A647" s="1" t="s">
        <v>695</v>
      </c>
      <c r="B647">
        <f>'Лист1'!A648</f>
        <v>647</v>
      </c>
      <c r="C647" s="1" t="s">
        <v>696</v>
      </c>
      <c r="D647" s="24"/>
      <c r="E647" s="1" t="s">
        <v>697</v>
      </c>
      <c r="F647" t="str">
        <f>'Лист1'!B648</f>
        <v>Лимонад</v>
      </c>
      <c r="G647" s="1" t="s">
        <v>698</v>
      </c>
      <c r="H647" s="24"/>
      <c r="I647" s="1" t="s">
        <v>699</v>
      </c>
      <c r="J647" t="str">
        <f>'Лист1'!C648</f>
        <v>Coca-Cola</v>
      </c>
      <c r="K647" s="1" t="s">
        <v>698</v>
      </c>
      <c r="L647" s="24"/>
      <c r="M647" s="1" t="s">
        <v>700</v>
      </c>
      <c r="N647" t="str">
        <f>'Лист1'!D648</f>
        <v>Лимонад</v>
      </c>
      <c r="O647" s="1" t="s">
        <v>698</v>
      </c>
      <c r="P647" s="24"/>
      <c r="Q647" s="1" t="s">
        <v>701</v>
      </c>
      <c r="R647" t="str">
        <f>'Лист1'!E648</f>
        <v>Болгария</v>
      </c>
      <c r="S647" s="1" t="s">
        <v>698</v>
      </c>
      <c r="T647" s="25"/>
      <c r="U647" s="1" t="s">
        <v>702</v>
      </c>
      <c r="V647" t="str">
        <f>'Лист1'!F648</f>
        <v>Круг</v>
      </c>
      <c r="W647" s="1" t="s">
        <v>698</v>
      </c>
      <c r="X647" s="25"/>
      <c r="Y647" s="1" t="s">
        <v>703</v>
      </c>
      <c r="Z647" t="str">
        <f>'Лист1'!G648</f>
        <v>Да</v>
      </c>
      <c r="AA647" s="1" t="s">
        <v>698</v>
      </c>
      <c r="AB647" s="25"/>
      <c r="AC647" s="1" t="s">
        <v>704</v>
      </c>
      <c r="AD647" s="26" t="s">
        <v>705</v>
      </c>
      <c r="AE647" s="25"/>
      <c r="AF647" t="str">
        <f t="shared" si="1"/>
        <v>"id": 647,</v>
      </c>
      <c r="AG647" t="str">
        <f t="shared" si="2"/>
        <v>"type": "Лимонад",</v>
      </c>
      <c r="AH647" t="str">
        <f t="shared" si="3"/>
        <v>"mark": "Coca-Cola",</v>
      </c>
      <c r="AI647" t="str">
        <f t="shared" si="4"/>
        <v>"view": "Лимонад",</v>
      </c>
      <c r="AJ647" t="str">
        <f t="shared" si="5"/>
        <v>"country": "Болгария",</v>
      </c>
      <c r="AK647" t="str">
        <f t="shared" si="6"/>
        <v>"shape": "Круг",</v>
      </c>
      <c r="AL647" t="str">
        <f t="shared" si="7"/>
        <v>"turn": "Да",</v>
      </c>
      <c r="AM647" t="str">
        <f t="shared" si="8"/>
        <v>"backImg": true</v>
      </c>
      <c r="AN647" s="1" t="s">
        <v>706</v>
      </c>
    </row>
    <row r="648">
      <c r="A648" s="1" t="s">
        <v>695</v>
      </c>
      <c r="B648">
        <f>'Лист1'!A649</f>
        <v>648</v>
      </c>
      <c r="C648" s="1" t="s">
        <v>696</v>
      </c>
      <c r="D648" s="24"/>
      <c r="E648" s="1" t="s">
        <v>697</v>
      </c>
      <c r="F648" t="str">
        <f>'Лист1'!B649</f>
        <v>Пиво</v>
      </c>
      <c r="G648" s="1" t="s">
        <v>698</v>
      </c>
      <c r="H648" s="24"/>
      <c r="I648" s="1" t="s">
        <v>699</v>
      </c>
      <c r="J648" t="str">
        <f>'Лист1'!C649</f>
        <v>Stella Artois</v>
      </c>
      <c r="K648" s="1" t="s">
        <v>698</v>
      </c>
      <c r="L648" s="24"/>
      <c r="M648" s="1" t="s">
        <v>700</v>
      </c>
      <c r="N648" t="str">
        <f>'Лист1'!D649</f>
        <v>Lager</v>
      </c>
      <c r="O648" s="1" t="s">
        <v>698</v>
      </c>
      <c r="P648" s="24"/>
      <c r="Q648" s="1" t="s">
        <v>701</v>
      </c>
      <c r="R648" t="str">
        <f>'Лист1'!E649</f>
        <v>Бельгия</v>
      </c>
      <c r="S648" s="1" t="s">
        <v>698</v>
      </c>
      <c r="T648" s="25"/>
      <c r="U648" s="1" t="s">
        <v>702</v>
      </c>
      <c r="V648" t="str">
        <f>'Лист1'!F649</f>
        <v>Круг</v>
      </c>
      <c r="W648" s="1" t="s">
        <v>698</v>
      </c>
      <c r="X648" s="25"/>
      <c r="Y648" s="1" t="s">
        <v>703</v>
      </c>
      <c r="Z648" t="str">
        <f>'Лист1'!G649</f>
        <v>Да</v>
      </c>
      <c r="AA648" s="1" t="s">
        <v>698</v>
      </c>
      <c r="AB648" s="25"/>
      <c r="AC648" s="1" t="s">
        <v>704</v>
      </c>
      <c r="AD648" s="26" t="s">
        <v>705</v>
      </c>
      <c r="AE648" s="25"/>
      <c r="AF648" t="str">
        <f t="shared" si="1"/>
        <v>"id": 648,</v>
      </c>
      <c r="AG648" t="str">
        <f t="shared" si="2"/>
        <v>"type": "Пиво",</v>
      </c>
      <c r="AH648" t="str">
        <f t="shared" si="3"/>
        <v>"mark": "Stella Artois",</v>
      </c>
      <c r="AI648" t="str">
        <f t="shared" si="4"/>
        <v>"view": "Lager",</v>
      </c>
      <c r="AJ648" t="str">
        <f t="shared" si="5"/>
        <v>"country": "Бельгия",</v>
      </c>
      <c r="AK648" t="str">
        <f t="shared" si="6"/>
        <v>"shape": "Круг",</v>
      </c>
      <c r="AL648" t="str">
        <f t="shared" si="7"/>
        <v>"turn": "Да",</v>
      </c>
      <c r="AM648" t="str">
        <f t="shared" si="8"/>
        <v>"backImg": true</v>
      </c>
      <c r="AN648" s="1" t="s">
        <v>706</v>
      </c>
    </row>
    <row r="649">
      <c r="A649" s="1" t="s">
        <v>695</v>
      </c>
      <c r="B649">
        <f>'Лист1'!A650</f>
        <v>649</v>
      </c>
      <c r="C649" s="1" t="s">
        <v>696</v>
      </c>
      <c r="D649" s="24"/>
      <c r="E649" s="1" t="s">
        <v>697</v>
      </c>
      <c r="F649" t="str">
        <f>'Лист1'!B650</f>
        <v>Пиво</v>
      </c>
      <c r="G649" s="1" t="s">
        <v>698</v>
      </c>
      <c r="H649" s="24"/>
      <c r="I649" s="1" t="s">
        <v>699</v>
      </c>
      <c r="J649" t="str">
        <f>'Лист1'!C650</f>
        <v>Pushing The Limets</v>
      </c>
      <c r="K649" s="1" t="s">
        <v>698</v>
      </c>
      <c r="L649" s="24"/>
      <c r="M649" s="1" t="s">
        <v>700</v>
      </c>
      <c r="N649" t="str">
        <f>'Лист1'!D650</f>
        <v>Witbier</v>
      </c>
      <c r="O649" s="1" t="s">
        <v>698</v>
      </c>
      <c r="P649" s="24"/>
      <c r="Q649" s="1" t="s">
        <v>701</v>
      </c>
      <c r="R649" t="str">
        <f>'Лист1'!E650</f>
        <v>Болгария</v>
      </c>
      <c r="S649" s="1" t="s">
        <v>698</v>
      </c>
      <c r="T649" s="25"/>
      <c r="U649" s="1" t="s">
        <v>702</v>
      </c>
      <c r="V649" t="str">
        <f>'Лист1'!F650</f>
        <v>Круг</v>
      </c>
      <c r="W649" s="1" t="s">
        <v>698</v>
      </c>
      <c r="X649" s="25"/>
      <c r="Y649" s="1" t="s">
        <v>703</v>
      </c>
      <c r="Z649" t="str">
        <f>'Лист1'!G650</f>
        <v>Да</v>
      </c>
      <c r="AA649" s="1" t="s">
        <v>698</v>
      </c>
      <c r="AB649" s="25"/>
      <c r="AC649" s="1" t="s">
        <v>704</v>
      </c>
      <c r="AD649" s="26" t="s">
        <v>705</v>
      </c>
      <c r="AE649" s="25"/>
      <c r="AF649" t="str">
        <f t="shared" si="1"/>
        <v>"id": 649,</v>
      </c>
      <c r="AG649" t="str">
        <f t="shared" si="2"/>
        <v>"type": "Пиво",</v>
      </c>
      <c r="AH649" t="str">
        <f t="shared" si="3"/>
        <v>"mark": "Pushing The Limets",</v>
      </c>
      <c r="AI649" t="str">
        <f t="shared" si="4"/>
        <v>"view": "Witbier",</v>
      </c>
      <c r="AJ649" t="str">
        <f t="shared" si="5"/>
        <v>"country": "Болгария",</v>
      </c>
      <c r="AK649" t="str">
        <f t="shared" si="6"/>
        <v>"shape": "Круг",</v>
      </c>
      <c r="AL649" t="str">
        <f t="shared" si="7"/>
        <v>"turn": "Да",</v>
      </c>
      <c r="AM649" t="str">
        <f t="shared" si="8"/>
        <v>"backImg": true</v>
      </c>
      <c r="AN649" s="1" t="s">
        <v>706</v>
      </c>
    </row>
    <row r="650">
      <c r="A650" s="1" t="s">
        <v>695</v>
      </c>
      <c r="B650">
        <f>'Лист1'!A651</f>
        <v>650</v>
      </c>
      <c r="C650" s="1" t="s">
        <v>696</v>
      </c>
      <c r="D650" s="24"/>
      <c r="E650" s="1" t="s">
        <v>697</v>
      </c>
      <c r="F650" t="str">
        <f>'Лист1'!B651</f>
        <v>Заведение</v>
      </c>
      <c r="G650" s="1" t="s">
        <v>698</v>
      </c>
      <c r="H650" s="24"/>
      <c r="I650" s="1" t="s">
        <v>699</v>
      </c>
      <c r="J650" t="str">
        <f>'Лист1'!C651</f>
        <v>Pivnaja karta</v>
      </c>
      <c r="K650" s="1" t="s">
        <v>698</v>
      </c>
      <c r="L650" s="24"/>
      <c r="M650" s="1" t="s">
        <v>700</v>
      </c>
      <c r="N650" t="str">
        <f>'Лист1'!D651</f>
        <v>Бар</v>
      </c>
      <c r="O650" s="1" t="s">
        <v>698</v>
      </c>
      <c r="P650" s="24"/>
      <c r="Q650" s="1" t="s">
        <v>701</v>
      </c>
      <c r="R650" t="str">
        <f>'Лист1'!E651</f>
        <v>Россия</v>
      </c>
      <c r="S650" s="1" t="s">
        <v>698</v>
      </c>
      <c r="T650" s="25"/>
      <c r="U650" s="1" t="s">
        <v>702</v>
      </c>
      <c r="V650" t="str">
        <f>'Лист1'!F651</f>
        <v>Круг</v>
      </c>
      <c r="W650" s="1" t="s">
        <v>698</v>
      </c>
      <c r="X650" s="25"/>
      <c r="Y650" s="1" t="s">
        <v>703</v>
      </c>
      <c r="Z650" t="str">
        <f>'Лист1'!G651</f>
        <v>Да</v>
      </c>
      <c r="AA650" s="1" t="s">
        <v>698</v>
      </c>
      <c r="AB650" s="25"/>
      <c r="AC650" s="1" t="s">
        <v>704</v>
      </c>
      <c r="AD650" s="26" t="s">
        <v>705</v>
      </c>
      <c r="AE650" s="25"/>
      <c r="AF650" t="str">
        <f t="shared" si="1"/>
        <v>"id": 650,</v>
      </c>
      <c r="AG650" t="str">
        <f t="shared" si="2"/>
        <v>"type": "Заведение",</v>
      </c>
      <c r="AH650" t="str">
        <f t="shared" si="3"/>
        <v>"mark": "Pivnaja karta",</v>
      </c>
      <c r="AI650" t="str">
        <f t="shared" si="4"/>
        <v>"view": "Бар",</v>
      </c>
      <c r="AJ650" t="str">
        <f t="shared" si="5"/>
        <v>"country": "Россия",</v>
      </c>
      <c r="AK650" t="str">
        <f t="shared" si="6"/>
        <v>"shape": "Круг",</v>
      </c>
      <c r="AL650" t="str">
        <f t="shared" si="7"/>
        <v>"turn": "Да",</v>
      </c>
      <c r="AM650" t="str">
        <f t="shared" si="8"/>
        <v>"backImg": true</v>
      </c>
      <c r="AN650" s="1" t="s">
        <v>706</v>
      </c>
    </row>
    <row r="651">
      <c r="A651" s="1" t="s">
        <v>695</v>
      </c>
      <c r="B651">
        <f>'Лист1'!A652</f>
        <v>651</v>
      </c>
      <c r="C651" s="1" t="s">
        <v>696</v>
      </c>
      <c r="D651" s="24"/>
      <c r="E651" s="1" t="s">
        <v>697</v>
      </c>
      <c r="F651" t="str">
        <f>'Лист1'!B652</f>
        <v>Заведение</v>
      </c>
      <c r="G651" s="1" t="s">
        <v>698</v>
      </c>
      <c r="H651" s="24"/>
      <c r="I651" s="1" t="s">
        <v>699</v>
      </c>
      <c r="J651" t="str">
        <f>'Лист1'!C652</f>
        <v>Brussels Beer Project</v>
      </c>
      <c r="K651" s="1" t="s">
        <v>698</v>
      </c>
      <c r="L651" s="24"/>
      <c r="M651" s="1" t="s">
        <v>700</v>
      </c>
      <c r="N651" t="str">
        <f>'Лист1'!D652</f>
        <v>Пивоварня</v>
      </c>
      <c r="O651" s="1" t="s">
        <v>698</v>
      </c>
      <c r="P651" s="24"/>
      <c r="Q651" s="1" t="s">
        <v>701</v>
      </c>
      <c r="R651" t="str">
        <f>'Лист1'!E652</f>
        <v>Бельгия</v>
      </c>
      <c r="S651" s="1" t="s">
        <v>698</v>
      </c>
      <c r="T651" s="25"/>
      <c r="U651" s="1" t="s">
        <v>702</v>
      </c>
      <c r="V651" t="str">
        <f>'Лист1'!F652</f>
        <v>Круг</v>
      </c>
      <c r="W651" s="1" t="s">
        <v>698</v>
      </c>
      <c r="X651" s="25"/>
      <c r="Y651" s="1" t="s">
        <v>703</v>
      </c>
      <c r="Z651" t="str">
        <f>'Лист1'!G652</f>
        <v>Да</v>
      </c>
      <c r="AA651" s="1" t="s">
        <v>698</v>
      </c>
      <c r="AB651" s="25"/>
      <c r="AC651" s="1" t="s">
        <v>704</v>
      </c>
      <c r="AD651" s="26" t="s">
        <v>705</v>
      </c>
      <c r="AE651" s="25"/>
      <c r="AF651" t="str">
        <f t="shared" si="1"/>
        <v>"id": 651,</v>
      </c>
      <c r="AG651" t="str">
        <f t="shared" si="2"/>
        <v>"type": "Заведение",</v>
      </c>
      <c r="AH651" t="str">
        <f t="shared" si="3"/>
        <v>"mark": "Brussels Beer Project",</v>
      </c>
      <c r="AI651" t="str">
        <f t="shared" si="4"/>
        <v>"view": "Пивоварня",</v>
      </c>
      <c r="AJ651" t="str">
        <f t="shared" si="5"/>
        <v>"country": "Бельгия",</v>
      </c>
      <c r="AK651" t="str">
        <f t="shared" si="6"/>
        <v>"shape": "Круг",</v>
      </c>
      <c r="AL651" t="str">
        <f t="shared" si="7"/>
        <v>"turn": "Да",</v>
      </c>
      <c r="AM651" t="str">
        <f t="shared" si="8"/>
        <v>"backImg": true</v>
      </c>
      <c r="AN651" s="1" t="s">
        <v>706</v>
      </c>
    </row>
    <row r="652">
      <c r="A652" s="1" t="s">
        <v>695</v>
      </c>
      <c r="B652">
        <f>'Лист1'!A653</f>
        <v>652</v>
      </c>
      <c r="C652" s="1" t="s">
        <v>696</v>
      </c>
      <c r="D652" s="24"/>
      <c r="E652" s="1" t="s">
        <v>697</v>
      </c>
      <c r="F652" t="str">
        <f>'Лист1'!B653</f>
        <v>Заведение</v>
      </c>
      <c r="G652" s="1" t="s">
        <v>698</v>
      </c>
      <c r="H652" s="24"/>
      <c r="I652" s="1" t="s">
        <v>699</v>
      </c>
      <c r="J652" t="str">
        <f>'Лист1'!C653</f>
        <v>Bombay Cafe</v>
      </c>
      <c r="K652" s="1" t="s">
        <v>698</v>
      </c>
      <c r="L652" s="24"/>
      <c r="M652" s="1" t="s">
        <v>700</v>
      </c>
      <c r="N652" t="str">
        <f>'Лист1'!D653</f>
        <v>Кафе</v>
      </c>
      <c r="O652" s="1" t="s">
        <v>698</v>
      </c>
      <c r="P652" s="24"/>
      <c r="Q652" s="1" t="s">
        <v>701</v>
      </c>
      <c r="R652" t="str">
        <f>'Лист1'!E653</f>
        <v>Россия</v>
      </c>
      <c r="S652" s="1" t="s">
        <v>698</v>
      </c>
      <c r="T652" s="25"/>
      <c r="U652" s="1" t="s">
        <v>702</v>
      </c>
      <c r="V652" t="str">
        <f>'Лист1'!F653</f>
        <v>Круг</v>
      </c>
      <c r="W652" s="1" t="s">
        <v>698</v>
      </c>
      <c r="X652" s="25"/>
      <c r="Y652" s="1" t="s">
        <v>703</v>
      </c>
      <c r="Z652" t="str">
        <f>'Лист1'!G653</f>
        <v>Да</v>
      </c>
      <c r="AA652" s="1" t="s">
        <v>698</v>
      </c>
      <c r="AB652" s="25"/>
      <c r="AC652" s="1" t="s">
        <v>704</v>
      </c>
      <c r="AD652" s="26" t="s">
        <v>705</v>
      </c>
      <c r="AE652" s="25"/>
      <c r="AF652" t="str">
        <f t="shared" si="1"/>
        <v>"id": 652,</v>
      </c>
      <c r="AG652" t="str">
        <f t="shared" si="2"/>
        <v>"type": "Заведение",</v>
      </c>
      <c r="AH652" t="str">
        <f t="shared" si="3"/>
        <v>"mark": "Bombay Cafe",</v>
      </c>
      <c r="AI652" t="str">
        <f t="shared" si="4"/>
        <v>"view": "Кафе",</v>
      </c>
      <c r="AJ652" t="str">
        <f t="shared" si="5"/>
        <v>"country": "Россия",</v>
      </c>
      <c r="AK652" t="str">
        <f t="shared" si="6"/>
        <v>"shape": "Круг",</v>
      </c>
      <c r="AL652" t="str">
        <f t="shared" si="7"/>
        <v>"turn": "Да",</v>
      </c>
      <c r="AM652" t="str">
        <f t="shared" si="8"/>
        <v>"backImg": true</v>
      </c>
      <c r="AN652" s="1" t="s">
        <v>706</v>
      </c>
    </row>
    <row r="653">
      <c r="A653" s="1" t="s">
        <v>695</v>
      </c>
      <c r="B653">
        <f>'Лист1'!A654</f>
        <v>653</v>
      </c>
      <c r="C653" s="1" t="s">
        <v>696</v>
      </c>
      <c r="D653" s="24"/>
      <c r="E653" s="1" t="s">
        <v>697</v>
      </c>
      <c r="F653" t="str">
        <f>'Лист1'!B654</f>
        <v>Пиво</v>
      </c>
      <c r="G653" s="1" t="s">
        <v>698</v>
      </c>
      <c r="H653" s="24"/>
      <c r="I653" s="1" t="s">
        <v>699</v>
      </c>
      <c r="J653" t="str">
        <f>'Лист1'!C654</f>
        <v>Budweiser Budvar</v>
      </c>
      <c r="K653" s="1" t="s">
        <v>698</v>
      </c>
      <c r="L653" s="24"/>
      <c r="M653" s="1" t="s">
        <v>700</v>
      </c>
      <c r="N653" t="str">
        <f>'Лист1'!D654</f>
        <v>Pilsner</v>
      </c>
      <c r="O653" s="1" t="s">
        <v>698</v>
      </c>
      <c r="P653" s="24"/>
      <c r="Q653" s="1" t="s">
        <v>701</v>
      </c>
      <c r="R653" t="str">
        <f>'Лист1'!E654</f>
        <v>Чехия</v>
      </c>
      <c r="S653" s="1" t="s">
        <v>698</v>
      </c>
      <c r="T653" s="25"/>
      <c r="U653" s="1" t="s">
        <v>702</v>
      </c>
      <c r="V653" t="str">
        <f>'Лист1'!F654</f>
        <v>Круг</v>
      </c>
      <c r="W653" s="1" t="s">
        <v>698</v>
      </c>
      <c r="X653" s="25"/>
      <c r="Y653" s="1" t="s">
        <v>703</v>
      </c>
      <c r="Z653" t="str">
        <f>'Лист1'!G654</f>
        <v>Да</v>
      </c>
      <c r="AA653" s="1" t="s">
        <v>698</v>
      </c>
      <c r="AB653" s="25"/>
      <c r="AC653" s="1" t="s">
        <v>704</v>
      </c>
      <c r="AD653" s="26" t="s">
        <v>705</v>
      </c>
      <c r="AE653" s="25"/>
      <c r="AF653" t="str">
        <f t="shared" si="1"/>
        <v>"id": 653,</v>
      </c>
      <c r="AG653" t="str">
        <f t="shared" si="2"/>
        <v>"type": "Пиво",</v>
      </c>
      <c r="AH653" t="str">
        <f t="shared" si="3"/>
        <v>"mark": "Budweiser Budvar",</v>
      </c>
      <c r="AI653" t="str">
        <f t="shared" si="4"/>
        <v>"view": "Pilsner",</v>
      </c>
      <c r="AJ653" t="str">
        <f t="shared" si="5"/>
        <v>"country": "Чехия",</v>
      </c>
      <c r="AK653" t="str">
        <f t="shared" si="6"/>
        <v>"shape": "Круг",</v>
      </c>
      <c r="AL653" t="str">
        <f t="shared" si="7"/>
        <v>"turn": "Да",</v>
      </c>
      <c r="AM653" t="str">
        <f t="shared" si="8"/>
        <v>"backImg": true</v>
      </c>
      <c r="AN653" s="1" t="s">
        <v>706</v>
      </c>
    </row>
    <row r="654">
      <c r="A654" s="1" t="s">
        <v>695</v>
      </c>
      <c r="B654">
        <f>'Лист1'!A655</f>
        <v>654</v>
      </c>
      <c r="C654" s="1" t="s">
        <v>696</v>
      </c>
      <c r="D654" s="24"/>
      <c r="E654" s="1" t="s">
        <v>697</v>
      </c>
      <c r="F654" t="str">
        <f>'Лист1'!B655</f>
        <v>Заведение</v>
      </c>
      <c r="G654" s="1" t="s">
        <v>698</v>
      </c>
      <c r="H654" s="24"/>
      <c r="I654" s="1" t="s">
        <v>699</v>
      </c>
      <c r="J654" t="str">
        <f>'Лист1'!C655</f>
        <v>Староместный пивовар</v>
      </c>
      <c r="K654" s="1" t="s">
        <v>698</v>
      </c>
      <c r="L654" s="24"/>
      <c r="M654" s="1" t="s">
        <v>700</v>
      </c>
      <c r="N654" t="str">
        <f>'Лист1'!D655</f>
        <v>Ресторан</v>
      </c>
      <c r="O654" s="1" t="s">
        <v>698</v>
      </c>
      <c r="P654" s="24"/>
      <c r="Q654" s="1" t="s">
        <v>701</v>
      </c>
      <c r="R654" t="str">
        <f>'Лист1'!E655</f>
        <v>Беларусь</v>
      </c>
      <c r="S654" s="1" t="s">
        <v>698</v>
      </c>
      <c r="T654" s="25"/>
      <c r="U654" s="1" t="s">
        <v>702</v>
      </c>
      <c r="V654" t="str">
        <f>'Лист1'!F655</f>
        <v>Круг</v>
      </c>
      <c r="W654" s="1" t="s">
        <v>698</v>
      </c>
      <c r="X654" s="25"/>
      <c r="Y654" s="1" t="s">
        <v>703</v>
      </c>
      <c r="Z654" t="str">
        <f>'Лист1'!G655</f>
        <v>Да</v>
      </c>
      <c r="AA654" s="1" t="s">
        <v>698</v>
      </c>
      <c r="AB654" s="25"/>
      <c r="AC654" s="1" t="s">
        <v>704</v>
      </c>
      <c r="AD654" s="26" t="s">
        <v>705</v>
      </c>
      <c r="AE654" s="25"/>
      <c r="AF654" t="str">
        <f t="shared" si="1"/>
        <v>"id": 654,</v>
      </c>
      <c r="AG654" t="str">
        <f t="shared" si="2"/>
        <v>"type": "Заведение",</v>
      </c>
      <c r="AH654" t="str">
        <f t="shared" si="3"/>
        <v>"mark": "Староместный пивовар",</v>
      </c>
      <c r="AI654" t="str">
        <f t="shared" si="4"/>
        <v>"view": "Ресторан",</v>
      </c>
      <c r="AJ654" t="str">
        <f t="shared" si="5"/>
        <v>"country": "Беларусь",</v>
      </c>
      <c r="AK654" t="str">
        <f t="shared" si="6"/>
        <v>"shape": "Круг",</v>
      </c>
      <c r="AL654" t="str">
        <f t="shared" si="7"/>
        <v>"turn": "Да",</v>
      </c>
      <c r="AM654" t="str">
        <f t="shared" si="8"/>
        <v>"backImg": true</v>
      </c>
      <c r="AN654" s="1" t="s">
        <v>706</v>
      </c>
    </row>
    <row r="655">
      <c r="A655" s="1" t="s">
        <v>695</v>
      </c>
      <c r="B655">
        <f>'Лист1'!A656</f>
        <v>655</v>
      </c>
      <c r="C655" s="1" t="s">
        <v>696</v>
      </c>
      <c r="D655" s="24"/>
      <c r="E655" s="1" t="s">
        <v>697</v>
      </c>
      <c r="F655" t="str">
        <f>'Лист1'!B656</f>
        <v>Пиво</v>
      </c>
      <c r="G655" s="1" t="s">
        <v>698</v>
      </c>
      <c r="H655" s="24"/>
      <c r="I655" s="1" t="s">
        <v>699</v>
      </c>
      <c r="J655" t="str">
        <f>'Лист1'!C656</f>
        <v>Budweiser Budvar</v>
      </c>
      <c r="K655" s="1" t="s">
        <v>698</v>
      </c>
      <c r="L655" s="24"/>
      <c r="M655" s="1" t="s">
        <v>700</v>
      </c>
      <c r="N655" t="str">
        <f>'Лист1'!D656</f>
        <v>Pilsner</v>
      </c>
      <c r="O655" s="1" t="s">
        <v>698</v>
      </c>
      <c r="P655" s="24"/>
      <c r="Q655" s="1" t="s">
        <v>701</v>
      </c>
      <c r="R655" t="str">
        <f>'Лист1'!E656</f>
        <v>Чехия</v>
      </c>
      <c r="S655" s="1" t="s">
        <v>698</v>
      </c>
      <c r="T655" s="25"/>
      <c r="U655" s="1" t="s">
        <v>702</v>
      </c>
      <c r="V655" t="str">
        <f>'Лист1'!F656</f>
        <v>Круг</v>
      </c>
      <c r="W655" s="1" t="s">
        <v>698</v>
      </c>
      <c r="X655" s="25"/>
      <c r="Y655" s="1" t="s">
        <v>703</v>
      </c>
      <c r="Z655" t="str">
        <f>'Лист1'!G656</f>
        <v>Да</v>
      </c>
      <c r="AA655" s="1" t="s">
        <v>698</v>
      </c>
      <c r="AB655" s="25"/>
      <c r="AC655" s="1" t="s">
        <v>704</v>
      </c>
      <c r="AD655" s="26" t="s">
        <v>705</v>
      </c>
      <c r="AE655" s="25"/>
      <c r="AF655" t="str">
        <f t="shared" si="1"/>
        <v>"id": 655,</v>
      </c>
      <c r="AG655" t="str">
        <f t="shared" si="2"/>
        <v>"type": "Пиво",</v>
      </c>
      <c r="AH655" t="str">
        <f t="shared" si="3"/>
        <v>"mark": "Budweiser Budvar",</v>
      </c>
      <c r="AI655" t="str">
        <f t="shared" si="4"/>
        <v>"view": "Pilsner",</v>
      </c>
      <c r="AJ655" t="str">
        <f t="shared" si="5"/>
        <v>"country": "Чехия",</v>
      </c>
      <c r="AK655" t="str">
        <f t="shared" si="6"/>
        <v>"shape": "Круг",</v>
      </c>
      <c r="AL655" t="str">
        <f t="shared" si="7"/>
        <v>"turn": "Да",</v>
      </c>
      <c r="AM655" t="str">
        <f t="shared" si="8"/>
        <v>"backImg": true</v>
      </c>
      <c r="AN655" s="1" t="s">
        <v>706</v>
      </c>
    </row>
    <row r="656">
      <c r="A656" s="1" t="s">
        <v>695</v>
      </c>
      <c r="B656">
        <f>'Лист1'!A657</f>
        <v>656</v>
      </c>
      <c r="C656" s="1" t="s">
        <v>696</v>
      </c>
      <c r="D656" s="24"/>
      <c r="E656" s="1" t="s">
        <v>697</v>
      </c>
      <c r="F656" t="str">
        <f>'Лист1'!B657</f>
        <v>Пиво</v>
      </c>
      <c r="G656" s="1" t="s">
        <v>698</v>
      </c>
      <c r="H656" s="24"/>
      <c r="I656" s="1" t="s">
        <v>699</v>
      </c>
      <c r="J656" t="str">
        <f>'Лист1'!C657</f>
        <v>Pilsner Urquell</v>
      </c>
      <c r="K656" s="1" t="s">
        <v>698</v>
      </c>
      <c r="L656" s="24"/>
      <c r="M656" s="1" t="s">
        <v>700</v>
      </c>
      <c r="N656" t="str">
        <f>'Лист1'!D657</f>
        <v>Pilsner</v>
      </c>
      <c r="O656" s="1" t="s">
        <v>698</v>
      </c>
      <c r="P656" s="24"/>
      <c r="Q656" s="1" t="s">
        <v>701</v>
      </c>
      <c r="R656" t="str">
        <f>'Лист1'!E657</f>
        <v>Чехия</v>
      </c>
      <c r="S656" s="1" t="s">
        <v>698</v>
      </c>
      <c r="T656" s="25"/>
      <c r="U656" s="1" t="s">
        <v>702</v>
      </c>
      <c r="V656" t="str">
        <f>'Лист1'!F657</f>
        <v>Круг</v>
      </c>
      <c r="W656" s="1" t="s">
        <v>698</v>
      </c>
      <c r="X656" s="25"/>
      <c r="Y656" s="1" t="s">
        <v>703</v>
      </c>
      <c r="Z656" t="str">
        <f>'Лист1'!G657</f>
        <v>Да</v>
      </c>
      <c r="AA656" s="1" t="s">
        <v>698</v>
      </c>
      <c r="AB656" s="25"/>
      <c r="AC656" s="1" t="s">
        <v>704</v>
      </c>
      <c r="AD656" s="26" t="s">
        <v>705</v>
      </c>
      <c r="AE656" s="25"/>
      <c r="AF656" t="str">
        <f t="shared" si="1"/>
        <v>"id": 656,</v>
      </c>
      <c r="AG656" t="str">
        <f t="shared" si="2"/>
        <v>"type": "Пиво",</v>
      </c>
      <c r="AH656" t="str">
        <f t="shared" si="3"/>
        <v>"mark": "Pilsner Urquell",</v>
      </c>
      <c r="AI656" t="str">
        <f t="shared" si="4"/>
        <v>"view": "Pilsner",</v>
      </c>
      <c r="AJ656" t="str">
        <f t="shared" si="5"/>
        <v>"country": "Чехия",</v>
      </c>
      <c r="AK656" t="str">
        <f t="shared" si="6"/>
        <v>"shape": "Круг",</v>
      </c>
      <c r="AL656" t="str">
        <f t="shared" si="7"/>
        <v>"turn": "Да",</v>
      </c>
      <c r="AM656" t="str">
        <f t="shared" si="8"/>
        <v>"backImg": true</v>
      </c>
      <c r="AN656" s="1" t="s">
        <v>706</v>
      </c>
    </row>
    <row r="657">
      <c r="A657" s="1" t="s">
        <v>695</v>
      </c>
      <c r="B657">
        <f>'Лист1'!A658</f>
        <v>657</v>
      </c>
      <c r="C657" s="1" t="s">
        <v>696</v>
      </c>
      <c r="D657" s="24"/>
      <c r="E657" s="1" t="s">
        <v>697</v>
      </c>
      <c r="F657" t="str">
        <f>'Лист1'!B658</f>
        <v>Пиво</v>
      </c>
      <c r="G657" s="1" t="s">
        <v>698</v>
      </c>
      <c r="H657" s="24"/>
      <c r="I657" s="1" t="s">
        <v>699</v>
      </c>
      <c r="J657" t="str">
        <f>'Лист1'!C658</f>
        <v>Mežpils</v>
      </c>
      <c r="K657" s="1" t="s">
        <v>698</v>
      </c>
      <c r="L657" s="24"/>
      <c r="M657" s="1" t="s">
        <v>700</v>
      </c>
      <c r="N657" t="str">
        <f>'Лист1'!D658</f>
        <v>Amber</v>
      </c>
      <c r="O657" s="1" t="s">
        <v>698</v>
      </c>
      <c r="P657" s="24"/>
      <c r="Q657" s="1" t="s">
        <v>701</v>
      </c>
      <c r="R657" t="str">
        <f>'Лист1'!E658</f>
        <v>Латвия</v>
      </c>
      <c r="S657" s="1" t="s">
        <v>698</v>
      </c>
      <c r="T657" s="25"/>
      <c r="U657" s="1" t="s">
        <v>702</v>
      </c>
      <c r="V657" t="str">
        <f>'Лист1'!F658</f>
        <v>Круг</v>
      </c>
      <c r="W657" s="1" t="s">
        <v>698</v>
      </c>
      <c r="X657" s="25"/>
      <c r="Y657" s="1" t="s">
        <v>703</v>
      </c>
      <c r="Z657" t="str">
        <f>'Лист1'!G658</f>
        <v>Да</v>
      </c>
      <c r="AA657" s="1" t="s">
        <v>698</v>
      </c>
      <c r="AB657" s="25"/>
      <c r="AC657" s="1" t="s">
        <v>704</v>
      </c>
      <c r="AD657" s="26" t="s">
        <v>705</v>
      </c>
      <c r="AE657" s="25"/>
      <c r="AF657" t="str">
        <f t="shared" si="1"/>
        <v>"id": 657,</v>
      </c>
      <c r="AG657" t="str">
        <f t="shared" si="2"/>
        <v>"type": "Пиво",</v>
      </c>
      <c r="AH657" t="str">
        <f t="shared" si="3"/>
        <v>"mark": "Mežpils",</v>
      </c>
      <c r="AI657" t="str">
        <f t="shared" si="4"/>
        <v>"view": "Amber",</v>
      </c>
      <c r="AJ657" t="str">
        <f t="shared" si="5"/>
        <v>"country": "Латвия",</v>
      </c>
      <c r="AK657" t="str">
        <f t="shared" si="6"/>
        <v>"shape": "Круг",</v>
      </c>
      <c r="AL657" t="str">
        <f t="shared" si="7"/>
        <v>"turn": "Да",</v>
      </c>
      <c r="AM657" t="str">
        <f t="shared" si="8"/>
        <v>"backImg": true</v>
      </c>
      <c r="AN657" s="1" t="s">
        <v>706</v>
      </c>
    </row>
    <row r="658">
      <c r="A658" s="1" t="s">
        <v>695</v>
      </c>
      <c r="B658">
        <f>'Лист1'!A659</f>
        <v>658</v>
      </c>
      <c r="C658" s="1" t="s">
        <v>696</v>
      </c>
      <c r="D658" s="24"/>
      <c r="E658" s="1" t="s">
        <v>697</v>
      </c>
      <c r="F658" t="str">
        <f>'Лист1'!B659</f>
        <v>Заведение</v>
      </c>
      <c r="G658" s="1" t="s">
        <v>698</v>
      </c>
      <c r="H658" s="24"/>
      <c r="I658" s="1" t="s">
        <v>699</v>
      </c>
      <c r="J658" t="str">
        <f>'Лист1'!C659</f>
        <v>Fraffiti</v>
      </c>
      <c r="K658" s="1" t="s">
        <v>698</v>
      </c>
      <c r="L658" s="24"/>
      <c r="M658" s="1" t="s">
        <v>700</v>
      </c>
      <c r="N658" t="str">
        <f>'Лист1'!D659</f>
        <v>Кафе</v>
      </c>
      <c r="O658" s="1" t="s">
        <v>698</v>
      </c>
      <c r="P658" s="24"/>
      <c r="Q658" s="1" t="s">
        <v>701</v>
      </c>
      <c r="R658" t="str">
        <f>'Лист1'!E659</f>
        <v>Болгария</v>
      </c>
      <c r="S658" s="1" t="s">
        <v>698</v>
      </c>
      <c r="T658" s="25"/>
      <c r="U658" s="1" t="s">
        <v>702</v>
      </c>
      <c r="V658" t="str">
        <f>'Лист1'!F659</f>
        <v>Шестигранник</v>
      </c>
      <c r="W658" s="1" t="s">
        <v>698</v>
      </c>
      <c r="X658" s="25"/>
      <c r="Y658" s="1" t="s">
        <v>703</v>
      </c>
      <c r="Z658" t="str">
        <f>'Лист1'!G659</f>
        <v>Нет</v>
      </c>
      <c r="AA658" s="1" t="s">
        <v>698</v>
      </c>
      <c r="AB658" s="25"/>
      <c r="AC658" s="1" t="s">
        <v>704</v>
      </c>
      <c r="AD658" s="26" t="s">
        <v>707</v>
      </c>
      <c r="AE658" s="25"/>
      <c r="AF658" t="str">
        <f t="shared" si="1"/>
        <v>"id": 658,</v>
      </c>
      <c r="AG658" t="str">
        <f t="shared" si="2"/>
        <v>"type": "Заведение",</v>
      </c>
      <c r="AH658" t="str">
        <f t="shared" si="3"/>
        <v>"mark": "Fraffiti",</v>
      </c>
      <c r="AI658" t="str">
        <f t="shared" si="4"/>
        <v>"view": "Кафе",</v>
      </c>
      <c r="AJ658" t="str">
        <f t="shared" si="5"/>
        <v>"country": "Болгария",</v>
      </c>
      <c r="AK658" t="str">
        <f t="shared" si="6"/>
        <v>"shape": "Шестигранник",</v>
      </c>
      <c r="AL658" t="str">
        <f t="shared" si="7"/>
        <v>"turn": "Нет",</v>
      </c>
      <c r="AM658" t="str">
        <f t="shared" si="8"/>
        <v>"backImg": false</v>
      </c>
      <c r="AN658" s="1" t="s">
        <v>706</v>
      </c>
    </row>
    <row r="659">
      <c r="A659" s="1" t="s">
        <v>695</v>
      </c>
      <c r="B659">
        <f>'Лист1'!A660</f>
        <v>659</v>
      </c>
      <c r="C659" s="1" t="s">
        <v>696</v>
      </c>
      <c r="D659" s="24"/>
      <c r="E659" s="1" t="s">
        <v>697</v>
      </c>
      <c r="F659" t="str">
        <f>'Лист1'!B660</f>
        <v>Заведение</v>
      </c>
      <c r="G659" s="1" t="s">
        <v>698</v>
      </c>
      <c r="H659" s="24"/>
      <c r="I659" s="1" t="s">
        <v>699</v>
      </c>
      <c r="J659" t="str">
        <f>'Лист1'!C660</f>
        <v>Brauhaus Riegele</v>
      </c>
      <c r="K659" s="1" t="s">
        <v>698</v>
      </c>
      <c r="L659" s="24"/>
      <c r="M659" s="1" t="s">
        <v>700</v>
      </c>
      <c r="N659" t="str">
        <f>'Лист1'!D660</f>
        <v>Пивоварня</v>
      </c>
      <c r="O659" s="1" t="s">
        <v>698</v>
      </c>
      <c r="P659" s="24"/>
      <c r="Q659" s="1" t="s">
        <v>701</v>
      </c>
      <c r="R659" t="str">
        <f>'Лист1'!E660</f>
        <v>Германия</v>
      </c>
      <c r="S659" s="1" t="s">
        <v>698</v>
      </c>
      <c r="T659" s="25"/>
      <c r="U659" s="1" t="s">
        <v>702</v>
      </c>
      <c r="V659" t="str">
        <f>'Лист1'!F660</f>
        <v>Овал</v>
      </c>
      <c r="W659" s="1" t="s">
        <v>698</v>
      </c>
      <c r="X659" s="25"/>
      <c r="Y659" s="1" t="s">
        <v>703</v>
      </c>
      <c r="Z659" t="str">
        <f>'Лист1'!G660</f>
        <v>Да</v>
      </c>
      <c r="AA659" s="1" t="s">
        <v>698</v>
      </c>
      <c r="AB659" s="25"/>
      <c r="AC659" s="1" t="s">
        <v>704</v>
      </c>
      <c r="AD659" s="26" t="s">
        <v>705</v>
      </c>
      <c r="AE659" s="25"/>
      <c r="AF659" t="str">
        <f t="shared" si="1"/>
        <v>"id": 659,</v>
      </c>
      <c r="AG659" t="str">
        <f t="shared" si="2"/>
        <v>"type": "Заведение",</v>
      </c>
      <c r="AH659" t="str">
        <f t="shared" si="3"/>
        <v>"mark": "Brauhaus Riegele",</v>
      </c>
      <c r="AI659" t="str">
        <f t="shared" si="4"/>
        <v>"view": "Пивоварня",</v>
      </c>
      <c r="AJ659" t="str">
        <f t="shared" si="5"/>
        <v>"country": "Германия",</v>
      </c>
      <c r="AK659" t="str">
        <f t="shared" si="6"/>
        <v>"shape": "Овал",</v>
      </c>
      <c r="AL659" t="str">
        <f t="shared" si="7"/>
        <v>"turn": "Да",</v>
      </c>
      <c r="AM659" t="str">
        <f t="shared" si="8"/>
        <v>"backImg": true</v>
      </c>
      <c r="AN659" s="1" t="s">
        <v>706</v>
      </c>
    </row>
    <row r="660">
      <c r="A660" s="1" t="s">
        <v>695</v>
      </c>
      <c r="B660">
        <f>'Лист1'!A661</f>
        <v>660</v>
      </c>
      <c r="C660" s="1" t="s">
        <v>696</v>
      </c>
      <c r="D660" s="24"/>
      <c r="E660" s="1" t="s">
        <v>697</v>
      </c>
      <c r="F660" t="str">
        <f>'Лист1'!B661</f>
        <v>Заведение</v>
      </c>
      <c r="G660" s="1" t="s">
        <v>698</v>
      </c>
      <c r="H660" s="24"/>
      <c r="I660" s="1" t="s">
        <v>699</v>
      </c>
      <c r="J660" t="str">
        <f>'Лист1'!C661</f>
        <v>Svijany</v>
      </c>
      <c r="K660" s="1" t="s">
        <v>698</v>
      </c>
      <c r="L660" s="24"/>
      <c r="M660" s="1" t="s">
        <v>700</v>
      </c>
      <c r="N660" t="str">
        <f>'Лист1'!D661</f>
        <v>Пивоварня</v>
      </c>
      <c r="O660" s="1" t="s">
        <v>698</v>
      </c>
      <c r="P660" s="24"/>
      <c r="Q660" s="1" t="s">
        <v>701</v>
      </c>
      <c r="R660" t="str">
        <f>'Лист1'!E661</f>
        <v>Чехия</v>
      </c>
      <c r="S660" s="1" t="s">
        <v>698</v>
      </c>
      <c r="T660" s="25"/>
      <c r="U660" s="1" t="s">
        <v>702</v>
      </c>
      <c r="V660" t="str">
        <f>'Лист1'!F661</f>
        <v>Другое</v>
      </c>
      <c r="W660" s="1" t="s">
        <v>698</v>
      </c>
      <c r="X660" s="25"/>
      <c r="Y660" s="1" t="s">
        <v>703</v>
      </c>
      <c r="Z660" t="str">
        <f>'Лист1'!G661</f>
        <v>Да</v>
      </c>
      <c r="AA660" s="1" t="s">
        <v>698</v>
      </c>
      <c r="AB660" s="25"/>
      <c r="AC660" s="1" t="s">
        <v>704</v>
      </c>
      <c r="AD660" s="26" t="s">
        <v>705</v>
      </c>
      <c r="AE660" s="25"/>
      <c r="AF660" t="str">
        <f t="shared" si="1"/>
        <v>"id": 660,</v>
      </c>
      <c r="AG660" t="str">
        <f t="shared" si="2"/>
        <v>"type": "Заведение",</v>
      </c>
      <c r="AH660" t="str">
        <f t="shared" si="3"/>
        <v>"mark": "Svijany",</v>
      </c>
      <c r="AI660" t="str">
        <f t="shared" si="4"/>
        <v>"view": "Пивоварня",</v>
      </c>
      <c r="AJ660" t="str">
        <f t="shared" si="5"/>
        <v>"country": "Чехия",</v>
      </c>
      <c r="AK660" t="str">
        <f t="shared" si="6"/>
        <v>"shape": "Другое",</v>
      </c>
      <c r="AL660" t="str">
        <f t="shared" si="7"/>
        <v>"turn": "Да",</v>
      </c>
      <c r="AM660" t="str">
        <f t="shared" si="8"/>
        <v>"backImg": true</v>
      </c>
      <c r="AN660" s="1" t="s">
        <v>706</v>
      </c>
    </row>
    <row r="661">
      <c r="A661" s="1" t="s">
        <v>695</v>
      </c>
      <c r="B661">
        <f>'Лист1'!A662</f>
        <v>661</v>
      </c>
      <c r="C661" s="1" t="s">
        <v>696</v>
      </c>
      <c r="D661" s="24"/>
      <c r="E661" s="1" t="s">
        <v>697</v>
      </c>
      <c r="F661" t="str">
        <f>'Лист1'!B662</f>
        <v>Заведение</v>
      </c>
      <c r="G661" s="1" t="s">
        <v>698</v>
      </c>
      <c r="H661" s="24"/>
      <c r="I661" s="1" t="s">
        <v>699</v>
      </c>
      <c r="J661" t="str">
        <f>'Лист1'!C662</f>
        <v>Affligem Brouwerij</v>
      </c>
      <c r="K661" s="1" t="s">
        <v>698</v>
      </c>
      <c r="L661" s="24"/>
      <c r="M661" s="1" t="s">
        <v>700</v>
      </c>
      <c r="N661" t="str">
        <f>'Лист1'!D662</f>
        <v>Пивоварня</v>
      </c>
      <c r="O661" s="1" t="s">
        <v>698</v>
      </c>
      <c r="P661" s="24"/>
      <c r="Q661" s="1" t="s">
        <v>701</v>
      </c>
      <c r="R661" t="str">
        <f>'Лист1'!E662</f>
        <v>Бельгия</v>
      </c>
      <c r="S661" s="1" t="s">
        <v>698</v>
      </c>
      <c r="T661" s="25"/>
      <c r="U661" s="1" t="s">
        <v>702</v>
      </c>
      <c r="V661" t="str">
        <f>'Лист1'!F662</f>
        <v>Квадрат</v>
      </c>
      <c r="W661" s="1" t="s">
        <v>698</v>
      </c>
      <c r="X661" s="25"/>
      <c r="Y661" s="1" t="s">
        <v>703</v>
      </c>
      <c r="Z661" t="str">
        <f>'Лист1'!G662</f>
        <v>Да</v>
      </c>
      <c r="AA661" s="1" t="s">
        <v>698</v>
      </c>
      <c r="AB661" s="25"/>
      <c r="AC661" s="1" t="s">
        <v>704</v>
      </c>
      <c r="AD661" s="26" t="s">
        <v>705</v>
      </c>
      <c r="AE661" s="25"/>
      <c r="AF661" t="str">
        <f t="shared" si="1"/>
        <v>"id": 661,</v>
      </c>
      <c r="AG661" t="str">
        <f t="shared" si="2"/>
        <v>"type": "Заведение",</v>
      </c>
      <c r="AH661" t="str">
        <f t="shared" si="3"/>
        <v>"mark": "Affligem Brouwerij",</v>
      </c>
      <c r="AI661" t="str">
        <f t="shared" si="4"/>
        <v>"view": "Пивоварня",</v>
      </c>
      <c r="AJ661" t="str">
        <f t="shared" si="5"/>
        <v>"country": "Бельгия",</v>
      </c>
      <c r="AK661" t="str">
        <f t="shared" si="6"/>
        <v>"shape": "Квадрат",</v>
      </c>
      <c r="AL661" t="str">
        <f t="shared" si="7"/>
        <v>"turn": "Да",</v>
      </c>
      <c r="AM661" t="str">
        <f t="shared" si="8"/>
        <v>"backImg": true</v>
      </c>
      <c r="AN661" s="1" t="s">
        <v>706</v>
      </c>
    </row>
    <row r="662">
      <c r="A662" s="1" t="s">
        <v>695</v>
      </c>
      <c r="B662">
        <f>'Лист1'!A663</f>
        <v>662</v>
      </c>
      <c r="C662" s="1" t="s">
        <v>696</v>
      </c>
      <c r="D662" s="24"/>
      <c r="E662" s="1" t="s">
        <v>697</v>
      </c>
      <c r="F662" t="str">
        <f>'Лист1'!B663</f>
        <v>Заведение</v>
      </c>
      <c r="G662" s="1" t="s">
        <v>698</v>
      </c>
      <c r="H662" s="24"/>
      <c r="I662" s="1" t="s">
        <v>699</v>
      </c>
      <c r="J662" t="str">
        <f>'Лист1'!C663</f>
        <v>Svijany</v>
      </c>
      <c r="K662" s="1" t="s">
        <v>698</v>
      </c>
      <c r="L662" s="24"/>
      <c r="M662" s="1" t="s">
        <v>700</v>
      </c>
      <c r="N662" t="str">
        <f>'Лист1'!D663</f>
        <v>Пивоварня</v>
      </c>
      <c r="O662" s="1" t="s">
        <v>698</v>
      </c>
      <c r="P662" s="24"/>
      <c r="Q662" s="1" t="s">
        <v>701</v>
      </c>
      <c r="R662" t="str">
        <f>'Лист1'!E663</f>
        <v>Чехия</v>
      </c>
      <c r="S662" s="1" t="s">
        <v>698</v>
      </c>
      <c r="T662" s="25"/>
      <c r="U662" s="1" t="s">
        <v>702</v>
      </c>
      <c r="V662" t="str">
        <f>'Лист1'!F663</f>
        <v>Квадрат</v>
      </c>
      <c r="W662" s="1" t="s">
        <v>698</v>
      </c>
      <c r="X662" s="25"/>
      <c r="Y662" s="1" t="s">
        <v>703</v>
      </c>
      <c r="Z662" t="str">
        <f>'Лист1'!G663</f>
        <v>Да</v>
      </c>
      <c r="AA662" s="1" t="s">
        <v>698</v>
      </c>
      <c r="AB662" s="25"/>
      <c r="AC662" s="1" t="s">
        <v>704</v>
      </c>
      <c r="AD662" s="26" t="s">
        <v>705</v>
      </c>
      <c r="AE662" s="25"/>
      <c r="AF662" t="str">
        <f t="shared" si="1"/>
        <v>"id": 662,</v>
      </c>
      <c r="AG662" t="str">
        <f t="shared" si="2"/>
        <v>"type": "Заведение",</v>
      </c>
      <c r="AH662" t="str">
        <f t="shared" si="3"/>
        <v>"mark": "Svijany",</v>
      </c>
      <c r="AI662" t="str">
        <f t="shared" si="4"/>
        <v>"view": "Пивоварня",</v>
      </c>
      <c r="AJ662" t="str">
        <f t="shared" si="5"/>
        <v>"country": "Чехия",</v>
      </c>
      <c r="AK662" t="str">
        <f t="shared" si="6"/>
        <v>"shape": "Квадрат",</v>
      </c>
      <c r="AL662" t="str">
        <f t="shared" si="7"/>
        <v>"turn": "Да",</v>
      </c>
      <c r="AM662" t="str">
        <f t="shared" si="8"/>
        <v>"backImg": true</v>
      </c>
      <c r="AN662" s="1" t="s">
        <v>706</v>
      </c>
    </row>
    <row r="663">
      <c r="A663" s="1" t="s">
        <v>695</v>
      </c>
      <c r="B663">
        <f>'Лист1'!A664</f>
        <v>663</v>
      </c>
      <c r="C663" s="1" t="s">
        <v>696</v>
      </c>
      <c r="D663" s="24"/>
      <c r="E663" s="1" t="s">
        <v>697</v>
      </c>
      <c r="F663" t="str">
        <f>'Лист1'!B664</f>
        <v>Заведение</v>
      </c>
      <c r="G663" s="1" t="s">
        <v>698</v>
      </c>
      <c r="H663" s="24"/>
      <c r="I663" s="1" t="s">
        <v>699</v>
      </c>
      <c r="J663" t="str">
        <f>'Лист1'!C664</f>
        <v>Pivovarský dům</v>
      </c>
      <c r="K663" s="1" t="s">
        <v>698</v>
      </c>
      <c r="L663" s="24"/>
      <c r="M663" s="1" t="s">
        <v>700</v>
      </c>
      <c r="N663" t="str">
        <f>'Лист1'!D664</f>
        <v>Ресторан-пивоварня</v>
      </c>
      <c r="O663" s="1" t="s">
        <v>698</v>
      </c>
      <c r="P663" s="24"/>
      <c r="Q663" s="1" t="s">
        <v>701</v>
      </c>
      <c r="R663" t="str">
        <f>'Лист1'!E664</f>
        <v>Чехия</v>
      </c>
      <c r="S663" s="1" t="s">
        <v>698</v>
      </c>
      <c r="T663" s="25"/>
      <c r="U663" s="1" t="s">
        <v>702</v>
      </c>
      <c r="V663" t="str">
        <f>'Лист1'!F664</f>
        <v>Квадрат</v>
      </c>
      <c r="W663" s="1" t="s">
        <v>698</v>
      </c>
      <c r="X663" s="25"/>
      <c r="Y663" s="1" t="s">
        <v>703</v>
      </c>
      <c r="Z663" t="str">
        <f>'Лист1'!G664</f>
        <v>Да</v>
      </c>
      <c r="AA663" s="1" t="s">
        <v>698</v>
      </c>
      <c r="AB663" s="25"/>
      <c r="AC663" s="1" t="s">
        <v>704</v>
      </c>
      <c r="AD663" s="26" t="s">
        <v>705</v>
      </c>
      <c r="AE663" s="25"/>
      <c r="AF663" t="str">
        <f t="shared" si="1"/>
        <v>"id": 663,</v>
      </c>
      <c r="AG663" t="str">
        <f t="shared" si="2"/>
        <v>"type": "Заведение",</v>
      </c>
      <c r="AH663" t="str">
        <f t="shared" si="3"/>
        <v>"mark": "Pivovarský dům",</v>
      </c>
      <c r="AI663" t="str">
        <f t="shared" si="4"/>
        <v>"view": "Ресторан-пивоварня",</v>
      </c>
      <c r="AJ663" t="str">
        <f t="shared" si="5"/>
        <v>"country": "Чехия",</v>
      </c>
      <c r="AK663" t="str">
        <f t="shared" si="6"/>
        <v>"shape": "Квадрат",</v>
      </c>
      <c r="AL663" t="str">
        <f t="shared" si="7"/>
        <v>"turn": "Да",</v>
      </c>
      <c r="AM663" t="str">
        <f t="shared" si="8"/>
        <v>"backImg": true</v>
      </c>
      <c r="AN663" s="1" t="s">
        <v>706</v>
      </c>
    </row>
    <row r="664">
      <c r="A664" s="1" t="s">
        <v>695</v>
      </c>
      <c r="B664">
        <f>'Лист1'!A665</f>
        <v>664</v>
      </c>
      <c r="C664" s="1" t="s">
        <v>696</v>
      </c>
      <c r="D664" s="24"/>
      <c r="E664" s="1" t="s">
        <v>697</v>
      </c>
      <c r="F664" t="str">
        <f>'Лист1'!B665</f>
        <v>Заведение</v>
      </c>
      <c r="G664" s="1" t="s">
        <v>698</v>
      </c>
      <c r="H664" s="24"/>
      <c r="I664" s="1" t="s">
        <v>699</v>
      </c>
      <c r="J664" t="str">
        <f>'Лист1'!C665</f>
        <v>Privatbrauerei Hirt</v>
      </c>
      <c r="K664" s="1" t="s">
        <v>698</v>
      </c>
      <c r="L664" s="24"/>
      <c r="M664" s="1" t="s">
        <v>700</v>
      </c>
      <c r="N664" t="str">
        <f>'Лист1'!D665</f>
        <v>Пивоварня</v>
      </c>
      <c r="O664" s="1" t="s">
        <v>698</v>
      </c>
      <c r="P664" s="24"/>
      <c r="Q664" s="1" t="s">
        <v>701</v>
      </c>
      <c r="R664" t="str">
        <f>'Лист1'!E665</f>
        <v>Австрия</v>
      </c>
      <c r="S664" s="1" t="s">
        <v>698</v>
      </c>
      <c r="T664" s="25"/>
      <c r="U664" s="1" t="s">
        <v>702</v>
      </c>
      <c r="V664" t="str">
        <f>'Лист1'!F665</f>
        <v>Квадрат</v>
      </c>
      <c r="W664" s="1" t="s">
        <v>698</v>
      </c>
      <c r="X664" s="25"/>
      <c r="Y664" s="1" t="s">
        <v>703</v>
      </c>
      <c r="Z664" t="str">
        <f>'Лист1'!G665</f>
        <v>Да</v>
      </c>
      <c r="AA664" s="1" t="s">
        <v>698</v>
      </c>
      <c r="AB664" s="25"/>
      <c r="AC664" s="1" t="s">
        <v>704</v>
      </c>
      <c r="AD664" s="26" t="s">
        <v>705</v>
      </c>
      <c r="AE664" s="25"/>
      <c r="AF664" t="str">
        <f t="shared" si="1"/>
        <v>"id": 664,</v>
      </c>
      <c r="AG664" t="str">
        <f t="shared" si="2"/>
        <v>"type": "Заведение",</v>
      </c>
      <c r="AH664" t="str">
        <f t="shared" si="3"/>
        <v>"mark": "Privatbrauerei Hirt",</v>
      </c>
      <c r="AI664" t="str">
        <f t="shared" si="4"/>
        <v>"view": "Пивоварня",</v>
      </c>
      <c r="AJ664" t="str">
        <f t="shared" si="5"/>
        <v>"country": "Австрия",</v>
      </c>
      <c r="AK664" t="str">
        <f t="shared" si="6"/>
        <v>"shape": "Квадрат",</v>
      </c>
      <c r="AL664" t="str">
        <f t="shared" si="7"/>
        <v>"turn": "Да",</v>
      </c>
      <c r="AM664" t="str">
        <f t="shared" si="8"/>
        <v>"backImg": true</v>
      </c>
      <c r="AN664" s="1" t="s">
        <v>706</v>
      </c>
    </row>
    <row r="665">
      <c r="A665" s="1" t="s">
        <v>695</v>
      </c>
      <c r="B665">
        <f>'Лист1'!A666</f>
        <v>665</v>
      </c>
      <c r="C665" s="1" t="s">
        <v>696</v>
      </c>
      <c r="D665" s="24"/>
      <c r="E665" s="1" t="s">
        <v>697</v>
      </c>
      <c r="F665" t="str">
        <f>'Лист1'!B666</f>
        <v>Заведение</v>
      </c>
      <c r="G665" s="1" t="s">
        <v>698</v>
      </c>
      <c r="H665" s="24"/>
      <c r="I665" s="1" t="s">
        <v>699</v>
      </c>
      <c r="J665" t="str">
        <f>'Лист1'!C666</f>
        <v>Pivovar Klášter</v>
      </c>
      <c r="K665" s="1" t="s">
        <v>698</v>
      </c>
      <c r="L665" s="24"/>
      <c r="M665" s="1" t="s">
        <v>700</v>
      </c>
      <c r="N665" t="str">
        <f>'Лист1'!D666</f>
        <v>Пивоварня</v>
      </c>
      <c r="O665" s="1" t="s">
        <v>698</v>
      </c>
      <c r="P665" s="24"/>
      <c r="Q665" s="1" t="s">
        <v>701</v>
      </c>
      <c r="R665" t="str">
        <f>'Лист1'!E666</f>
        <v>Чехия</v>
      </c>
      <c r="S665" s="1" t="s">
        <v>698</v>
      </c>
      <c r="T665" s="25"/>
      <c r="U665" s="1" t="s">
        <v>702</v>
      </c>
      <c r="V665" t="str">
        <f>'Лист1'!F666</f>
        <v>Квадрат</v>
      </c>
      <c r="W665" s="1" t="s">
        <v>698</v>
      </c>
      <c r="X665" s="25"/>
      <c r="Y665" s="1" t="s">
        <v>703</v>
      </c>
      <c r="Z665" t="str">
        <f>'Лист1'!G666</f>
        <v>Да</v>
      </c>
      <c r="AA665" s="1" t="s">
        <v>698</v>
      </c>
      <c r="AB665" s="25"/>
      <c r="AC665" s="1" t="s">
        <v>704</v>
      </c>
      <c r="AD665" s="26" t="s">
        <v>705</v>
      </c>
      <c r="AE665" s="25"/>
      <c r="AF665" t="str">
        <f t="shared" si="1"/>
        <v>"id": 665,</v>
      </c>
      <c r="AG665" t="str">
        <f t="shared" si="2"/>
        <v>"type": "Заведение",</v>
      </c>
      <c r="AH665" t="str">
        <f t="shared" si="3"/>
        <v>"mark": "Pivovar Klášter",</v>
      </c>
      <c r="AI665" t="str">
        <f t="shared" si="4"/>
        <v>"view": "Пивоварня",</v>
      </c>
      <c r="AJ665" t="str">
        <f t="shared" si="5"/>
        <v>"country": "Чехия",</v>
      </c>
      <c r="AK665" t="str">
        <f t="shared" si="6"/>
        <v>"shape": "Квадрат",</v>
      </c>
      <c r="AL665" t="str">
        <f t="shared" si="7"/>
        <v>"turn": "Да",</v>
      </c>
      <c r="AM665" t="str">
        <f t="shared" si="8"/>
        <v>"backImg": true</v>
      </c>
      <c r="AN665" s="1" t="s">
        <v>706</v>
      </c>
    </row>
    <row r="666">
      <c r="A666" s="1" t="s">
        <v>695</v>
      </c>
      <c r="B666">
        <f>'Лист1'!A667</f>
        <v>666</v>
      </c>
      <c r="C666" s="1" t="s">
        <v>696</v>
      </c>
      <c r="D666" s="24"/>
      <c r="E666" s="1" t="s">
        <v>697</v>
      </c>
      <c r="F666" t="str">
        <f>'Лист1'!B667</f>
        <v>Пиво</v>
      </c>
      <c r="G666" s="1" t="s">
        <v>698</v>
      </c>
      <c r="H666" s="24"/>
      <c r="I666" s="1" t="s">
        <v>699</v>
      </c>
      <c r="J666" t="str">
        <f>'Лист1'!C667</f>
        <v>Budweiser Budvar</v>
      </c>
      <c r="K666" s="1" t="s">
        <v>698</v>
      </c>
      <c r="L666" s="24"/>
      <c r="M666" s="1" t="s">
        <v>700</v>
      </c>
      <c r="N666" t="str">
        <f>'Лист1'!D667</f>
        <v>Pilsner</v>
      </c>
      <c r="O666" s="1" t="s">
        <v>698</v>
      </c>
      <c r="P666" s="24"/>
      <c r="Q666" s="1" t="s">
        <v>701</v>
      </c>
      <c r="R666" t="str">
        <f>'Лист1'!E667</f>
        <v>Чехия</v>
      </c>
      <c r="S666" s="1" t="s">
        <v>698</v>
      </c>
      <c r="T666" s="25"/>
      <c r="U666" s="1" t="s">
        <v>702</v>
      </c>
      <c r="V666" t="str">
        <f>'Лист1'!F667</f>
        <v>Квадрат</v>
      </c>
      <c r="W666" s="1" t="s">
        <v>698</v>
      </c>
      <c r="X666" s="25"/>
      <c r="Y666" s="1" t="s">
        <v>703</v>
      </c>
      <c r="Z666" t="str">
        <f>'Лист1'!G667</f>
        <v>Да</v>
      </c>
      <c r="AA666" s="1" t="s">
        <v>698</v>
      </c>
      <c r="AB666" s="25"/>
      <c r="AC666" s="1" t="s">
        <v>704</v>
      </c>
      <c r="AD666" s="26" t="s">
        <v>705</v>
      </c>
      <c r="AE666" s="25"/>
      <c r="AF666" t="str">
        <f t="shared" si="1"/>
        <v>"id": 666,</v>
      </c>
      <c r="AG666" t="str">
        <f t="shared" si="2"/>
        <v>"type": "Пиво",</v>
      </c>
      <c r="AH666" t="str">
        <f t="shared" si="3"/>
        <v>"mark": "Budweiser Budvar",</v>
      </c>
      <c r="AI666" t="str">
        <f t="shared" si="4"/>
        <v>"view": "Pilsner",</v>
      </c>
      <c r="AJ666" t="str">
        <f t="shared" si="5"/>
        <v>"country": "Чехия",</v>
      </c>
      <c r="AK666" t="str">
        <f t="shared" si="6"/>
        <v>"shape": "Квадрат",</v>
      </c>
      <c r="AL666" t="str">
        <f t="shared" si="7"/>
        <v>"turn": "Да",</v>
      </c>
      <c r="AM666" t="str">
        <f t="shared" si="8"/>
        <v>"backImg": true</v>
      </c>
      <c r="AN666" s="1" t="s">
        <v>706</v>
      </c>
    </row>
    <row r="667">
      <c r="A667" s="1" t="s">
        <v>695</v>
      </c>
      <c r="B667">
        <f>'Лист1'!A668</f>
        <v>667</v>
      </c>
      <c r="C667" s="1" t="s">
        <v>696</v>
      </c>
      <c r="D667" s="24"/>
      <c r="E667" s="1" t="s">
        <v>697</v>
      </c>
      <c r="F667" t="str">
        <f>'Лист1'!B668</f>
        <v>Пиво</v>
      </c>
      <c r="G667" s="1" t="s">
        <v>698</v>
      </c>
      <c r="H667" s="24"/>
      <c r="I667" s="1" t="s">
        <v>699</v>
      </c>
      <c r="J667" t="str">
        <f>'Лист1'!C668</f>
        <v>Leffe d'Été Zomerbier</v>
      </c>
      <c r="K667" s="1" t="s">
        <v>698</v>
      </c>
      <c r="L667" s="24"/>
      <c r="M667" s="1" t="s">
        <v>700</v>
      </c>
      <c r="N667" t="str">
        <f>'Лист1'!D668</f>
        <v>Belgian Strong Golden Ale</v>
      </c>
      <c r="O667" s="1" t="s">
        <v>698</v>
      </c>
      <c r="P667" s="24"/>
      <c r="Q667" s="1" t="s">
        <v>701</v>
      </c>
      <c r="R667" t="str">
        <f>'Лист1'!E668</f>
        <v>Бельгия</v>
      </c>
      <c r="S667" s="1" t="s">
        <v>698</v>
      </c>
      <c r="T667" s="25"/>
      <c r="U667" s="1" t="s">
        <v>702</v>
      </c>
      <c r="V667" t="str">
        <f>'Лист1'!F668</f>
        <v>Квадрат</v>
      </c>
      <c r="W667" s="1" t="s">
        <v>698</v>
      </c>
      <c r="X667" s="25"/>
      <c r="Y667" s="1" t="s">
        <v>703</v>
      </c>
      <c r="Z667" t="str">
        <f>'Лист1'!G668</f>
        <v>Да</v>
      </c>
      <c r="AA667" s="1" t="s">
        <v>698</v>
      </c>
      <c r="AB667" s="25"/>
      <c r="AC667" s="1" t="s">
        <v>704</v>
      </c>
      <c r="AD667" s="26" t="s">
        <v>705</v>
      </c>
      <c r="AE667" s="25"/>
      <c r="AF667" t="str">
        <f t="shared" si="1"/>
        <v>"id": 667,</v>
      </c>
      <c r="AG667" t="str">
        <f t="shared" si="2"/>
        <v>"type": "Пиво",</v>
      </c>
      <c r="AH667" t="str">
        <f t="shared" si="3"/>
        <v>"mark": "Leffe d'Été Zomerbier",</v>
      </c>
      <c r="AI667" t="str">
        <f t="shared" si="4"/>
        <v>"view": "Belgian Strong Golden Ale",</v>
      </c>
      <c r="AJ667" t="str">
        <f t="shared" si="5"/>
        <v>"country": "Бельгия",</v>
      </c>
      <c r="AK667" t="str">
        <f t="shared" si="6"/>
        <v>"shape": "Квадрат",</v>
      </c>
      <c r="AL667" t="str">
        <f t="shared" si="7"/>
        <v>"turn": "Да",</v>
      </c>
      <c r="AM667" t="str">
        <f t="shared" si="8"/>
        <v>"backImg": true</v>
      </c>
      <c r="AN667" s="1" t="s">
        <v>706</v>
      </c>
    </row>
    <row r="668">
      <c r="A668" s="1" t="s">
        <v>695</v>
      </c>
      <c r="B668">
        <f>'Лист1'!A669</f>
        <v>668</v>
      </c>
      <c r="C668" s="1" t="s">
        <v>696</v>
      </c>
      <c r="D668" s="24"/>
      <c r="E668" s="1" t="s">
        <v>697</v>
      </c>
      <c r="F668" t="str">
        <f>'Лист1'!B669</f>
        <v>Пиво</v>
      </c>
      <c r="G668" s="1" t="s">
        <v>698</v>
      </c>
      <c r="H668" s="24"/>
      <c r="I668" s="1" t="s">
        <v>699</v>
      </c>
      <c r="J668" t="str">
        <f>'Лист1'!C669</f>
        <v>Tongerlo Blond</v>
      </c>
      <c r="K668" s="1" t="s">
        <v>698</v>
      </c>
      <c r="L668" s="24"/>
      <c r="M668" s="1" t="s">
        <v>700</v>
      </c>
      <c r="N668" t="str">
        <f>'Лист1'!D669</f>
        <v>Blonde Ale</v>
      </c>
      <c r="O668" s="1" t="s">
        <v>698</v>
      </c>
      <c r="P668" s="24"/>
      <c r="Q668" s="1" t="s">
        <v>701</v>
      </c>
      <c r="R668" t="str">
        <f>'Лист1'!E669</f>
        <v>Бельгия</v>
      </c>
      <c r="S668" s="1" t="s">
        <v>698</v>
      </c>
      <c r="T668" s="25"/>
      <c r="U668" s="1" t="s">
        <v>702</v>
      </c>
      <c r="V668" t="str">
        <f>'Лист1'!F669</f>
        <v>Квадрат</v>
      </c>
      <c r="W668" s="1" t="s">
        <v>698</v>
      </c>
      <c r="X668" s="25"/>
      <c r="Y668" s="1" t="s">
        <v>703</v>
      </c>
      <c r="Z668" t="str">
        <f>'Лист1'!G669</f>
        <v>Да</v>
      </c>
      <c r="AA668" s="1" t="s">
        <v>698</v>
      </c>
      <c r="AB668" s="25"/>
      <c r="AC668" s="1" t="s">
        <v>704</v>
      </c>
      <c r="AD668" s="26" t="s">
        <v>705</v>
      </c>
      <c r="AE668" s="25"/>
      <c r="AF668" t="str">
        <f t="shared" si="1"/>
        <v>"id": 668,</v>
      </c>
      <c r="AG668" t="str">
        <f t="shared" si="2"/>
        <v>"type": "Пиво",</v>
      </c>
      <c r="AH668" t="str">
        <f t="shared" si="3"/>
        <v>"mark": "Tongerlo Blond",</v>
      </c>
      <c r="AI668" t="str">
        <f t="shared" si="4"/>
        <v>"view": "Blonde Ale",</v>
      </c>
      <c r="AJ668" t="str">
        <f t="shared" si="5"/>
        <v>"country": "Бельгия",</v>
      </c>
      <c r="AK668" t="str">
        <f t="shared" si="6"/>
        <v>"shape": "Квадрат",</v>
      </c>
      <c r="AL668" t="str">
        <f t="shared" si="7"/>
        <v>"turn": "Да",</v>
      </c>
      <c r="AM668" t="str">
        <f t="shared" si="8"/>
        <v>"backImg": true</v>
      </c>
      <c r="AN668" s="1" t="s">
        <v>706</v>
      </c>
    </row>
    <row r="669">
      <c r="A669" s="1" t="s">
        <v>695</v>
      </c>
      <c r="B669">
        <f>'Лист1'!A670</f>
        <v>669</v>
      </c>
      <c r="C669" s="1" t="s">
        <v>696</v>
      </c>
      <c r="D669" s="24"/>
      <c r="E669" s="1" t="s">
        <v>697</v>
      </c>
      <c r="F669" t="str">
        <f>'Лист1'!B670</f>
        <v>Пиво</v>
      </c>
      <c r="G669" s="1" t="s">
        <v>698</v>
      </c>
      <c r="H669" s="24"/>
      <c r="I669" s="1" t="s">
        <v>699</v>
      </c>
      <c r="J669" t="str">
        <f>'Лист1'!C670</f>
        <v>Newcastle Brown Ale</v>
      </c>
      <c r="K669" s="1" t="s">
        <v>698</v>
      </c>
      <c r="L669" s="24"/>
      <c r="M669" s="1" t="s">
        <v>700</v>
      </c>
      <c r="N669" t="str">
        <f>'Лист1'!D670</f>
        <v>Brown Ale</v>
      </c>
      <c r="O669" s="1" t="s">
        <v>698</v>
      </c>
      <c r="P669" s="24"/>
      <c r="Q669" s="1" t="s">
        <v>701</v>
      </c>
      <c r="R669" t="str">
        <f>'Лист1'!E670</f>
        <v>Англия</v>
      </c>
      <c r="S669" s="1" t="s">
        <v>698</v>
      </c>
      <c r="T669" s="25"/>
      <c r="U669" s="1" t="s">
        <v>702</v>
      </c>
      <c r="V669" t="str">
        <f>'Лист1'!F670</f>
        <v>Квадрат</v>
      </c>
      <c r="W669" s="1" t="s">
        <v>698</v>
      </c>
      <c r="X669" s="25"/>
      <c r="Y669" s="1" t="s">
        <v>703</v>
      </c>
      <c r="Z669" t="str">
        <f>'Лист1'!G670</f>
        <v>Да</v>
      </c>
      <c r="AA669" s="1" t="s">
        <v>698</v>
      </c>
      <c r="AB669" s="25"/>
      <c r="AC669" s="1" t="s">
        <v>704</v>
      </c>
      <c r="AD669" s="26" t="s">
        <v>705</v>
      </c>
      <c r="AE669" s="25"/>
      <c r="AF669" t="str">
        <f t="shared" si="1"/>
        <v>"id": 669,</v>
      </c>
      <c r="AG669" t="str">
        <f t="shared" si="2"/>
        <v>"type": "Пиво",</v>
      </c>
      <c r="AH669" t="str">
        <f t="shared" si="3"/>
        <v>"mark": "Newcastle Brown Ale",</v>
      </c>
      <c r="AI669" t="str">
        <f t="shared" si="4"/>
        <v>"view": "Brown Ale",</v>
      </c>
      <c r="AJ669" t="str">
        <f t="shared" si="5"/>
        <v>"country": "Англия",</v>
      </c>
      <c r="AK669" t="str">
        <f t="shared" si="6"/>
        <v>"shape": "Квадрат",</v>
      </c>
      <c r="AL669" t="str">
        <f t="shared" si="7"/>
        <v>"turn": "Да",</v>
      </c>
      <c r="AM669" t="str">
        <f t="shared" si="8"/>
        <v>"backImg": true</v>
      </c>
      <c r="AN669" s="1" t="s">
        <v>706</v>
      </c>
    </row>
    <row r="670">
      <c r="A670" s="1" t="s">
        <v>695</v>
      </c>
      <c r="B670">
        <f>'Лист1'!A671</f>
        <v>670</v>
      </c>
      <c r="C670" s="1" t="s">
        <v>696</v>
      </c>
      <c r="D670" s="24"/>
      <c r="E670" s="1" t="s">
        <v>697</v>
      </c>
      <c r="F670" t="str">
        <f>'Лист1'!B671</f>
        <v>Пиво</v>
      </c>
      <c r="G670" s="1" t="s">
        <v>698</v>
      </c>
      <c r="H670" s="24"/>
      <c r="I670" s="1" t="s">
        <v>699</v>
      </c>
      <c r="J670" t="str">
        <f>'Лист1'!C671</f>
        <v>Cornet</v>
      </c>
      <c r="K670" s="1" t="s">
        <v>698</v>
      </c>
      <c r="L670" s="24"/>
      <c r="M670" s="1" t="s">
        <v>700</v>
      </c>
      <c r="N670" t="str">
        <f>'Лист1'!D671</f>
        <v>Belgian Strong Golden Ale</v>
      </c>
      <c r="O670" s="1" t="s">
        <v>698</v>
      </c>
      <c r="P670" s="24"/>
      <c r="Q670" s="1" t="s">
        <v>701</v>
      </c>
      <c r="R670" t="str">
        <f>'Лист1'!E671</f>
        <v>Бельгия</v>
      </c>
      <c r="S670" s="1" t="s">
        <v>698</v>
      </c>
      <c r="T670" s="25"/>
      <c r="U670" s="1" t="s">
        <v>702</v>
      </c>
      <c r="V670" t="str">
        <f>'Лист1'!F671</f>
        <v>Квадрат</v>
      </c>
      <c r="W670" s="1" t="s">
        <v>698</v>
      </c>
      <c r="X670" s="25"/>
      <c r="Y670" s="1" t="s">
        <v>703</v>
      </c>
      <c r="Z670" t="str">
        <f>'Лист1'!G671</f>
        <v>Да</v>
      </c>
      <c r="AA670" s="1" t="s">
        <v>698</v>
      </c>
      <c r="AB670" s="25"/>
      <c r="AC670" s="1" t="s">
        <v>704</v>
      </c>
      <c r="AD670" s="26" t="s">
        <v>705</v>
      </c>
      <c r="AE670" s="25"/>
      <c r="AF670" t="str">
        <f t="shared" si="1"/>
        <v>"id": 670,</v>
      </c>
      <c r="AG670" t="str">
        <f t="shared" si="2"/>
        <v>"type": "Пиво",</v>
      </c>
      <c r="AH670" t="str">
        <f t="shared" si="3"/>
        <v>"mark": "Cornet",</v>
      </c>
      <c r="AI670" t="str">
        <f t="shared" si="4"/>
        <v>"view": "Belgian Strong Golden Ale",</v>
      </c>
      <c r="AJ670" t="str">
        <f t="shared" si="5"/>
        <v>"country": "Бельгия",</v>
      </c>
      <c r="AK670" t="str">
        <f t="shared" si="6"/>
        <v>"shape": "Квадрат",</v>
      </c>
      <c r="AL670" t="str">
        <f t="shared" si="7"/>
        <v>"turn": "Да",</v>
      </c>
      <c r="AM670" t="str">
        <f t="shared" si="8"/>
        <v>"backImg": true</v>
      </c>
      <c r="AN670" s="1" t="s">
        <v>706</v>
      </c>
    </row>
    <row r="671">
      <c r="A671" s="1" t="s">
        <v>695</v>
      </c>
      <c r="B671">
        <f>'Лист1'!A672</f>
        <v>671</v>
      </c>
      <c r="C671" s="1" t="s">
        <v>696</v>
      </c>
      <c r="D671" s="24"/>
      <c r="E671" s="1" t="s">
        <v>697</v>
      </c>
      <c r="F671" t="str">
        <f>'Лист1'!B672</f>
        <v>Пиво</v>
      </c>
      <c r="G671" s="1" t="s">
        <v>698</v>
      </c>
      <c r="H671" s="24"/>
      <c r="I671" s="1" t="s">
        <v>699</v>
      </c>
      <c r="J671" t="str">
        <f>'Лист1'!C672</f>
        <v>Grimbergen </v>
      </c>
      <c r="K671" s="1" t="s">
        <v>698</v>
      </c>
      <c r="L671" s="24"/>
      <c r="M671" s="1" t="s">
        <v>700</v>
      </c>
      <c r="N671" t="str">
        <f>'Лист1'!D672</f>
        <v>Belgian Dubbel</v>
      </c>
      <c r="O671" s="1" t="s">
        <v>698</v>
      </c>
      <c r="P671" s="24"/>
      <c r="Q671" s="1" t="s">
        <v>701</v>
      </c>
      <c r="R671" t="str">
        <f>'Лист1'!E672</f>
        <v>Бельгия</v>
      </c>
      <c r="S671" s="1" t="s">
        <v>698</v>
      </c>
      <c r="T671" s="25"/>
      <c r="U671" s="1" t="s">
        <v>702</v>
      </c>
      <c r="V671" t="str">
        <f>'Лист1'!F672</f>
        <v>Квадрат</v>
      </c>
      <c r="W671" s="1" t="s">
        <v>698</v>
      </c>
      <c r="X671" s="25"/>
      <c r="Y671" s="1" t="s">
        <v>703</v>
      </c>
      <c r="Z671" t="str">
        <f>'Лист1'!G672</f>
        <v>Да</v>
      </c>
      <c r="AA671" s="1" t="s">
        <v>698</v>
      </c>
      <c r="AB671" s="25"/>
      <c r="AC671" s="1" t="s">
        <v>704</v>
      </c>
      <c r="AD671" s="26" t="s">
        <v>705</v>
      </c>
      <c r="AE671" s="25"/>
      <c r="AF671" t="str">
        <f t="shared" si="1"/>
        <v>"id": 671,</v>
      </c>
      <c r="AG671" t="str">
        <f t="shared" si="2"/>
        <v>"type": "Пиво",</v>
      </c>
      <c r="AH671" t="str">
        <f t="shared" si="3"/>
        <v>"mark": "Grimbergen ",</v>
      </c>
      <c r="AI671" t="str">
        <f t="shared" si="4"/>
        <v>"view": "Belgian Dubbel",</v>
      </c>
      <c r="AJ671" t="str">
        <f t="shared" si="5"/>
        <v>"country": "Бельгия",</v>
      </c>
      <c r="AK671" t="str">
        <f t="shared" si="6"/>
        <v>"shape": "Квадрат",</v>
      </c>
      <c r="AL671" t="str">
        <f t="shared" si="7"/>
        <v>"turn": "Да",</v>
      </c>
      <c r="AM671" t="str">
        <f t="shared" si="8"/>
        <v>"backImg": true</v>
      </c>
      <c r="AN671" s="1" t="s">
        <v>706</v>
      </c>
    </row>
    <row r="672">
      <c r="A672" s="1" t="s">
        <v>695</v>
      </c>
      <c r="B672">
        <f>'Лист1'!A673</f>
        <v>672</v>
      </c>
      <c r="C672" s="1" t="s">
        <v>696</v>
      </c>
      <c r="D672" s="24"/>
      <c r="E672" s="1" t="s">
        <v>697</v>
      </c>
      <c r="F672" t="str">
        <f>'Лист1'!B673</f>
        <v>Заведение</v>
      </c>
      <c r="G672" s="1" t="s">
        <v>698</v>
      </c>
      <c r="H672" s="24"/>
      <c r="I672" s="1" t="s">
        <v>699</v>
      </c>
      <c r="J672" t="str">
        <f>'Лист1'!C673</f>
        <v>Užavas Alus</v>
      </c>
      <c r="K672" s="1" t="s">
        <v>698</v>
      </c>
      <c r="L672" s="24"/>
      <c r="M672" s="1" t="s">
        <v>700</v>
      </c>
      <c r="N672" t="str">
        <f>'Лист1'!D673</f>
        <v>Пивоварня</v>
      </c>
      <c r="O672" s="1" t="s">
        <v>698</v>
      </c>
      <c r="P672" s="24"/>
      <c r="Q672" s="1" t="s">
        <v>701</v>
      </c>
      <c r="R672" t="str">
        <f>'Лист1'!E673</f>
        <v>Латвия</v>
      </c>
      <c r="S672" s="1" t="s">
        <v>698</v>
      </c>
      <c r="T672" s="25"/>
      <c r="U672" s="1" t="s">
        <v>702</v>
      </c>
      <c r="V672" t="str">
        <f>'Лист1'!F673</f>
        <v>Квадрат</v>
      </c>
      <c r="W672" s="1" t="s">
        <v>698</v>
      </c>
      <c r="X672" s="25"/>
      <c r="Y672" s="1" t="s">
        <v>703</v>
      </c>
      <c r="Z672" t="str">
        <f>'Лист1'!G673</f>
        <v>Да</v>
      </c>
      <c r="AA672" s="1" t="s">
        <v>698</v>
      </c>
      <c r="AB672" s="25"/>
      <c r="AC672" s="1" t="s">
        <v>704</v>
      </c>
      <c r="AD672" s="26" t="s">
        <v>705</v>
      </c>
      <c r="AE672" s="25"/>
      <c r="AF672" t="str">
        <f t="shared" si="1"/>
        <v>"id": 672,</v>
      </c>
      <c r="AG672" t="str">
        <f t="shared" si="2"/>
        <v>"type": "Заведение",</v>
      </c>
      <c r="AH672" t="str">
        <f t="shared" si="3"/>
        <v>"mark": "Užavas Alus",</v>
      </c>
      <c r="AI672" t="str">
        <f t="shared" si="4"/>
        <v>"view": "Пивоварня",</v>
      </c>
      <c r="AJ672" t="str">
        <f t="shared" si="5"/>
        <v>"country": "Латвия",</v>
      </c>
      <c r="AK672" t="str">
        <f t="shared" si="6"/>
        <v>"shape": "Квадрат",</v>
      </c>
      <c r="AL672" t="str">
        <f t="shared" si="7"/>
        <v>"turn": "Да",</v>
      </c>
      <c r="AM672" t="str">
        <f t="shared" si="8"/>
        <v>"backImg": true</v>
      </c>
      <c r="AN672" s="1" t="s">
        <v>706</v>
      </c>
    </row>
    <row r="673">
      <c r="A673" s="1" t="s">
        <v>695</v>
      </c>
      <c r="B673">
        <f>'Лист1'!A674</f>
        <v>673</v>
      </c>
      <c r="C673" s="1" t="s">
        <v>696</v>
      </c>
      <c r="D673" s="24"/>
      <c r="E673" s="1" t="s">
        <v>697</v>
      </c>
      <c r="F673" t="str">
        <f>'Лист1'!B674</f>
        <v>Пиво</v>
      </c>
      <c r="G673" s="1" t="s">
        <v>698</v>
      </c>
      <c r="H673" s="24"/>
      <c r="I673" s="1" t="s">
        <v>699</v>
      </c>
      <c r="J673" t="str">
        <f>'Лист1'!C674</f>
        <v>Staropramen</v>
      </c>
      <c r="K673" s="1" t="s">
        <v>698</v>
      </c>
      <c r="L673" s="24"/>
      <c r="M673" s="1" t="s">
        <v>700</v>
      </c>
      <c r="N673" t="str">
        <f>'Лист1'!D674</f>
        <v>Pilsner</v>
      </c>
      <c r="O673" s="1" t="s">
        <v>698</v>
      </c>
      <c r="P673" s="24"/>
      <c r="Q673" s="1" t="s">
        <v>701</v>
      </c>
      <c r="R673" t="str">
        <f>'Лист1'!E674</f>
        <v>Чехия</v>
      </c>
      <c r="S673" s="1" t="s">
        <v>698</v>
      </c>
      <c r="T673" s="25"/>
      <c r="U673" s="1" t="s">
        <v>702</v>
      </c>
      <c r="V673" t="str">
        <f>'Лист1'!F674</f>
        <v>Квадрат</v>
      </c>
      <c r="W673" s="1" t="s">
        <v>698</v>
      </c>
      <c r="X673" s="25"/>
      <c r="Y673" s="1" t="s">
        <v>703</v>
      </c>
      <c r="Z673" t="str">
        <f>'Лист1'!G674</f>
        <v>Да</v>
      </c>
      <c r="AA673" s="1" t="s">
        <v>698</v>
      </c>
      <c r="AB673" s="25"/>
      <c r="AC673" s="1" t="s">
        <v>704</v>
      </c>
      <c r="AD673" s="26" t="s">
        <v>705</v>
      </c>
      <c r="AE673" s="25"/>
      <c r="AF673" t="str">
        <f t="shared" si="1"/>
        <v>"id": 673,</v>
      </c>
      <c r="AG673" t="str">
        <f t="shared" si="2"/>
        <v>"type": "Пиво",</v>
      </c>
      <c r="AH673" t="str">
        <f t="shared" si="3"/>
        <v>"mark": "Staropramen",</v>
      </c>
      <c r="AI673" t="str">
        <f t="shared" si="4"/>
        <v>"view": "Pilsner",</v>
      </c>
      <c r="AJ673" t="str">
        <f t="shared" si="5"/>
        <v>"country": "Чехия",</v>
      </c>
      <c r="AK673" t="str">
        <f t="shared" si="6"/>
        <v>"shape": "Квадрат",</v>
      </c>
      <c r="AL673" t="str">
        <f t="shared" si="7"/>
        <v>"turn": "Да",</v>
      </c>
      <c r="AM673" t="str">
        <f t="shared" si="8"/>
        <v>"backImg": true</v>
      </c>
      <c r="AN673" s="1" t="s">
        <v>706</v>
      </c>
    </row>
    <row r="674">
      <c r="A674" s="1" t="s">
        <v>695</v>
      </c>
      <c r="B674">
        <f>'Лист1'!A675</f>
        <v>674</v>
      </c>
      <c r="C674" s="1" t="s">
        <v>696</v>
      </c>
      <c r="D674" s="24"/>
      <c r="E674" s="1" t="s">
        <v>697</v>
      </c>
      <c r="F674" t="str">
        <f>'Лист1'!B675</f>
        <v>Пиво</v>
      </c>
      <c r="G674" s="1" t="s">
        <v>698</v>
      </c>
      <c r="H674" s="24"/>
      <c r="I674" s="1" t="s">
        <v>699</v>
      </c>
      <c r="J674" t="str">
        <f>'Лист1'!C675</f>
        <v>Val-Dieu</v>
      </c>
      <c r="K674" s="1" t="s">
        <v>698</v>
      </c>
      <c r="L674" s="24"/>
      <c r="M674" s="1" t="s">
        <v>700</v>
      </c>
      <c r="N674" t="str">
        <f>'Лист1'!D675</f>
        <v>Много</v>
      </c>
      <c r="O674" s="1" t="s">
        <v>698</v>
      </c>
      <c r="P674" s="24"/>
      <c r="Q674" s="1" t="s">
        <v>701</v>
      </c>
      <c r="R674" t="str">
        <f>'Лист1'!E675</f>
        <v>Бельгия</v>
      </c>
      <c r="S674" s="1" t="s">
        <v>698</v>
      </c>
      <c r="T674" s="25"/>
      <c r="U674" s="1" t="s">
        <v>702</v>
      </c>
      <c r="V674" t="str">
        <f>'Лист1'!F675</f>
        <v>Квадрат</v>
      </c>
      <c r="W674" s="1" t="s">
        <v>698</v>
      </c>
      <c r="X674" s="25"/>
      <c r="Y674" s="1" t="s">
        <v>703</v>
      </c>
      <c r="Z674" t="str">
        <f>'Лист1'!G675</f>
        <v>Да</v>
      </c>
      <c r="AA674" s="1" t="s">
        <v>698</v>
      </c>
      <c r="AB674" s="25"/>
      <c r="AC674" s="1" t="s">
        <v>704</v>
      </c>
      <c r="AD674" s="26" t="s">
        <v>705</v>
      </c>
      <c r="AE674" s="25"/>
      <c r="AF674" t="str">
        <f t="shared" si="1"/>
        <v>"id": 674,</v>
      </c>
      <c r="AG674" t="str">
        <f t="shared" si="2"/>
        <v>"type": "Пиво",</v>
      </c>
      <c r="AH674" t="str">
        <f t="shared" si="3"/>
        <v>"mark": "Val-Dieu",</v>
      </c>
      <c r="AI674" t="str">
        <f t="shared" si="4"/>
        <v>"view": "Много",</v>
      </c>
      <c r="AJ674" t="str">
        <f t="shared" si="5"/>
        <v>"country": "Бельгия",</v>
      </c>
      <c r="AK674" t="str">
        <f t="shared" si="6"/>
        <v>"shape": "Квадрат",</v>
      </c>
      <c r="AL674" t="str">
        <f t="shared" si="7"/>
        <v>"turn": "Да",</v>
      </c>
      <c r="AM674" t="str">
        <f t="shared" si="8"/>
        <v>"backImg": true</v>
      </c>
      <c r="AN674" s="1" t="s">
        <v>706</v>
      </c>
    </row>
    <row r="675">
      <c r="A675" s="1" t="s">
        <v>695</v>
      </c>
      <c r="B675">
        <f>'Лист1'!A676</f>
        <v>675</v>
      </c>
      <c r="C675" s="1" t="s">
        <v>696</v>
      </c>
      <c r="D675" s="24"/>
      <c r="E675" s="1" t="s">
        <v>697</v>
      </c>
      <c r="F675" t="str">
        <f>'Лист1'!B676</f>
        <v>Пиво</v>
      </c>
      <c r="G675" s="1" t="s">
        <v>698</v>
      </c>
      <c r="H675" s="24"/>
      <c r="I675" s="1" t="s">
        <v>699</v>
      </c>
      <c r="J675" t="str">
        <f>'Лист1'!C676</f>
        <v>Affligem Rouge</v>
      </c>
      <c r="K675" s="1" t="s">
        <v>698</v>
      </c>
      <c r="L675" s="24"/>
      <c r="M675" s="1" t="s">
        <v>700</v>
      </c>
      <c r="N675" t="str">
        <f>'Лист1'!D676</f>
        <v>Fruit</v>
      </c>
      <c r="O675" s="1" t="s">
        <v>698</v>
      </c>
      <c r="P675" s="24"/>
      <c r="Q675" s="1" t="s">
        <v>701</v>
      </c>
      <c r="R675" t="str">
        <f>'Лист1'!E676</f>
        <v>Бельгия</v>
      </c>
      <c r="S675" s="1" t="s">
        <v>698</v>
      </c>
      <c r="T675" s="25"/>
      <c r="U675" s="1" t="s">
        <v>702</v>
      </c>
      <c r="V675" t="str">
        <f>'Лист1'!F676</f>
        <v>Квадрат</v>
      </c>
      <c r="W675" s="1" t="s">
        <v>698</v>
      </c>
      <c r="X675" s="25"/>
      <c r="Y675" s="1" t="s">
        <v>703</v>
      </c>
      <c r="Z675" t="str">
        <f>'Лист1'!G676</f>
        <v>Нет</v>
      </c>
      <c r="AA675" s="1" t="s">
        <v>698</v>
      </c>
      <c r="AB675" s="25"/>
      <c r="AC675" s="1" t="s">
        <v>704</v>
      </c>
      <c r="AD675" s="26" t="s">
        <v>707</v>
      </c>
      <c r="AE675" s="25"/>
      <c r="AF675" t="str">
        <f t="shared" si="1"/>
        <v>"id": 675,</v>
      </c>
      <c r="AG675" t="str">
        <f t="shared" si="2"/>
        <v>"type": "Пиво",</v>
      </c>
      <c r="AH675" t="str">
        <f t="shared" si="3"/>
        <v>"mark": "Affligem Rouge",</v>
      </c>
      <c r="AI675" t="str">
        <f t="shared" si="4"/>
        <v>"view": "Fruit",</v>
      </c>
      <c r="AJ675" t="str">
        <f t="shared" si="5"/>
        <v>"country": "Бельгия",</v>
      </c>
      <c r="AK675" t="str">
        <f t="shared" si="6"/>
        <v>"shape": "Квадрат",</v>
      </c>
      <c r="AL675" t="str">
        <f t="shared" si="7"/>
        <v>"turn": "Нет",</v>
      </c>
      <c r="AM675" t="str">
        <f t="shared" si="8"/>
        <v>"backImg": false</v>
      </c>
      <c r="AN675" s="1" t="s">
        <v>706</v>
      </c>
    </row>
    <row r="676">
      <c r="A676" s="1" t="s">
        <v>695</v>
      </c>
      <c r="B676">
        <f>'Лист1'!A677</f>
        <v>676</v>
      </c>
      <c r="C676" s="1" t="s">
        <v>696</v>
      </c>
      <c r="D676" s="24"/>
      <c r="E676" s="1" t="s">
        <v>697</v>
      </c>
      <c r="F676" t="str">
        <f>'Лист1'!B677</f>
        <v>Заведение</v>
      </c>
      <c r="G676" s="1" t="s">
        <v>698</v>
      </c>
      <c r="H676" s="24"/>
      <c r="I676" s="1" t="s">
        <v>699</v>
      </c>
      <c r="J676" t="str">
        <f>'Лист1'!C677</f>
        <v>Pivovar Klášter</v>
      </c>
      <c r="K676" s="1" t="s">
        <v>698</v>
      </c>
      <c r="L676" s="24"/>
      <c r="M676" s="1" t="s">
        <v>700</v>
      </c>
      <c r="N676" t="str">
        <f>'Лист1'!D677</f>
        <v>Пивоварня</v>
      </c>
      <c r="O676" s="1" t="s">
        <v>698</v>
      </c>
      <c r="P676" s="24"/>
      <c r="Q676" s="1" t="s">
        <v>701</v>
      </c>
      <c r="R676" t="str">
        <f>'Лист1'!E677</f>
        <v>Чехия</v>
      </c>
      <c r="S676" s="1" t="s">
        <v>698</v>
      </c>
      <c r="T676" s="25"/>
      <c r="U676" s="1" t="s">
        <v>702</v>
      </c>
      <c r="V676" t="str">
        <f>'Лист1'!F677</f>
        <v>Квадрат</v>
      </c>
      <c r="W676" s="1" t="s">
        <v>698</v>
      </c>
      <c r="X676" s="25"/>
      <c r="Y676" s="1" t="s">
        <v>703</v>
      </c>
      <c r="Z676" t="str">
        <f>'Лист1'!G677</f>
        <v>Нет</v>
      </c>
      <c r="AA676" s="1" t="s">
        <v>698</v>
      </c>
      <c r="AB676" s="25"/>
      <c r="AC676" s="1" t="s">
        <v>704</v>
      </c>
      <c r="AD676" s="26" t="s">
        <v>707</v>
      </c>
      <c r="AE676" s="25"/>
      <c r="AF676" t="str">
        <f t="shared" si="1"/>
        <v>"id": 676,</v>
      </c>
      <c r="AG676" t="str">
        <f t="shared" si="2"/>
        <v>"type": "Заведение",</v>
      </c>
      <c r="AH676" t="str">
        <f t="shared" si="3"/>
        <v>"mark": "Pivovar Klášter",</v>
      </c>
      <c r="AI676" t="str">
        <f t="shared" si="4"/>
        <v>"view": "Пивоварня",</v>
      </c>
      <c r="AJ676" t="str">
        <f t="shared" si="5"/>
        <v>"country": "Чехия",</v>
      </c>
      <c r="AK676" t="str">
        <f t="shared" si="6"/>
        <v>"shape": "Квадрат",</v>
      </c>
      <c r="AL676" t="str">
        <f t="shared" si="7"/>
        <v>"turn": "Нет",</v>
      </c>
      <c r="AM676" t="str">
        <f t="shared" si="8"/>
        <v>"backImg": false</v>
      </c>
      <c r="AN676" s="1" t="s">
        <v>706</v>
      </c>
    </row>
    <row r="677">
      <c r="A677" s="1" t="s">
        <v>695</v>
      </c>
      <c r="B677">
        <f>'Лист1'!A678</f>
        <v>677</v>
      </c>
      <c r="C677" s="1" t="s">
        <v>696</v>
      </c>
      <c r="D677" s="24"/>
      <c r="E677" s="1" t="s">
        <v>697</v>
      </c>
      <c r="F677" t="str">
        <f>'Лист1'!B678</f>
        <v>Заведение</v>
      </c>
      <c r="G677" s="1" t="s">
        <v>698</v>
      </c>
      <c r="H677" s="24"/>
      <c r="I677" s="1" t="s">
        <v>699</v>
      </c>
      <c r="J677" t="str">
        <f>'Лист1'!C678</f>
        <v>Píwníca Rajców</v>
      </c>
      <c r="K677" s="1" t="s">
        <v>698</v>
      </c>
      <c r="L677" s="24"/>
      <c r="M677" s="1" t="s">
        <v>700</v>
      </c>
      <c r="N677" t="str">
        <f>'Лист1'!D678</f>
        <v>Ресторан-пивоварня</v>
      </c>
      <c r="O677" s="1" t="s">
        <v>698</v>
      </c>
      <c r="P677" s="24"/>
      <c r="Q677" s="1" t="s">
        <v>701</v>
      </c>
      <c r="R677" t="str">
        <f>'Лист1'!E678</f>
        <v>Польша</v>
      </c>
      <c r="S677" s="1" t="s">
        <v>698</v>
      </c>
      <c r="T677" s="25"/>
      <c r="U677" s="1" t="s">
        <v>702</v>
      </c>
      <c r="V677" t="str">
        <f>'Лист1'!F678</f>
        <v>Квадрат</v>
      </c>
      <c r="W677" s="1" t="s">
        <v>698</v>
      </c>
      <c r="X677" s="25"/>
      <c r="Y677" s="1" t="s">
        <v>703</v>
      </c>
      <c r="Z677" t="str">
        <f>'Лист1'!G678</f>
        <v>Нет</v>
      </c>
      <c r="AA677" s="1" t="s">
        <v>698</v>
      </c>
      <c r="AB677" s="25"/>
      <c r="AC677" s="1" t="s">
        <v>704</v>
      </c>
      <c r="AD677" s="26" t="s">
        <v>707</v>
      </c>
      <c r="AE677" s="25"/>
      <c r="AF677" t="str">
        <f t="shared" si="1"/>
        <v>"id": 677,</v>
      </c>
      <c r="AG677" t="str">
        <f t="shared" si="2"/>
        <v>"type": "Заведение",</v>
      </c>
      <c r="AH677" t="str">
        <f t="shared" si="3"/>
        <v>"mark": "Píwníca Rajców",</v>
      </c>
      <c r="AI677" t="str">
        <f t="shared" si="4"/>
        <v>"view": "Ресторан-пивоварня",</v>
      </c>
      <c r="AJ677" t="str">
        <f t="shared" si="5"/>
        <v>"country": "Польша",</v>
      </c>
      <c r="AK677" t="str">
        <f t="shared" si="6"/>
        <v>"shape": "Квадрат",</v>
      </c>
      <c r="AL677" t="str">
        <f t="shared" si="7"/>
        <v>"turn": "Нет",</v>
      </c>
      <c r="AM677" t="str">
        <f t="shared" si="8"/>
        <v>"backImg": false</v>
      </c>
      <c r="AN677" s="1" t="s">
        <v>706</v>
      </c>
    </row>
    <row r="678">
      <c r="A678" s="1" t="s">
        <v>695</v>
      </c>
      <c r="B678">
        <f>'Лист1'!A679</f>
        <v>678</v>
      </c>
      <c r="C678" s="1" t="s">
        <v>696</v>
      </c>
      <c r="D678" s="24"/>
      <c r="E678" s="1" t="s">
        <v>697</v>
      </c>
      <c r="F678" t="str">
        <f>'Лист1'!B679</f>
        <v>Заведение</v>
      </c>
      <c r="G678" s="1" t="s">
        <v>698</v>
      </c>
      <c r="H678" s="24"/>
      <c r="I678" s="1" t="s">
        <v>699</v>
      </c>
      <c r="J678" t="str">
        <f>'Лист1'!C679</f>
        <v>Пётр Петрович</v>
      </c>
      <c r="K678" s="1" t="s">
        <v>698</v>
      </c>
      <c r="L678" s="24"/>
      <c r="M678" s="1" t="s">
        <v>700</v>
      </c>
      <c r="N678" t="str">
        <f>'Лист1'!D679</f>
        <v>Ресторан-пивоварня</v>
      </c>
      <c r="O678" s="1" t="s">
        <v>698</v>
      </c>
      <c r="P678" s="24"/>
      <c r="Q678" s="1" t="s">
        <v>701</v>
      </c>
      <c r="R678" t="str">
        <f>'Лист1'!E679</f>
        <v>Россия</v>
      </c>
      <c r="S678" s="1" t="s">
        <v>698</v>
      </c>
      <c r="T678" s="25"/>
      <c r="U678" s="1" t="s">
        <v>702</v>
      </c>
      <c r="V678" t="str">
        <f>'Лист1'!F679</f>
        <v>Квадрат</v>
      </c>
      <c r="W678" s="1" t="s">
        <v>698</v>
      </c>
      <c r="X678" s="25"/>
      <c r="Y678" s="1" t="s">
        <v>703</v>
      </c>
      <c r="Z678" t="str">
        <f>'Лист1'!G679</f>
        <v>Нет</v>
      </c>
      <c r="AA678" s="1" t="s">
        <v>698</v>
      </c>
      <c r="AB678" s="25"/>
      <c r="AC678" s="1" t="s">
        <v>704</v>
      </c>
      <c r="AD678" s="26" t="s">
        <v>707</v>
      </c>
      <c r="AE678" s="25"/>
      <c r="AF678" t="str">
        <f t="shared" si="1"/>
        <v>"id": 678,</v>
      </c>
      <c r="AG678" t="str">
        <f t="shared" si="2"/>
        <v>"type": "Заведение",</v>
      </c>
      <c r="AH678" t="str">
        <f t="shared" si="3"/>
        <v>"mark": "Пётр Петрович",</v>
      </c>
      <c r="AI678" t="str">
        <f t="shared" si="4"/>
        <v>"view": "Ресторан-пивоварня",</v>
      </c>
      <c r="AJ678" t="str">
        <f t="shared" si="5"/>
        <v>"country": "Россия",</v>
      </c>
      <c r="AK678" t="str">
        <f t="shared" si="6"/>
        <v>"shape": "Квадрат",</v>
      </c>
      <c r="AL678" t="str">
        <f t="shared" si="7"/>
        <v>"turn": "Нет",</v>
      </c>
      <c r="AM678" t="str">
        <f t="shared" si="8"/>
        <v>"backImg": false</v>
      </c>
      <c r="AN678" s="1" t="s">
        <v>706</v>
      </c>
    </row>
    <row r="679">
      <c r="A679" s="1" t="s">
        <v>695</v>
      </c>
      <c r="B679">
        <f>'Лист1'!A680</f>
        <v>679</v>
      </c>
      <c r="C679" s="1" t="s">
        <v>696</v>
      </c>
      <c r="D679" s="24"/>
      <c r="E679" s="1" t="s">
        <v>697</v>
      </c>
      <c r="F679" t="str">
        <f>'Лист1'!B680</f>
        <v>Заведение</v>
      </c>
      <c r="G679" s="1" t="s">
        <v>698</v>
      </c>
      <c r="H679" s="24"/>
      <c r="I679" s="1" t="s">
        <v>699</v>
      </c>
      <c r="J679" t="str">
        <f>'Лист1'!C680</f>
        <v>Пётр Петрович</v>
      </c>
      <c r="K679" s="1" t="s">
        <v>698</v>
      </c>
      <c r="L679" s="24"/>
      <c r="M679" s="1" t="s">
        <v>700</v>
      </c>
      <c r="N679" t="str">
        <f>'Лист1'!D680</f>
        <v>Ресторан-пивоварня</v>
      </c>
      <c r="O679" s="1" t="s">
        <v>698</v>
      </c>
      <c r="P679" s="24"/>
      <c r="Q679" s="1" t="s">
        <v>701</v>
      </c>
      <c r="R679" t="str">
        <f>'Лист1'!E680</f>
        <v>Россия</v>
      </c>
      <c r="S679" s="1" t="s">
        <v>698</v>
      </c>
      <c r="T679" s="25"/>
      <c r="U679" s="1" t="s">
        <v>702</v>
      </c>
      <c r="V679" t="str">
        <f>'Лист1'!F680</f>
        <v>Квадрат</v>
      </c>
      <c r="W679" s="1" t="s">
        <v>698</v>
      </c>
      <c r="X679" s="25"/>
      <c r="Y679" s="1" t="s">
        <v>703</v>
      </c>
      <c r="Z679" t="str">
        <f>'Лист1'!G680</f>
        <v>Нет</v>
      </c>
      <c r="AA679" s="1" t="s">
        <v>698</v>
      </c>
      <c r="AB679" s="25"/>
      <c r="AC679" s="1" t="s">
        <v>704</v>
      </c>
      <c r="AD679" s="26" t="s">
        <v>707</v>
      </c>
      <c r="AE679" s="25"/>
      <c r="AF679" t="str">
        <f t="shared" si="1"/>
        <v>"id": 679,</v>
      </c>
      <c r="AG679" t="str">
        <f t="shared" si="2"/>
        <v>"type": "Заведение",</v>
      </c>
      <c r="AH679" t="str">
        <f t="shared" si="3"/>
        <v>"mark": "Пётр Петрович",</v>
      </c>
      <c r="AI679" t="str">
        <f t="shared" si="4"/>
        <v>"view": "Ресторан-пивоварня",</v>
      </c>
      <c r="AJ679" t="str">
        <f t="shared" si="5"/>
        <v>"country": "Россия",</v>
      </c>
      <c r="AK679" t="str">
        <f t="shared" si="6"/>
        <v>"shape": "Квадрат",</v>
      </c>
      <c r="AL679" t="str">
        <f t="shared" si="7"/>
        <v>"turn": "Нет",</v>
      </c>
      <c r="AM679" t="str">
        <f t="shared" si="8"/>
        <v>"backImg": false</v>
      </c>
      <c r="AN679" s="1" t="s">
        <v>706</v>
      </c>
    </row>
    <row r="680">
      <c r="A680" s="1" t="s">
        <v>695</v>
      </c>
      <c r="B680">
        <f>'Лист1'!A681</f>
        <v>680</v>
      </c>
      <c r="C680" s="1" t="s">
        <v>696</v>
      </c>
      <c r="D680" s="24"/>
      <c r="E680" s="1" t="s">
        <v>697</v>
      </c>
      <c r="F680" t="str">
        <f>'Лист1'!B681</f>
        <v>Заведение</v>
      </c>
      <c r="G680" s="1" t="s">
        <v>698</v>
      </c>
      <c r="H680" s="24"/>
      <c r="I680" s="1" t="s">
        <v>699</v>
      </c>
      <c r="J680" t="str">
        <f>'Лист1'!C681</f>
        <v>Пётр Петрович</v>
      </c>
      <c r="K680" s="1" t="s">
        <v>698</v>
      </c>
      <c r="L680" s="24"/>
      <c r="M680" s="1" t="s">
        <v>700</v>
      </c>
      <c r="N680" t="str">
        <f>'Лист1'!D681</f>
        <v>Ресторан-пивоварня</v>
      </c>
      <c r="O680" s="1" t="s">
        <v>698</v>
      </c>
      <c r="P680" s="24"/>
      <c r="Q680" s="1" t="s">
        <v>701</v>
      </c>
      <c r="R680" t="str">
        <f>'Лист1'!E681</f>
        <v>Россия</v>
      </c>
      <c r="S680" s="1" t="s">
        <v>698</v>
      </c>
      <c r="T680" s="25"/>
      <c r="U680" s="1" t="s">
        <v>702</v>
      </c>
      <c r="V680" t="str">
        <f>'Лист1'!F681</f>
        <v>Квадрат</v>
      </c>
      <c r="W680" s="1" t="s">
        <v>698</v>
      </c>
      <c r="X680" s="25"/>
      <c r="Y680" s="1" t="s">
        <v>703</v>
      </c>
      <c r="Z680" t="str">
        <f>'Лист1'!G681</f>
        <v>Нет</v>
      </c>
      <c r="AA680" s="1" t="s">
        <v>698</v>
      </c>
      <c r="AB680" s="25"/>
      <c r="AC680" s="1" t="s">
        <v>704</v>
      </c>
      <c r="AD680" s="26" t="s">
        <v>707</v>
      </c>
      <c r="AE680" s="25"/>
      <c r="AF680" t="str">
        <f t="shared" si="1"/>
        <v>"id": 680,</v>
      </c>
      <c r="AG680" t="str">
        <f t="shared" si="2"/>
        <v>"type": "Заведение",</v>
      </c>
      <c r="AH680" t="str">
        <f t="shared" si="3"/>
        <v>"mark": "Пётр Петрович",</v>
      </c>
      <c r="AI680" t="str">
        <f t="shared" si="4"/>
        <v>"view": "Ресторан-пивоварня",</v>
      </c>
      <c r="AJ680" t="str">
        <f t="shared" si="5"/>
        <v>"country": "Россия",</v>
      </c>
      <c r="AK680" t="str">
        <f t="shared" si="6"/>
        <v>"shape": "Квадрат",</v>
      </c>
      <c r="AL680" t="str">
        <f t="shared" si="7"/>
        <v>"turn": "Нет",</v>
      </c>
      <c r="AM680" t="str">
        <f t="shared" si="8"/>
        <v>"backImg": false</v>
      </c>
      <c r="AN680" s="1" t="s">
        <v>706</v>
      </c>
    </row>
    <row r="681">
      <c r="A681" s="1" t="s">
        <v>695</v>
      </c>
      <c r="B681">
        <f>'Лист1'!A682</f>
        <v>681</v>
      </c>
      <c r="C681" s="1" t="s">
        <v>696</v>
      </c>
      <c r="D681" s="24"/>
      <c r="E681" s="1" t="s">
        <v>697</v>
      </c>
      <c r="F681" t="str">
        <f>'Лист1'!B682</f>
        <v>Заведение</v>
      </c>
      <c r="G681" s="1" t="s">
        <v>698</v>
      </c>
      <c r="H681" s="24"/>
      <c r="I681" s="1" t="s">
        <v>699</v>
      </c>
      <c r="J681" t="str">
        <f>'Лист1'!C682</f>
        <v>Selfmade Brewery</v>
      </c>
      <c r="K681" s="1" t="s">
        <v>698</v>
      </c>
      <c r="L681" s="24"/>
      <c r="M681" s="1" t="s">
        <v>700</v>
      </c>
      <c r="N681" t="str">
        <f>'Лист1'!D682</f>
        <v>Пивоварня</v>
      </c>
      <c r="O681" s="1" t="s">
        <v>698</v>
      </c>
      <c r="P681" s="24"/>
      <c r="Q681" s="1" t="s">
        <v>701</v>
      </c>
      <c r="R681" t="str">
        <f>'Лист1'!E682</f>
        <v>Россия</v>
      </c>
      <c r="S681" s="1" t="s">
        <v>698</v>
      </c>
      <c r="T681" s="25"/>
      <c r="U681" s="1" t="s">
        <v>702</v>
      </c>
      <c r="V681" t="str">
        <f>'Лист1'!F682</f>
        <v>Квадрат</v>
      </c>
      <c r="W681" s="1" t="s">
        <v>698</v>
      </c>
      <c r="X681" s="25"/>
      <c r="Y681" s="1" t="s">
        <v>703</v>
      </c>
      <c r="Z681" t="str">
        <f>'Лист1'!G682</f>
        <v>Да</v>
      </c>
      <c r="AA681" s="1" t="s">
        <v>698</v>
      </c>
      <c r="AB681" s="25"/>
      <c r="AC681" s="1" t="s">
        <v>704</v>
      </c>
      <c r="AD681" s="26" t="s">
        <v>705</v>
      </c>
      <c r="AE681" s="25"/>
      <c r="AF681" t="str">
        <f t="shared" si="1"/>
        <v>"id": 681,</v>
      </c>
      <c r="AG681" t="str">
        <f t="shared" si="2"/>
        <v>"type": "Заведение",</v>
      </c>
      <c r="AH681" t="str">
        <f t="shared" si="3"/>
        <v>"mark": "Selfmade Brewery",</v>
      </c>
      <c r="AI681" t="str">
        <f t="shared" si="4"/>
        <v>"view": "Пивоварня",</v>
      </c>
      <c r="AJ681" t="str">
        <f t="shared" si="5"/>
        <v>"country": "Россия",</v>
      </c>
      <c r="AK681" t="str">
        <f t="shared" si="6"/>
        <v>"shape": "Квадрат",</v>
      </c>
      <c r="AL681" t="str">
        <f t="shared" si="7"/>
        <v>"turn": "Да",</v>
      </c>
      <c r="AM681" t="str">
        <f t="shared" si="8"/>
        <v>"backImg": true</v>
      </c>
      <c r="AN681" s="1" t="s">
        <v>706</v>
      </c>
    </row>
    <row r="682">
      <c r="A682" s="1" t="s">
        <v>695</v>
      </c>
      <c r="B682">
        <f>'Лист1'!A683</f>
        <v>682</v>
      </c>
      <c r="C682" s="1" t="s">
        <v>696</v>
      </c>
      <c r="D682" s="24"/>
      <c r="E682" s="1" t="s">
        <v>697</v>
      </c>
      <c r="F682" t="str">
        <f>'Лист1'!B683</f>
        <v>Заведение</v>
      </c>
      <c r="G682" s="1" t="s">
        <v>698</v>
      </c>
      <c r="H682" s="24"/>
      <c r="I682" s="1" t="s">
        <v>699</v>
      </c>
      <c r="J682" t="str">
        <f>'Лист1'!C683</f>
        <v>Onyx</v>
      </c>
      <c r="K682" s="1" t="s">
        <v>698</v>
      </c>
      <c r="L682" s="24"/>
      <c r="M682" s="1" t="s">
        <v>700</v>
      </c>
      <c r="N682" t="str">
        <f>'Лист1'!D683</f>
        <v>Кафе</v>
      </c>
      <c r="O682" s="1" t="s">
        <v>698</v>
      </c>
      <c r="P682" s="24"/>
      <c r="Q682" s="1" t="s">
        <v>701</v>
      </c>
      <c r="R682" t="str">
        <f>'Лист1'!E683</f>
        <v>Болгария</v>
      </c>
      <c r="S682" s="1" t="s">
        <v>698</v>
      </c>
      <c r="T682" s="25"/>
      <c r="U682" s="1" t="s">
        <v>702</v>
      </c>
      <c r="V682" t="str">
        <f>'Лист1'!F683</f>
        <v>Ромб</v>
      </c>
      <c r="W682" s="1" t="s">
        <v>698</v>
      </c>
      <c r="X682" s="25"/>
      <c r="Y682" s="1" t="s">
        <v>703</v>
      </c>
      <c r="Z682" t="str">
        <f>'Лист1'!G683</f>
        <v>Да</v>
      </c>
      <c r="AA682" s="1" t="s">
        <v>698</v>
      </c>
      <c r="AB682" s="25"/>
      <c r="AC682" s="1" t="s">
        <v>704</v>
      </c>
      <c r="AD682" s="26" t="s">
        <v>705</v>
      </c>
      <c r="AE682" s="25"/>
      <c r="AF682" t="str">
        <f t="shared" si="1"/>
        <v>"id": 682,</v>
      </c>
      <c r="AG682" t="str">
        <f t="shared" si="2"/>
        <v>"type": "Заведение",</v>
      </c>
      <c r="AH682" t="str">
        <f t="shared" si="3"/>
        <v>"mark": "Onyx",</v>
      </c>
      <c r="AI682" t="str">
        <f t="shared" si="4"/>
        <v>"view": "Кафе",</v>
      </c>
      <c r="AJ682" t="str">
        <f t="shared" si="5"/>
        <v>"country": "Болгария",</v>
      </c>
      <c r="AK682" t="str">
        <f t="shared" si="6"/>
        <v>"shape": "Ромб",</v>
      </c>
      <c r="AL682" t="str">
        <f t="shared" si="7"/>
        <v>"turn": "Да",</v>
      </c>
      <c r="AM682" t="str">
        <f t="shared" si="8"/>
        <v>"backImg": true</v>
      </c>
      <c r="AN682" s="1" t="s">
        <v>706</v>
      </c>
    </row>
    <row r="683">
      <c r="A683" s="1" t="s">
        <v>695</v>
      </c>
      <c r="B683">
        <f>'Лист1'!A684</f>
        <v>683</v>
      </c>
      <c r="C683" s="1" t="s">
        <v>696</v>
      </c>
      <c r="D683" s="24"/>
      <c r="E683" s="1" t="s">
        <v>697</v>
      </c>
      <c r="F683" t="str">
        <f>'Лист1'!B684</f>
        <v>Пиво</v>
      </c>
      <c r="G683" s="1" t="s">
        <v>698</v>
      </c>
      <c r="H683" s="24"/>
      <c r="I683" s="1" t="s">
        <v>699</v>
      </c>
      <c r="J683" t="str">
        <f>'Лист1'!C684</f>
        <v>Hoegaarden</v>
      </c>
      <c r="K683" s="1" t="s">
        <v>698</v>
      </c>
      <c r="L683" s="24"/>
      <c r="M683" s="1" t="s">
        <v>700</v>
      </c>
      <c r="N683" t="str">
        <f>'Лист1'!D684</f>
        <v>Witbier</v>
      </c>
      <c r="O683" s="1" t="s">
        <v>698</v>
      </c>
      <c r="P683" s="24"/>
      <c r="Q683" s="1" t="s">
        <v>701</v>
      </c>
      <c r="R683" t="str">
        <f>'Лист1'!E684</f>
        <v>Бельгия</v>
      </c>
      <c r="S683" s="1" t="s">
        <v>698</v>
      </c>
      <c r="T683" s="25"/>
      <c r="U683" s="1" t="s">
        <v>702</v>
      </c>
      <c r="V683" t="str">
        <f>'Лист1'!F684</f>
        <v>Шестигранник</v>
      </c>
      <c r="W683" s="1" t="s">
        <v>698</v>
      </c>
      <c r="X683" s="25"/>
      <c r="Y683" s="1" t="s">
        <v>703</v>
      </c>
      <c r="Z683" t="str">
        <f>'Лист1'!G684</f>
        <v>Да</v>
      </c>
      <c r="AA683" s="1" t="s">
        <v>698</v>
      </c>
      <c r="AB683" s="25"/>
      <c r="AC683" s="1" t="s">
        <v>704</v>
      </c>
      <c r="AD683" s="26" t="s">
        <v>705</v>
      </c>
      <c r="AE683" s="25"/>
      <c r="AF683" t="str">
        <f t="shared" si="1"/>
        <v>"id": 683,</v>
      </c>
      <c r="AG683" t="str">
        <f t="shared" si="2"/>
        <v>"type": "Пиво",</v>
      </c>
      <c r="AH683" t="str">
        <f t="shared" si="3"/>
        <v>"mark": "Hoegaarden",</v>
      </c>
      <c r="AI683" t="str">
        <f t="shared" si="4"/>
        <v>"view": "Witbier",</v>
      </c>
      <c r="AJ683" t="str">
        <f t="shared" si="5"/>
        <v>"country": "Бельгия",</v>
      </c>
      <c r="AK683" t="str">
        <f t="shared" si="6"/>
        <v>"shape": "Шестигранник",</v>
      </c>
      <c r="AL683" t="str">
        <f t="shared" si="7"/>
        <v>"turn": "Да",</v>
      </c>
      <c r="AM683" t="str">
        <f t="shared" si="8"/>
        <v>"backImg": true</v>
      </c>
      <c r="AN683" s="1" t="s">
        <v>706</v>
      </c>
    </row>
    <row r="684">
      <c r="A684" s="1" t="s">
        <v>695</v>
      </c>
      <c r="B684">
        <f>'Лист1'!A685</f>
        <v>684</v>
      </c>
      <c r="C684" s="1" t="s">
        <v>696</v>
      </c>
      <c r="D684" s="24"/>
      <c r="E684" s="1" t="s">
        <v>697</v>
      </c>
      <c r="F684" t="str">
        <f>'Лист1'!B685</f>
        <v>Лимонад</v>
      </c>
      <c r="G684" s="1" t="s">
        <v>698</v>
      </c>
      <c r="H684" s="24"/>
      <c r="I684" s="1" t="s">
        <v>699</v>
      </c>
      <c r="J684" t="str">
        <f>'Лист1'!C685</f>
        <v>Piebalgas Alus</v>
      </c>
      <c r="K684" s="1" t="s">
        <v>698</v>
      </c>
      <c r="L684" s="24"/>
      <c r="M684" s="1" t="s">
        <v>700</v>
      </c>
      <c r="N684" t="str">
        <f>'Лист1'!D685</f>
        <v>Квас</v>
      </c>
      <c r="O684" s="1" t="s">
        <v>698</v>
      </c>
      <c r="P684" s="24"/>
      <c r="Q684" s="1" t="s">
        <v>701</v>
      </c>
      <c r="R684" t="str">
        <f>'Лист1'!E685</f>
        <v>Латвия</v>
      </c>
      <c r="S684" s="1" t="s">
        <v>698</v>
      </c>
      <c r="T684" s="25"/>
      <c r="U684" s="1" t="s">
        <v>702</v>
      </c>
      <c r="V684" t="str">
        <f>'Лист1'!F685</f>
        <v>Овал</v>
      </c>
      <c r="W684" s="1" t="s">
        <v>698</v>
      </c>
      <c r="X684" s="25"/>
      <c r="Y684" s="1" t="s">
        <v>703</v>
      </c>
      <c r="Z684" t="str">
        <f>'Лист1'!G685</f>
        <v>Да</v>
      </c>
      <c r="AA684" s="1" t="s">
        <v>698</v>
      </c>
      <c r="AB684" s="25"/>
      <c r="AC684" s="1" t="s">
        <v>704</v>
      </c>
      <c r="AD684" s="26" t="s">
        <v>705</v>
      </c>
      <c r="AE684" s="25"/>
      <c r="AF684" t="str">
        <f t="shared" si="1"/>
        <v>"id": 684,</v>
      </c>
      <c r="AG684" t="str">
        <f t="shared" si="2"/>
        <v>"type": "Лимонад",</v>
      </c>
      <c r="AH684" t="str">
        <f t="shared" si="3"/>
        <v>"mark": "Piebalgas Alus",</v>
      </c>
      <c r="AI684" t="str">
        <f t="shared" si="4"/>
        <v>"view": "Квас",</v>
      </c>
      <c r="AJ684" t="str">
        <f t="shared" si="5"/>
        <v>"country": "Латвия",</v>
      </c>
      <c r="AK684" t="str">
        <f t="shared" si="6"/>
        <v>"shape": "Овал",</v>
      </c>
      <c r="AL684" t="str">
        <f t="shared" si="7"/>
        <v>"turn": "Да",</v>
      </c>
      <c r="AM684" t="str">
        <f t="shared" si="8"/>
        <v>"backImg": true</v>
      </c>
      <c r="AN684" s="1" t="s">
        <v>706</v>
      </c>
    </row>
    <row r="685">
      <c r="A685" s="1" t="s">
        <v>695</v>
      </c>
      <c r="B685">
        <f>'Лист1'!A686</f>
        <v>685</v>
      </c>
      <c r="C685" s="1" t="s">
        <v>696</v>
      </c>
      <c r="D685" s="24"/>
      <c r="E685" s="1" t="s">
        <v>697</v>
      </c>
      <c r="F685" t="str">
        <f>'Лист1'!B686</f>
        <v>Пиво</v>
      </c>
      <c r="G685" s="1" t="s">
        <v>698</v>
      </c>
      <c r="H685" s="24"/>
      <c r="I685" s="1" t="s">
        <v>699</v>
      </c>
      <c r="J685" t="str">
        <f>'Лист1'!C686</f>
        <v>Punk IPA</v>
      </c>
      <c r="K685" s="1" t="s">
        <v>698</v>
      </c>
      <c r="L685" s="24"/>
      <c r="M685" s="1" t="s">
        <v>700</v>
      </c>
      <c r="N685" t="str">
        <f>'Лист1'!D686</f>
        <v>India Pale Ale</v>
      </c>
      <c r="O685" s="1" t="s">
        <v>698</v>
      </c>
      <c r="P685" s="24"/>
      <c r="Q685" s="1" t="s">
        <v>701</v>
      </c>
      <c r="R685" t="str">
        <f>'Лист1'!E686</f>
        <v>Шотландия</v>
      </c>
      <c r="S685" s="1" t="s">
        <v>698</v>
      </c>
      <c r="T685" s="25"/>
      <c r="U685" s="1" t="s">
        <v>702</v>
      </c>
      <c r="V685" t="str">
        <f>'Лист1'!F686</f>
        <v>Круг</v>
      </c>
      <c r="W685" s="1" t="s">
        <v>698</v>
      </c>
      <c r="X685" s="25"/>
      <c r="Y685" s="1" t="s">
        <v>703</v>
      </c>
      <c r="Z685" t="str">
        <f>'Лист1'!G686</f>
        <v>Да</v>
      </c>
      <c r="AA685" s="1" t="s">
        <v>698</v>
      </c>
      <c r="AB685" s="25"/>
      <c r="AC685" s="1" t="s">
        <v>704</v>
      </c>
      <c r="AD685" s="26" t="s">
        <v>705</v>
      </c>
      <c r="AE685" s="25"/>
      <c r="AF685" t="str">
        <f t="shared" si="1"/>
        <v>"id": 685,</v>
      </c>
      <c r="AG685" t="str">
        <f t="shared" si="2"/>
        <v>"type": "Пиво",</v>
      </c>
      <c r="AH685" t="str">
        <f t="shared" si="3"/>
        <v>"mark": "Punk IPA",</v>
      </c>
      <c r="AI685" t="str">
        <f t="shared" si="4"/>
        <v>"view": "India Pale Ale",</v>
      </c>
      <c r="AJ685" t="str">
        <f t="shared" si="5"/>
        <v>"country": "Шотландия",</v>
      </c>
      <c r="AK685" t="str">
        <f t="shared" si="6"/>
        <v>"shape": "Круг",</v>
      </c>
      <c r="AL685" t="str">
        <f t="shared" si="7"/>
        <v>"turn": "Да",</v>
      </c>
      <c r="AM685" t="str">
        <f t="shared" si="8"/>
        <v>"backImg": true</v>
      </c>
      <c r="AN685" s="1" t="s">
        <v>706</v>
      </c>
    </row>
    <row r="686">
      <c r="A686" s="1" t="s">
        <v>695</v>
      </c>
      <c r="B686">
        <f>'Лист1'!A687</f>
        <v>686</v>
      </c>
      <c r="C686" s="1" t="s">
        <v>696</v>
      </c>
      <c r="D686" s="24"/>
      <c r="E686" s="1" t="s">
        <v>697</v>
      </c>
      <c r="F686" t="str">
        <f>'Лист1'!B687</f>
        <v>Вода</v>
      </c>
      <c r="G686" s="1" t="s">
        <v>698</v>
      </c>
      <c r="H686" s="24"/>
      <c r="I686" s="1" t="s">
        <v>699</v>
      </c>
      <c r="J686" t="str">
        <f>'Лист1'!C687</f>
        <v>Borjomi</v>
      </c>
      <c r="K686" s="1" t="s">
        <v>698</v>
      </c>
      <c r="L686" s="24"/>
      <c r="M686" s="1" t="s">
        <v>700</v>
      </c>
      <c r="N686" t="str">
        <f>'Лист1'!D687</f>
        <v>Вода</v>
      </c>
      <c r="O686" s="1" t="s">
        <v>698</v>
      </c>
      <c r="P686" s="24"/>
      <c r="Q686" s="1" t="s">
        <v>701</v>
      </c>
      <c r="R686" t="str">
        <f>'Лист1'!E687</f>
        <v>Грузия</v>
      </c>
      <c r="S686" s="1" t="s">
        <v>698</v>
      </c>
      <c r="T686" s="25"/>
      <c r="U686" s="1" t="s">
        <v>702</v>
      </c>
      <c r="V686" t="str">
        <f>'Лист1'!F687</f>
        <v>Круг</v>
      </c>
      <c r="W686" s="1" t="s">
        <v>698</v>
      </c>
      <c r="X686" s="25"/>
      <c r="Y686" s="1" t="s">
        <v>703</v>
      </c>
      <c r="Z686" t="str">
        <f>'Лист1'!G687</f>
        <v>Да</v>
      </c>
      <c r="AA686" s="1" t="s">
        <v>698</v>
      </c>
      <c r="AB686" s="25"/>
      <c r="AC686" s="1" t="s">
        <v>704</v>
      </c>
      <c r="AD686" s="26" t="s">
        <v>705</v>
      </c>
      <c r="AE686" s="25"/>
      <c r="AF686" t="str">
        <f t="shared" si="1"/>
        <v>"id": 686,</v>
      </c>
      <c r="AG686" t="str">
        <f t="shared" si="2"/>
        <v>"type": "Вода",</v>
      </c>
      <c r="AH686" t="str">
        <f t="shared" si="3"/>
        <v>"mark": "Borjomi",</v>
      </c>
      <c r="AI686" t="str">
        <f t="shared" si="4"/>
        <v>"view": "Вода",</v>
      </c>
      <c r="AJ686" t="str">
        <f t="shared" si="5"/>
        <v>"country": "Грузия",</v>
      </c>
      <c r="AK686" t="str">
        <f t="shared" si="6"/>
        <v>"shape": "Круг",</v>
      </c>
      <c r="AL686" t="str">
        <f t="shared" si="7"/>
        <v>"turn": "Да",</v>
      </c>
      <c r="AM686" t="str">
        <f t="shared" si="8"/>
        <v>"backImg": true</v>
      </c>
      <c r="AN686" s="1" t="s">
        <v>706</v>
      </c>
    </row>
    <row r="687">
      <c r="A687" s="1" t="s">
        <v>695</v>
      </c>
      <c r="B687">
        <f>'Лист1'!A688</f>
        <v>687</v>
      </c>
      <c r="C687" s="1" t="s">
        <v>696</v>
      </c>
      <c r="D687" s="24"/>
      <c r="E687" s="1" t="s">
        <v>697</v>
      </c>
      <c r="F687" t="str">
        <f>'Лист1'!B688</f>
        <v>Заведение</v>
      </c>
      <c r="G687" s="1" t="s">
        <v>698</v>
      </c>
      <c r="H687" s="24"/>
      <c r="I687" s="1" t="s">
        <v>699</v>
      </c>
      <c r="J687" t="str">
        <f>'Лист1'!C688</f>
        <v>RULE taproom</v>
      </c>
      <c r="K687" s="1" t="s">
        <v>698</v>
      </c>
      <c r="L687" s="24"/>
      <c r="M687" s="1" t="s">
        <v>700</v>
      </c>
      <c r="N687" t="str">
        <f>'Лист1'!D688</f>
        <v>Ресторан</v>
      </c>
      <c r="O687" s="1" t="s">
        <v>698</v>
      </c>
      <c r="P687" s="24"/>
      <c r="Q687" s="1" t="s">
        <v>701</v>
      </c>
      <c r="R687" t="str">
        <f>'Лист1'!E688</f>
        <v>Россия</v>
      </c>
      <c r="S687" s="1" t="s">
        <v>698</v>
      </c>
      <c r="T687" s="25"/>
      <c r="U687" s="1" t="s">
        <v>702</v>
      </c>
      <c r="V687" t="str">
        <f>'Лист1'!F688</f>
        <v>Круг</v>
      </c>
      <c r="W687" s="1" t="s">
        <v>698</v>
      </c>
      <c r="X687" s="25"/>
      <c r="Y687" s="1" t="s">
        <v>703</v>
      </c>
      <c r="Z687" t="str">
        <f>'Лист1'!G688</f>
        <v>Нет</v>
      </c>
      <c r="AA687" s="1" t="s">
        <v>698</v>
      </c>
      <c r="AB687" s="25"/>
      <c r="AC687" s="1" t="s">
        <v>704</v>
      </c>
      <c r="AD687" s="26" t="s">
        <v>705</v>
      </c>
      <c r="AE687" s="25"/>
      <c r="AF687" t="str">
        <f t="shared" si="1"/>
        <v>"id": 687,</v>
      </c>
      <c r="AG687" t="str">
        <f t="shared" si="2"/>
        <v>"type": "Заведение",</v>
      </c>
      <c r="AH687" t="str">
        <f t="shared" si="3"/>
        <v>"mark": "RULE taproom",</v>
      </c>
      <c r="AI687" t="str">
        <f t="shared" si="4"/>
        <v>"view": "Ресторан",</v>
      </c>
      <c r="AJ687" t="str">
        <f t="shared" si="5"/>
        <v>"country": "Россия",</v>
      </c>
      <c r="AK687" t="str">
        <f t="shared" si="6"/>
        <v>"shape": "Круг",</v>
      </c>
      <c r="AL687" t="str">
        <f t="shared" si="7"/>
        <v>"turn": "Нет",</v>
      </c>
      <c r="AM687" t="str">
        <f t="shared" si="8"/>
        <v>"backImg": true</v>
      </c>
      <c r="AN687" s="1" t="s">
        <v>706</v>
      </c>
    </row>
    <row r="688">
      <c r="A688" s="1" t="s">
        <v>695</v>
      </c>
      <c r="B688">
        <f>'Лист1'!A689</f>
        <v>688</v>
      </c>
      <c r="C688" s="1" t="s">
        <v>696</v>
      </c>
      <c r="D688" s="24"/>
      <c r="E688" s="1" t="s">
        <v>697</v>
      </c>
      <c r="F688" t="str">
        <f>'Лист1'!B689</f>
        <v>Заведение</v>
      </c>
      <c r="G688" s="1" t="s">
        <v>698</v>
      </c>
      <c r="H688" s="24"/>
      <c r="I688" s="1" t="s">
        <v>699</v>
      </c>
      <c r="J688" t="str">
        <f>'Лист1'!C689</f>
        <v>OHTA RILL BREWERY</v>
      </c>
      <c r="K688" s="1" t="s">
        <v>698</v>
      </c>
      <c r="L688" s="24"/>
      <c r="M688" s="1" t="s">
        <v>700</v>
      </c>
      <c r="N688" t="str">
        <f>'Лист1'!D689</f>
        <v>Пивоварня</v>
      </c>
      <c r="O688" s="1" t="s">
        <v>698</v>
      </c>
      <c r="P688" s="24"/>
      <c r="Q688" s="1" t="s">
        <v>701</v>
      </c>
      <c r="R688" t="str">
        <f>'Лист1'!E689</f>
        <v>Россия</v>
      </c>
      <c r="S688" s="1" t="s">
        <v>698</v>
      </c>
      <c r="T688" s="25"/>
      <c r="U688" s="1" t="s">
        <v>702</v>
      </c>
      <c r="V688" t="str">
        <f>'Лист1'!F689</f>
        <v>Другое</v>
      </c>
      <c r="W688" s="1" t="s">
        <v>698</v>
      </c>
      <c r="X688" s="25"/>
      <c r="Y688" s="1" t="s">
        <v>703</v>
      </c>
      <c r="Z688" t="str">
        <f>'Лист1'!G689</f>
        <v>Да</v>
      </c>
      <c r="AA688" s="1" t="s">
        <v>698</v>
      </c>
      <c r="AB688" s="25"/>
      <c r="AC688" s="1" t="s">
        <v>704</v>
      </c>
      <c r="AD688" s="26" t="s">
        <v>705</v>
      </c>
      <c r="AE688" s="25"/>
      <c r="AF688" t="str">
        <f t="shared" si="1"/>
        <v>"id": 688,</v>
      </c>
      <c r="AG688" t="str">
        <f t="shared" si="2"/>
        <v>"type": "Заведение",</v>
      </c>
      <c r="AH688" t="str">
        <f t="shared" si="3"/>
        <v>"mark": "OHTA RILL BREWERY",</v>
      </c>
      <c r="AI688" t="str">
        <f t="shared" si="4"/>
        <v>"view": "Пивоварня",</v>
      </c>
      <c r="AJ688" t="str">
        <f t="shared" si="5"/>
        <v>"country": "Россия",</v>
      </c>
      <c r="AK688" t="str">
        <f t="shared" si="6"/>
        <v>"shape": "Другое",</v>
      </c>
      <c r="AL688" t="str">
        <f t="shared" si="7"/>
        <v>"turn": "Да",</v>
      </c>
      <c r="AM688" t="str">
        <f t="shared" si="8"/>
        <v>"backImg": true</v>
      </c>
      <c r="AN688" s="1" t="s">
        <v>706</v>
      </c>
    </row>
    <row r="689">
      <c r="A689" s="1" t="s">
        <v>695</v>
      </c>
      <c r="B689">
        <f>'Лист1'!A690</f>
        <v>689</v>
      </c>
      <c r="C689" s="1" t="s">
        <v>696</v>
      </c>
      <c r="D689" s="24"/>
      <c r="E689" s="1" t="s">
        <v>697</v>
      </c>
      <c r="F689" t="str">
        <f>'Лист1'!B690</f>
        <v>Заведение</v>
      </c>
      <c r="G689" s="1" t="s">
        <v>698</v>
      </c>
      <c r="H689" s="24"/>
      <c r="I689" s="1" t="s">
        <v>699</v>
      </c>
      <c r="J689" t="str">
        <f>'Лист1'!C690</f>
        <v>Rock’n’Beer </v>
      </c>
      <c r="K689" s="1" t="s">
        <v>698</v>
      </c>
      <c r="L689" s="24"/>
      <c r="M689" s="1" t="s">
        <v>700</v>
      </c>
      <c r="N689" t="str">
        <f>'Лист1'!D690</f>
        <v>Пивоварня</v>
      </c>
      <c r="O689" s="1" t="s">
        <v>698</v>
      </c>
      <c r="P689" s="24"/>
      <c r="Q689" s="1" t="s">
        <v>701</v>
      </c>
      <c r="R689" t="str">
        <f>'Лист1'!E690</f>
        <v>Россия</v>
      </c>
      <c r="S689" s="1" t="s">
        <v>698</v>
      </c>
      <c r="T689" s="25"/>
      <c r="U689" s="1" t="s">
        <v>702</v>
      </c>
      <c r="V689" t="str">
        <f>'Лист1'!F690</f>
        <v>Круг</v>
      </c>
      <c r="W689" s="1" t="s">
        <v>698</v>
      </c>
      <c r="X689" s="25"/>
      <c r="Y689" s="1" t="s">
        <v>703</v>
      </c>
      <c r="Z689" t="str">
        <f>'Лист1'!G690</f>
        <v>Нет</v>
      </c>
      <c r="AA689" s="1" t="s">
        <v>698</v>
      </c>
      <c r="AB689" s="25"/>
      <c r="AC689" s="1" t="s">
        <v>704</v>
      </c>
      <c r="AD689" s="26" t="s">
        <v>705</v>
      </c>
      <c r="AE689" s="25"/>
      <c r="AF689" t="str">
        <f t="shared" si="1"/>
        <v>"id": 689,</v>
      </c>
      <c r="AG689" t="str">
        <f t="shared" si="2"/>
        <v>"type": "Заведение",</v>
      </c>
      <c r="AH689" t="str">
        <f t="shared" si="3"/>
        <v>"mark": "Rock’n’Beer ",</v>
      </c>
      <c r="AI689" t="str">
        <f t="shared" si="4"/>
        <v>"view": "Пивоварня",</v>
      </c>
      <c r="AJ689" t="str">
        <f t="shared" si="5"/>
        <v>"country": "Россия",</v>
      </c>
      <c r="AK689" t="str">
        <f t="shared" si="6"/>
        <v>"shape": "Круг",</v>
      </c>
      <c r="AL689" t="str">
        <f t="shared" si="7"/>
        <v>"turn": "Нет",</v>
      </c>
      <c r="AM689" t="str">
        <f t="shared" si="8"/>
        <v>"backImg": true</v>
      </c>
      <c r="AN689" s="1" t="s">
        <v>706</v>
      </c>
    </row>
    <row r="690">
      <c r="A690" s="1" t="s">
        <v>695</v>
      </c>
      <c r="B690">
        <f>'Лист1'!A691</f>
        <v>690</v>
      </c>
      <c r="C690" s="1" t="s">
        <v>696</v>
      </c>
      <c r="D690" s="24"/>
      <c r="E690" s="1" t="s">
        <v>697</v>
      </c>
      <c r="F690" t="str">
        <f>'Лист1'!B691</f>
        <v>Заведение</v>
      </c>
      <c r="G690" s="1" t="s">
        <v>698</v>
      </c>
      <c r="H690" s="24"/>
      <c r="I690" s="1" t="s">
        <v>699</v>
      </c>
      <c r="J690" t="str">
        <f>'Лист1'!C691</f>
        <v>Мирбир</v>
      </c>
      <c r="K690" s="1" t="s">
        <v>698</v>
      </c>
      <c r="L690" s="24"/>
      <c r="M690" s="1" t="s">
        <v>700</v>
      </c>
      <c r="N690" t="str">
        <f>'Лист1'!D691</f>
        <v>Магазин</v>
      </c>
      <c r="O690" s="1" t="s">
        <v>698</v>
      </c>
      <c r="P690" s="24"/>
      <c r="Q690" s="1" t="s">
        <v>701</v>
      </c>
      <c r="R690" t="str">
        <f>'Лист1'!E691</f>
        <v>Россия</v>
      </c>
      <c r="S690" s="1" t="s">
        <v>698</v>
      </c>
      <c r="T690" s="25"/>
      <c r="U690" s="1" t="s">
        <v>702</v>
      </c>
      <c r="V690" t="str">
        <f>'Лист1'!F691</f>
        <v>Квадрат</v>
      </c>
      <c r="W690" s="1" t="s">
        <v>698</v>
      </c>
      <c r="X690" s="25"/>
      <c r="Y690" s="1" t="s">
        <v>703</v>
      </c>
      <c r="Z690" t="str">
        <f>'Лист1'!G691</f>
        <v>Да</v>
      </c>
      <c r="AA690" s="1" t="s">
        <v>698</v>
      </c>
      <c r="AB690" s="25"/>
      <c r="AC690" s="1" t="s">
        <v>704</v>
      </c>
      <c r="AD690" s="26" t="s">
        <v>705</v>
      </c>
      <c r="AE690" s="25"/>
      <c r="AF690" t="str">
        <f t="shared" si="1"/>
        <v>"id": 690,</v>
      </c>
      <c r="AG690" t="str">
        <f t="shared" si="2"/>
        <v>"type": "Заведение",</v>
      </c>
      <c r="AH690" t="str">
        <f t="shared" si="3"/>
        <v>"mark": "Мирбир",</v>
      </c>
      <c r="AI690" t="str">
        <f t="shared" si="4"/>
        <v>"view": "Магазин",</v>
      </c>
      <c r="AJ690" t="str">
        <f t="shared" si="5"/>
        <v>"country": "Россия",</v>
      </c>
      <c r="AK690" t="str">
        <f t="shared" si="6"/>
        <v>"shape": "Квадрат",</v>
      </c>
      <c r="AL690" t="str">
        <f t="shared" si="7"/>
        <v>"turn": "Да",</v>
      </c>
      <c r="AM690" t="str">
        <f t="shared" si="8"/>
        <v>"backImg": true</v>
      </c>
      <c r="AN690" s="1" t="s">
        <v>706</v>
      </c>
    </row>
    <row r="691">
      <c r="A691" s="1" t="s">
        <v>695</v>
      </c>
      <c r="B691">
        <f>'Лист1'!A692</f>
        <v>691</v>
      </c>
      <c r="C691" s="1" t="s">
        <v>696</v>
      </c>
      <c r="D691" s="24"/>
      <c r="E691" s="1" t="s">
        <v>697</v>
      </c>
      <c r="F691" t="str">
        <f>'Лист1'!B692</f>
        <v>Заведение</v>
      </c>
      <c r="G691" s="1" t="s">
        <v>698</v>
      </c>
      <c r="H691" s="24"/>
      <c r="I691" s="1" t="s">
        <v>699</v>
      </c>
      <c r="J691" t="str">
        <f>'Лист1'!C692</f>
        <v>Alpenhaus</v>
      </c>
      <c r="K691" s="1" t="s">
        <v>698</v>
      </c>
      <c r="L691" s="24"/>
      <c r="M691" s="1" t="s">
        <v>700</v>
      </c>
      <c r="N691" t="str">
        <f>'Лист1'!D692</f>
        <v>Ресторан-пивоварня</v>
      </c>
      <c r="O691" s="1" t="s">
        <v>698</v>
      </c>
      <c r="P691" s="24"/>
      <c r="Q691" s="1" t="s">
        <v>701</v>
      </c>
      <c r="R691" t="str">
        <f>'Лист1'!E692</f>
        <v>Россия</v>
      </c>
      <c r="S691" s="1" t="s">
        <v>698</v>
      </c>
      <c r="T691" s="25"/>
      <c r="U691" s="1" t="s">
        <v>702</v>
      </c>
      <c r="V691" t="str">
        <f>'Лист1'!F692</f>
        <v>Овал</v>
      </c>
      <c r="W691" s="1" t="s">
        <v>698</v>
      </c>
      <c r="X691" s="25"/>
      <c r="Y691" s="1" t="s">
        <v>703</v>
      </c>
      <c r="Z691" t="str">
        <f>'Лист1'!G692</f>
        <v>Да</v>
      </c>
      <c r="AA691" s="1" t="s">
        <v>698</v>
      </c>
      <c r="AB691" s="25"/>
      <c r="AC691" s="1" t="s">
        <v>704</v>
      </c>
      <c r="AD691" s="26" t="s">
        <v>705</v>
      </c>
      <c r="AE691" s="25"/>
      <c r="AF691" t="str">
        <f t="shared" si="1"/>
        <v>"id": 691,</v>
      </c>
      <c r="AG691" t="str">
        <f t="shared" si="2"/>
        <v>"type": "Заведение",</v>
      </c>
      <c r="AH691" t="str">
        <f t="shared" si="3"/>
        <v>"mark": "Alpenhaus",</v>
      </c>
      <c r="AI691" t="str">
        <f t="shared" si="4"/>
        <v>"view": "Ресторан-пивоварня",</v>
      </c>
      <c r="AJ691" t="str">
        <f t="shared" si="5"/>
        <v>"country": "Россия",</v>
      </c>
      <c r="AK691" t="str">
        <f t="shared" si="6"/>
        <v>"shape": "Овал",</v>
      </c>
      <c r="AL691" t="str">
        <f t="shared" si="7"/>
        <v>"turn": "Да",</v>
      </c>
      <c r="AM691" t="str">
        <f t="shared" si="8"/>
        <v>"backImg": true</v>
      </c>
      <c r="AN691" s="1" t="s">
        <v>706</v>
      </c>
    </row>
    <row r="692">
      <c r="A692" s="1" t="s">
        <v>695</v>
      </c>
      <c r="B692">
        <f>'Лист1'!A693</f>
        <v>692</v>
      </c>
      <c r="C692" s="1" t="s">
        <v>696</v>
      </c>
      <c r="D692" s="24"/>
      <c r="E692" s="1" t="s">
        <v>697</v>
      </c>
      <c r="F692" t="str">
        <f>'Лист1'!B693</f>
        <v>Заведение</v>
      </c>
      <c r="G692" s="1" t="s">
        <v>698</v>
      </c>
      <c r="H692" s="24"/>
      <c r="I692" s="1" t="s">
        <v>699</v>
      </c>
      <c r="J692" t="str">
        <f>'Лист1'!C693</f>
        <v>Мирбир</v>
      </c>
      <c r="K692" s="1" t="s">
        <v>698</v>
      </c>
      <c r="L692" s="24"/>
      <c r="M692" s="1" t="s">
        <v>700</v>
      </c>
      <c r="N692" t="str">
        <f>'Лист1'!D693</f>
        <v>Магазин</v>
      </c>
      <c r="O692" s="1" t="s">
        <v>698</v>
      </c>
      <c r="P692" s="24"/>
      <c r="Q692" s="1" t="s">
        <v>701</v>
      </c>
      <c r="R692" t="str">
        <f>'Лист1'!E693</f>
        <v>Россия</v>
      </c>
      <c r="S692" s="1" t="s">
        <v>698</v>
      </c>
      <c r="T692" s="25"/>
      <c r="U692" s="1" t="s">
        <v>702</v>
      </c>
      <c r="V692" t="str">
        <f>'Лист1'!F693</f>
        <v>Круг</v>
      </c>
      <c r="W692" s="1" t="s">
        <v>698</v>
      </c>
      <c r="X692" s="25"/>
      <c r="Y692" s="1" t="s">
        <v>703</v>
      </c>
      <c r="Z692" t="str">
        <f>'Лист1'!G693</f>
        <v>Да</v>
      </c>
      <c r="AA692" s="1" t="s">
        <v>698</v>
      </c>
      <c r="AB692" s="25"/>
      <c r="AC692" s="1" t="s">
        <v>704</v>
      </c>
      <c r="AD692" s="26" t="s">
        <v>705</v>
      </c>
      <c r="AE692" s="25"/>
      <c r="AF692" t="str">
        <f t="shared" si="1"/>
        <v>"id": 692,</v>
      </c>
      <c r="AG692" t="str">
        <f t="shared" si="2"/>
        <v>"type": "Заведение",</v>
      </c>
      <c r="AH692" t="str">
        <f t="shared" si="3"/>
        <v>"mark": "Мирбир",</v>
      </c>
      <c r="AI692" t="str">
        <f t="shared" si="4"/>
        <v>"view": "Магазин",</v>
      </c>
      <c r="AJ692" t="str">
        <f t="shared" si="5"/>
        <v>"country": "Россия",</v>
      </c>
      <c r="AK692" t="str">
        <f t="shared" si="6"/>
        <v>"shape": "Круг",</v>
      </c>
      <c r="AL692" t="str">
        <f t="shared" si="7"/>
        <v>"turn": "Да",</v>
      </c>
      <c r="AM692" t="str">
        <f t="shared" si="8"/>
        <v>"backImg": true</v>
      </c>
      <c r="AN692" s="1" t="s">
        <v>706</v>
      </c>
    </row>
    <row r="693">
      <c r="A693" s="1" t="s">
        <v>695</v>
      </c>
      <c r="B693">
        <f>'Лист1'!A694</f>
        <v>693</v>
      </c>
      <c r="C693" s="1" t="s">
        <v>696</v>
      </c>
      <c r="D693" s="24"/>
      <c r="E693" s="1" t="s">
        <v>697</v>
      </c>
      <c r="F693" t="str">
        <f>'Лист1'!B694</f>
        <v>Пиво</v>
      </c>
      <c r="G693" s="1" t="s">
        <v>698</v>
      </c>
      <c r="H693" s="24"/>
      <c r="I693" s="1" t="s">
        <v>699</v>
      </c>
      <c r="J693" t="str">
        <f>'Лист1'!C694</f>
        <v>Primátor Světlý</v>
      </c>
      <c r="K693" s="1" t="s">
        <v>698</v>
      </c>
      <c r="L693" s="24"/>
      <c r="M693" s="1" t="s">
        <v>700</v>
      </c>
      <c r="N693" t="str">
        <f>'Лист1'!D694</f>
        <v>Pilsner</v>
      </c>
      <c r="O693" s="1" t="s">
        <v>698</v>
      </c>
      <c r="P693" s="24"/>
      <c r="Q693" s="1" t="s">
        <v>701</v>
      </c>
      <c r="R693" t="str">
        <f>'Лист1'!E694</f>
        <v>Чехия</v>
      </c>
      <c r="S693" s="1" t="s">
        <v>698</v>
      </c>
      <c r="T693" s="25"/>
      <c r="U693" s="1" t="s">
        <v>702</v>
      </c>
      <c r="V693" t="str">
        <f>'Лист1'!F694</f>
        <v>Квадрат</v>
      </c>
      <c r="W693" s="1" t="s">
        <v>698</v>
      </c>
      <c r="X693" s="25"/>
      <c r="Y693" s="1" t="s">
        <v>703</v>
      </c>
      <c r="Z693" t="str">
        <f>'Лист1'!G694</f>
        <v>Да</v>
      </c>
      <c r="AA693" s="1" t="s">
        <v>698</v>
      </c>
      <c r="AB693" s="25"/>
      <c r="AC693" s="1" t="s">
        <v>704</v>
      </c>
      <c r="AD693" s="26" t="s">
        <v>705</v>
      </c>
      <c r="AE693" s="25"/>
      <c r="AF693" t="str">
        <f t="shared" si="1"/>
        <v>"id": 693,</v>
      </c>
      <c r="AG693" t="str">
        <f t="shared" si="2"/>
        <v>"type": "Пиво",</v>
      </c>
      <c r="AH693" t="str">
        <f t="shared" si="3"/>
        <v>"mark": "Primátor Světlý",</v>
      </c>
      <c r="AI693" t="str">
        <f t="shared" si="4"/>
        <v>"view": "Pilsner",</v>
      </c>
      <c r="AJ693" t="str">
        <f t="shared" si="5"/>
        <v>"country": "Чехия",</v>
      </c>
      <c r="AK693" t="str">
        <f t="shared" si="6"/>
        <v>"shape": "Квадрат",</v>
      </c>
      <c r="AL693" t="str">
        <f t="shared" si="7"/>
        <v>"turn": "Да",</v>
      </c>
      <c r="AM693" t="str">
        <f t="shared" si="8"/>
        <v>"backImg": true</v>
      </c>
      <c r="AN693" s="1" t="s">
        <v>706</v>
      </c>
    </row>
    <row r="694">
      <c r="A694" s="1" t="s">
        <v>695</v>
      </c>
      <c r="B694">
        <f>'Лист1'!A695</f>
        <v>694</v>
      </c>
      <c r="C694" s="1" t="s">
        <v>696</v>
      </c>
      <c r="D694" s="24"/>
      <c r="E694" s="1" t="s">
        <v>697</v>
      </c>
      <c r="F694" t="str">
        <f>'Лист1'!B695</f>
        <v>Пиво</v>
      </c>
      <c r="G694" s="1" t="s">
        <v>698</v>
      </c>
      <c r="H694" s="24"/>
      <c r="I694" s="1" t="s">
        <v>699</v>
      </c>
      <c r="J694" t="str">
        <f>'Лист1'!C695</f>
        <v>Жигули</v>
      </c>
      <c r="K694" s="1" t="s">
        <v>698</v>
      </c>
      <c r="L694" s="24"/>
      <c r="M694" s="1" t="s">
        <v>700</v>
      </c>
      <c r="N694" t="str">
        <f>'Лист1'!D695</f>
        <v>Lager</v>
      </c>
      <c r="O694" s="1" t="s">
        <v>698</v>
      </c>
      <c r="P694" s="24"/>
      <c r="Q694" s="1" t="s">
        <v>701</v>
      </c>
      <c r="R694" t="str">
        <f>'Лист1'!E695</f>
        <v>Россия</v>
      </c>
      <c r="S694" s="1" t="s">
        <v>698</v>
      </c>
      <c r="T694" s="25"/>
      <c r="U694" s="1" t="s">
        <v>702</v>
      </c>
      <c r="V694" t="str">
        <f>'Лист1'!F695</f>
        <v>Квадрат</v>
      </c>
      <c r="W694" s="1" t="s">
        <v>698</v>
      </c>
      <c r="X694" s="25"/>
      <c r="Y694" s="1" t="s">
        <v>703</v>
      </c>
      <c r="Z694" t="str">
        <f>'Лист1'!G695</f>
        <v>Да</v>
      </c>
      <c r="AA694" s="1" t="s">
        <v>698</v>
      </c>
      <c r="AB694" s="25"/>
      <c r="AC694" s="1" t="s">
        <v>704</v>
      </c>
      <c r="AD694" s="26" t="s">
        <v>705</v>
      </c>
      <c r="AE694" s="25"/>
      <c r="AF694" t="str">
        <f t="shared" si="1"/>
        <v>"id": 694,</v>
      </c>
      <c r="AG694" t="str">
        <f t="shared" si="2"/>
        <v>"type": "Пиво",</v>
      </c>
      <c r="AH694" t="str">
        <f t="shared" si="3"/>
        <v>"mark": "Жигули",</v>
      </c>
      <c r="AI694" t="str">
        <f t="shared" si="4"/>
        <v>"view": "Lager",</v>
      </c>
      <c r="AJ694" t="str">
        <f t="shared" si="5"/>
        <v>"country": "Россия",</v>
      </c>
      <c r="AK694" t="str">
        <f t="shared" si="6"/>
        <v>"shape": "Квадрат",</v>
      </c>
      <c r="AL694" t="str">
        <f t="shared" si="7"/>
        <v>"turn": "Да",</v>
      </c>
      <c r="AM694" t="str">
        <f t="shared" si="8"/>
        <v>"backImg": true</v>
      </c>
      <c r="AN694" s="1" t="s">
        <v>706</v>
      </c>
    </row>
    <row r="695">
      <c r="A695" s="1" t="s">
        <v>695</v>
      </c>
      <c r="B695">
        <f>'Лист1'!A696</f>
        <v>695</v>
      </c>
      <c r="C695" s="1" t="s">
        <v>696</v>
      </c>
      <c r="D695" s="24"/>
      <c r="E695" s="1" t="s">
        <v>697</v>
      </c>
      <c r="F695" t="str">
        <f>'Лист1'!B696</f>
        <v>Заведение</v>
      </c>
      <c r="G695" s="1" t="s">
        <v>698</v>
      </c>
      <c r="H695" s="24"/>
      <c r="I695" s="1" t="s">
        <v>699</v>
      </c>
      <c r="J695" t="str">
        <f>'Лист1'!C696</f>
        <v>Пена дней</v>
      </c>
      <c r="K695" s="1" t="s">
        <v>698</v>
      </c>
      <c r="L695" s="24"/>
      <c r="M695" s="1" t="s">
        <v>700</v>
      </c>
      <c r="N695" t="str">
        <f>'Лист1'!D696</f>
        <v>Бар</v>
      </c>
      <c r="O695" s="1" t="s">
        <v>698</v>
      </c>
      <c r="P695" s="24"/>
      <c r="Q695" s="1" t="s">
        <v>701</v>
      </c>
      <c r="R695" t="str">
        <f>'Лист1'!E696</f>
        <v>Россия</v>
      </c>
      <c r="S695" s="1" t="s">
        <v>698</v>
      </c>
      <c r="T695" s="25"/>
      <c r="U695" s="1" t="s">
        <v>702</v>
      </c>
      <c r="V695" t="str">
        <f>'Лист1'!F696</f>
        <v>Квадрат</v>
      </c>
      <c r="W695" s="1" t="s">
        <v>698</v>
      </c>
      <c r="X695" s="25"/>
      <c r="Y695" s="1" t="s">
        <v>703</v>
      </c>
      <c r="Z695" t="str">
        <f>'Лист1'!G696</f>
        <v>Да</v>
      </c>
      <c r="AA695" s="1" t="s">
        <v>698</v>
      </c>
      <c r="AB695" s="25"/>
      <c r="AC695" s="1" t="s">
        <v>704</v>
      </c>
      <c r="AD695" s="26" t="s">
        <v>705</v>
      </c>
      <c r="AE695" s="25"/>
      <c r="AF695" t="str">
        <f t="shared" si="1"/>
        <v>"id": 695,</v>
      </c>
      <c r="AG695" t="str">
        <f t="shared" si="2"/>
        <v>"type": "Заведение",</v>
      </c>
      <c r="AH695" t="str">
        <f t="shared" si="3"/>
        <v>"mark": "Пена дней",</v>
      </c>
      <c r="AI695" t="str">
        <f t="shared" si="4"/>
        <v>"view": "Бар",</v>
      </c>
      <c r="AJ695" t="str">
        <f t="shared" si="5"/>
        <v>"country": "Россия",</v>
      </c>
      <c r="AK695" t="str">
        <f t="shared" si="6"/>
        <v>"shape": "Квадрат",</v>
      </c>
      <c r="AL695" t="str">
        <f t="shared" si="7"/>
        <v>"turn": "Да",</v>
      </c>
      <c r="AM695" t="str">
        <f t="shared" si="8"/>
        <v>"backImg": true</v>
      </c>
      <c r="AN695" s="1" t="s">
        <v>706</v>
      </c>
    </row>
    <row r="696">
      <c r="A696" s="1" t="s">
        <v>695</v>
      </c>
      <c r="B696">
        <f>'Лист1'!A697</f>
        <v>696</v>
      </c>
      <c r="C696" s="1" t="s">
        <v>696</v>
      </c>
      <c r="D696" s="24"/>
      <c r="E696" s="1" t="s">
        <v>697</v>
      </c>
      <c r="F696" t="str">
        <f>'Лист1'!B697</f>
        <v>Пиво</v>
      </c>
      <c r="G696" s="1" t="s">
        <v>698</v>
      </c>
      <c r="H696" s="24"/>
      <c r="I696" s="1" t="s">
        <v>699</v>
      </c>
      <c r="J696" t="str">
        <f>'Лист1'!C697</f>
        <v>Bloomin' Blonde</v>
      </c>
      <c r="K696" s="1" t="s">
        <v>698</v>
      </c>
      <c r="L696" s="24"/>
      <c r="M696" s="1" t="s">
        <v>700</v>
      </c>
      <c r="N696" t="str">
        <f>'Лист1'!D697</f>
        <v>Blonde Ale</v>
      </c>
      <c r="O696" s="1" t="s">
        <v>698</v>
      </c>
      <c r="P696" s="24"/>
      <c r="Q696" s="1" t="s">
        <v>701</v>
      </c>
      <c r="R696" t="str">
        <f>'Лист1'!E697</f>
        <v>США</v>
      </c>
      <c r="S696" s="1" t="s">
        <v>698</v>
      </c>
      <c r="T696" s="25"/>
      <c r="U696" s="1" t="s">
        <v>702</v>
      </c>
      <c r="V696" t="str">
        <f>'Лист1'!F697</f>
        <v>Квадрат</v>
      </c>
      <c r="W696" s="1" t="s">
        <v>698</v>
      </c>
      <c r="X696" s="25"/>
      <c r="Y696" s="1" t="s">
        <v>703</v>
      </c>
      <c r="Z696" t="str">
        <f>'Лист1'!G697</f>
        <v>Да</v>
      </c>
      <c r="AA696" s="1" t="s">
        <v>698</v>
      </c>
      <c r="AB696" s="25"/>
      <c r="AC696" s="1" t="s">
        <v>704</v>
      </c>
      <c r="AD696" s="26" t="s">
        <v>705</v>
      </c>
      <c r="AE696" s="25"/>
      <c r="AF696" t="str">
        <f t="shared" si="1"/>
        <v>"id": 696,</v>
      </c>
      <c r="AG696" t="str">
        <f t="shared" si="2"/>
        <v>"type": "Пиво",</v>
      </c>
      <c r="AH696" t="str">
        <f t="shared" si="3"/>
        <v>"mark": "Bloomin' Blonde",</v>
      </c>
      <c r="AI696" t="str">
        <f t="shared" si="4"/>
        <v>"view": "Blonde Ale",</v>
      </c>
      <c r="AJ696" t="str">
        <f t="shared" si="5"/>
        <v>"country": "США",</v>
      </c>
      <c r="AK696" t="str">
        <f t="shared" si="6"/>
        <v>"shape": "Квадрат",</v>
      </c>
      <c r="AL696" t="str">
        <f t="shared" si="7"/>
        <v>"turn": "Да",</v>
      </c>
      <c r="AM696" t="str">
        <f t="shared" si="8"/>
        <v>"backImg": true</v>
      </c>
      <c r="AN696" s="1" t="s">
        <v>706</v>
      </c>
    </row>
    <row r="697">
      <c r="A697" s="1" t="s">
        <v>695</v>
      </c>
      <c r="B697">
        <f>'Лист1'!A698</f>
        <v>697</v>
      </c>
      <c r="C697" s="1" t="s">
        <v>696</v>
      </c>
      <c r="D697" s="24"/>
      <c r="E697" s="1" t="s">
        <v>697</v>
      </c>
      <c r="F697" t="str">
        <f>'Лист1'!B698</f>
        <v>Пиво</v>
      </c>
      <c r="G697" s="1" t="s">
        <v>698</v>
      </c>
      <c r="H697" s="24"/>
      <c r="I697" s="1" t="s">
        <v>699</v>
      </c>
      <c r="J697" t="str">
        <f>'Лист1'!C698</f>
        <v>Budweiser Budvar</v>
      </c>
      <c r="K697" s="1" t="s">
        <v>698</v>
      </c>
      <c r="L697" s="24"/>
      <c r="M697" s="1" t="s">
        <v>700</v>
      </c>
      <c r="N697" t="str">
        <f>'Лист1'!D698</f>
        <v>Pilsner</v>
      </c>
      <c r="O697" s="1" t="s">
        <v>698</v>
      </c>
      <c r="P697" s="24"/>
      <c r="Q697" s="1" t="s">
        <v>701</v>
      </c>
      <c r="R697" t="str">
        <f>'Лист1'!E698</f>
        <v>Чехия</v>
      </c>
      <c r="S697" s="1" t="s">
        <v>698</v>
      </c>
      <c r="T697" s="25"/>
      <c r="U697" s="1" t="s">
        <v>702</v>
      </c>
      <c r="V697" t="str">
        <f>'Лист1'!F698</f>
        <v>Квадрат</v>
      </c>
      <c r="W697" s="1" t="s">
        <v>698</v>
      </c>
      <c r="X697" s="25"/>
      <c r="Y697" s="1" t="s">
        <v>703</v>
      </c>
      <c r="Z697" t="str">
        <f>'Лист1'!G698</f>
        <v>Да</v>
      </c>
      <c r="AA697" s="1" t="s">
        <v>698</v>
      </c>
      <c r="AB697" s="25"/>
      <c r="AC697" s="1" t="s">
        <v>704</v>
      </c>
      <c r="AD697" s="26" t="s">
        <v>705</v>
      </c>
      <c r="AE697" s="25"/>
      <c r="AF697" t="str">
        <f t="shared" si="1"/>
        <v>"id": 697,</v>
      </c>
      <c r="AG697" t="str">
        <f t="shared" si="2"/>
        <v>"type": "Пиво",</v>
      </c>
      <c r="AH697" t="str">
        <f t="shared" si="3"/>
        <v>"mark": "Budweiser Budvar",</v>
      </c>
      <c r="AI697" t="str">
        <f t="shared" si="4"/>
        <v>"view": "Pilsner",</v>
      </c>
      <c r="AJ697" t="str">
        <f t="shared" si="5"/>
        <v>"country": "Чехия",</v>
      </c>
      <c r="AK697" t="str">
        <f t="shared" si="6"/>
        <v>"shape": "Квадрат",</v>
      </c>
      <c r="AL697" t="str">
        <f t="shared" si="7"/>
        <v>"turn": "Да",</v>
      </c>
      <c r="AM697" t="str">
        <f t="shared" si="8"/>
        <v>"backImg": true</v>
      </c>
      <c r="AN697" s="1" t="s">
        <v>706</v>
      </c>
    </row>
    <row r="698">
      <c r="A698" s="1" t="s">
        <v>695</v>
      </c>
      <c r="B698">
        <f>'Лист1'!A699</f>
        <v>698</v>
      </c>
      <c r="C698" s="1" t="s">
        <v>696</v>
      </c>
      <c r="D698" s="24"/>
      <c r="E698" s="1" t="s">
        <v>697</v>
      </c>
      <c r="F698" t="str">
        <f>'Лист1'!B699</f>
        <v>Пиво</v>
      </c>
      <c r="G698" s="1" t="s">
        <v>698</v>
      </c>
      <c r="H698" s="24"/>
      <c r="I698" s="1" t="s">
        <v>699</v>
      </c>
      <c r="J698" t="str">
        <f>'Лист1'!C699</f>
        <v>Barbãr Bok</v>
      </c>
      <c r="K698" s="1" t="s">
        <v>698</v>
      </c>
      <c r="L698" s="24"/>
      <c r="M698" s="1" t="s">
        <v>700</v>
      </c>
      <c r="N698" t="str">
        <f>'Лист1'!D699</f>
        <v>Bock</v>
      </c>
      <c r="O698" s="1" t="s">
        <v>698</v>
      </c>
      <c r="P698" s="24"/>
      <c r="Q698" s="1" t="s">
        <v>701</v>
      </c>
      <c r="R698" t="str">
        <f>'Лист1'!E699</f>
        <v>Бельгия</v>
      </c>
      <c r="S698" s="1" t="s">
        <v>698</v>
      </c>
      <c r="T698" s="25"/>
      <c r="U698" s="1" t="s">
        <v>702</v>
      </c>
      <c r="V698" t="str">
        <f>'Лист1'!F699</f>
        <v>Шестигранник</v>
      </c>
      <c r="W698" s="1" t="s">
        <v>698</v>
      </c>
      <c r="X698" s="25"/>
      <c r="Y698" s="1" t="s">
        <v>703</v>
      </c>
      <c r="Z698" t="str">
        <f>'Лист1'!G699</f>
        <v>Да</v>
      </c>
      <c r="AA698" s="1" t="s">
        <v>698</v>
      </c>
      <c r="AB698" s="25"/>
      <c r="AC698" s="1" t="s">
        <v>704</v>
      </c>
      <c r="AD698" s="26" t="s">
        <v>705</v>
      </c>
      <c r="AE698" s="25"/>
      <c r="AF698" t="str">
        <f t="shared" si="1"/>
        <v>"id": 698,</v>
      </c>
      <c r="AG698" t="str">
        <f t="shared" si="2"/>
        <v>"type": "Пиво",</v>
      </c>
      <c r="AH698" t="str">
        <f t="shared" si="3"/>
        <v>"mark": "Barbãr Bok",</v>
      </c>
      <c r="AI698" t="str">
        <f t="shared" si="4"/>
        <v>"view": "Bock",</v>
      </c>
      <c r="AJ698" t="str">
        <f t="shared" si="5"/>
        <v>"country": "Бельгия",</v>
      </c>
      <c r="AK698" t="str">
        <f t="shared" si="6"/>
        <v>"shape": "Шестигранник",</v>
      </c>
      <c r="AL698" t="str">
        <f t="shared" si="7"/>
        <v>"turn": "Да",</v>
      </c>
      <c r="AM698" t="str">
        <f t="shared" si="8"/>
        <v>"backImg": true</v>
      </c>
      <c r="AN698" s="1" t="s">
        <v>706</v>
      </c>
    </row>
    <row r="699">
      <c r="A699" s="1" t="s">
        <v>695</v>
      </c>
      <c r="B699">
        <f>'Лист1'!A700</f>
        <v>699</v>
      </c>
      <c r="C699" s="1" t="s">
        <v>696</v>
      </c>
      <c r="D699" s="24"/>
      <c r="E699" s="1" t="s">
        <v>697</v>
      </c>
      <c r="F699" t="str">
        <f>'Лист1'!B700</f>
        <v>Заведение</v>
      </c>
      <c r="G699" s="1" t="s">
        <v>698</v>
      </c>
      <c r="H699" s="24"/>
      <c r="I699" s="1" t="s">
        <v>699</v>
      </c>
      <c r="J699" t="str">
        <f>'Лист1'!C700</f>
        <v>Timmermans</v>
      </c>
      <c r="K699" s="1" t="s">
        <v>698</v>
      </c>
      <c r="L699" s="24"/>
      <c r="M699" s="1" t="s">
        <v>700</v>
      </c>
      <c r="N699" t="str">
        <f>'Лист1'!D700</f>
        <v>Пивоварня</v>
      </c>
      <c r="O699" s="1" t="s">
        <v>698</v>
      </c>
      <c r="P699" s="24"/>
      <c r="Q699" s="1" t="s">
        <v>701</v>
      </c>
      <c r="R699" t="str">
        <f>'Лист1'!E700</f>
        <v>Бельгия</v>
      </c>
      <c r="S699" s="1" t="s">
        <v>698</v>
      </c>
      <c r="T699" s="25"/>
      <c r="U699" s="1" t="s">
        <v>702</v>
      </c>
      <c r="V699" t="str">
        <f>'Лист1'!F700</f>
        <v>Квадрат</v>
      </c>
      <c r="W699" s="1" t="s">
        <v>698</v>
      </c>
      <c r="X699" s="25"/>
      <c r="Y699" s="1" t="s">
        <v>703</v>
      </c>
      <c r="Z699" t="str">
        <f>'Лист1'!G700</f>
        <v>Да</v>
      </c>
      <c r="AA699" s="1" t="s">
        <v>698</v>
      </c>
      <c r="AB699" s="25"/>
      <c r="AC699" s="1" t="s">
        <v>704</v>
      </c>
      <c r="AD699" s="26" t="s">
        <v>705</v>
      </c>
      <c r="AE699" s="25"/>
      <c r="AF699" t="str">
        <f t="shared" si="1"/>
        <v>"id": 699,</v>
      </c>
      <c r="AG699" t="str">
        <f t="shared" si="2"/>
        <v>"type": "Заведение",</v>
      </c>
      <c r="AH699" t="str">
        <f t="shared" si="3"/>
        <v>"mark": "Timmermans",</v>
      </c>
      <c r="AI699" t="str">
        <f t="shared" si="4"/>
        <v>"view": "Пивоварня",</v>
      </c>
      <c r="AJ699" t="str">
        <f t="shared" si="5"/>
        <v>"country": "Бельгия",</v>
      </c>
      <c r="AK699" t="str">
        <f t="shared" si="6"/>
        <v>"shape": "Квадрат",</v>
      </c>
      <c r="AL699" t="str">
        <f t="shared" si="7"/>
        <v>"turn": "Да",</v>
      </c>
      <c r="AM699" t="str">
        <f t="shared" si="8"/>
        <v>"backImg": true</v>
      </c>
      <c r="AN699" s="1" t="s">
        <v>706</v>
      </c>
    </row>
    <row r="700">
      <c r="A700" s="1" t="s">
        <v>695</v>
      </c>
      <c r="B700">
        <f>'Лист1'!A701</f>
        <v>700</v>
      </c>
      <c r="C700" s="1" t="s">
        <v>696</v>
      </c>
      <c r="D700" s="24"/>
      <c r="E700" s="1" t="s">
        <v>697</v>
      </c>
      <c r="F700" t="str">
        <f>'Лист1'!B701</f>
        <v>Заведение</v>
      </c>
      <c r="G700" s="1" t="s">
        <v>698</v>
      </c>
      <c r="H700" s="24"/>
      <c r="I700" s="1" t="s">
        <v>699</v>
      </c>
      <c r="J700" t="str">
        <f>'Лист1'!C701</f>
        <v>Belhaven Brewery</v>
      </c>
      <c r="K700" s="1" t="s">
        <v>698</v>
      </c>
      <c r="L700" s="24"/>
      <c r="M700" s="1" t="s">
        <v>700</v>
      </c>
      <c r="N700" t="str">
        <f>'Лист1'!D701</f>
        <v>Пивоварня</v>
      </c>
      <c r="O700" s="1" t="s">
        <v>698</v>
      </c>
      <c r="P700" s="24"/>
      <c r="Q700" s="1" t="s">
        <v>701</v>
      </c>
      <c r="R700" t="str">
        <f>'Лист1'!E701</f>
        <v>Шотландия</v>
      </c>
      <c r="S700" s="1" t="s">
        <v>698</v>
      </c>
      <c r="T700" s="25"/>
      <c r="U700" s="1" t="s">
        <v>702</v>
      </c>
      <c r="V700" t="str">
        <f>'Лист1'!F701</f>
        <v>Квадрат</v>
      </c>
      <c r="W700" s="1" t="s">
        <v>698</v>
      </c>
      <c r="X700" s="25"/>
      <c r="Y700" s="1" t="s">
        <v>703</v>
      </c>
      <c r="Z700" t="str">
        <f>'Лист1'!G701</f>
        <v>Да</v>
      </c>
      <c r="AA700" s="1" t="s">
        <v>698</v>
      </c>
      <c r="AB700" s="25"/>
      <c r="AC700" s="1" t="s">
        <v>704</v>
      </c>
      <c r="AD700" s="26" t="s">
        <v>705</v>
      </c>
      <c r="AE700" s="25"/>
      <c r="AF700" t="str">
        <f t="shared" si="1"/>
        <v>"id": 700,</v>
      </c>
      <c r="AG700" t="str">
        <f t="shared" si="2"/>
        <v>"type": "Заведение",</v>
      </c>
      <c r="AH700" t="str">
        <f t="shared" si="3"/>
        <v>"mark": "Belhaven Brewery",</v>
      </c>
      <c r="AI700" t="str">
        <f t="shared" si="4"/>
        <v>"view": "Пивоварня",</v>
      </c>
      <c r="AJ700" t="str">
        <f t="shared" si="5"/>
        <v>"country": "Шотландия",</v>
      </c>
      <c r="AK700" t="str">
        <f t="shared" si="6"/>
        <v>"shape": "Квадрат",</v>
      </c>
      <c r="AL700" t="str">
        <f t="shared" si="7"/>
        <v>"turn": "Да",</v>
      </c>
      <c r="AM700" t="str">
        <f t="shared" si="8"/>
        <v>"backImg": true</v>
      </c>
      <c r="AN700" s="1" t="s">
        <v>706</v>
      </c>
    </row>
    <row r="701">
      <c r="A701" s="1" t="s">
        <v>695</v>
      </c>
      <c r="B701">
        <f>'Лист1'!A702</f>
        <v>701</v>
      </c>
      <c r="C701" s="1" t="s">
        <v>696</v>
      </c>
      <c r="D701" s="24"/>
      <c r="E701" s="1" t="s">
        <v>697</v>
      </c>
      <c r="F701" t="str">
        <f>'Лист1'!B702</f>
        <v>Заведение</v>
      </c>
      <c r="G701" s="1" t="s">
        <v>698</v>
      </c>
      <c r="H701" s="24"/>
      <c r="I701" s="1" t="s">
        <v>699</v>
      </c>
      <c r="J701" t="str">
        <f>'Лист1'!C702</f>
        <v>Dreher</v>
      </c>
      <c r="K701" s="1" t="s">
        <v>698</v>
      </c>
      <c r="L701" s="24"/>
      <c r="M701" s="1" t="s">
        <v>700</v>
      </c>
      <c r="N701" t="str">
        <f>'Лист1'!D702</f>
        <v>Пивоварня</v>
      </c>
      <c r="O701" s="1" t="s">
        <v>698</v>
      </c>
      <c r="P701" s="24"/>
      <c r="Q701" s="1" t="s">
        <v>701</v>
      </c>
      <c r="R701" t="str">
        <f>'Лист1'!E702</f>
        <v>Венгрия</v>
      </c>
      <c r="S701" s="1" t="s">
        <v>698</v>
      </c>
      <c r="T701" s="25"/>
      <c r="U701" s="1" t="s">
        <v>702</v>
      </c>
      <c r="V701" t="str">
        <f>'Лист1'!F702</f>
        <v>Другое</v>
      </c>
      <c r="W701" s="1" t="s">
        <v>698</v>
      </c>
      <c r="X701" s="25"/>
      <c r="Y701" s="1" t="s">
        <v>703</v>
      </c>
      <c r="Z701" t="str">
        <f>'Лист1'!G702</f>
        <v>Да</v>
      </c>
      <c r="AA701" s="1" t="s">
        <v>698</v>
      </c>
      <c r="AB701" s="25"/>
      <c r="AC701" s="1" t="s">
        <v>704</v>
      </c>
      <c r="AD701" s="26" t="s">
        <v>705</v>
      </c>
      <c r="AE701" s="25"/>
      <c r="AF701" t="str">
        <f t="shared" si="1"/>
        <v>"id": 701,</v>
      </c>
      <c r="AG701" t="str">
        <f t="shared" si="2"/>
        <v>"type": "Заведение",</v>
      </c>
      <c r="AH701" t="str">
        <f t="shared" si="3"/>
        <v>"mark": "Dreher",</v>
      </c>
      <c r="AI701" t="str">
        <f t="shared" si="4"/>
        <v>"view": "Пивоварня",</v>
      </c>
      <c r="AJ701" t="str">
        <f t="shared" si="5"/>
        <v>"country": "Венгрия",</v>
      </c>
      <c r="AK701" t="str">
        <f t="shared" si="6"/>
        <v>"shape": "Другое",</v>
      </c>
      <c r="AL701" t="str">
        <f t="shared" si="7"/>
        <v>"turn": "Да",</v>
      </c>
      <c r="AM701" t="str">
        <f t="shared" si="8"/>
        <v>"backImg": true</v>
      </c>
      <c r="AN701" s="1" t="s">
        <v>706</v>
      </c>
    </row>
    <row r="702">
      <c r="A702" s="1" t="s">
        <v>695</v>
      </c>
      <c r="B702">
        <f>'Лист1'!A703</f>
        <v>702</v>
      </c>
      <c r="C702" s="1" t="s">
        <v>696</v>
      </c>
      <c r="D702" s="24"/>
      <c r="E702" s="1" t="s">
        <v>697</v>
      </c>
      <c r="F702" t="str">
        <f>'Лист1'!B703</f>
        <v>Пиво</v>
      </c>
      <c r="G702" s="1" t="s">
        <v>698</v>
      </c>
      <c r="H702" s="24"/>
      <c r="I702" s="1" t="s">
        <v>699</v>
      </c>
      <c r="J702" t="str">
        <f>'Лист1'!C703</f>
        <v>Hoegaarden</v>
      </c>
      <c r="K702" s="1" t="s">
        <v>698</v>
      </c>
      <c r="L702" s="24"/>
      <c r="M702" s="1" t="s">
        <v>700</v>
      </c>
      <c r="N702" t="str">
        <f>'Лист1'!D703</f>
        <v>Witbier</v>
      </c>
      <c r="O702" s="1" t="s">
        <v>698</v>
      </c>
      <c r="P702" s="24"/>
      <c r="Q702" s="1" t="s">
        <v>701</v>
      </c>
      <c r="R702" t="str">
        <f>'Лист1'!E703</f>
        <v>Бельгия</v>
      </c>
      <c r="S702" s="1" t="s">
        <v>698</v>
      </c>
      <c r="T702" s="25"/>
      <c r="U702" s="1" t="s">
        <v>702</v>
      </c>
      <c r="V702" t="str">
        <f>'Лист1'!F703</f>
        <v>Шестигранник</v>
      </c>
      <c r="W702" s="1" t="s">
        <v>698</v>
      </c>
      <c r="X702" s="25"/>
      <c r="Y702" s="1" t="s">
        <v>703</v>
      </c>
      <c r="Z702" t="str">
        <f>'Лист1'!G703</f>
        <v>Да</v>
      </c>
      <c r="AA702" s="1" t="s">
        <v>698</v>
      </c>
      <c r="AB702" s="25"/>
      <c r="AC702" s="1" t="s">
        <v>704</v>
      </c>
      <c r="AD702" s="26" t="s">
        <v>705</v>
      </c>
      <c r="AE702" s="25"/>
      <c r="AF702" t="str">
        <f t="shared" si="1"/>
        <v>"id": 702,</v>
      </c>
      <c r="AG702" t="str">
        <f t="shared" si="2"/>
        <v>"type": "Пиво",</v>
      </c>
      <c r="AH702" t="str">
        <f t="shared" si="3"/>
        <v>"mark": "Hoegaarden",</v>
      </c>
      <c r="AI702" t="str">
        <f t="shared" si="4"/>
        <v>"view": "Witbier",</v>
      </c>
      <c r="AJ702" t="str">
        <f t="shared" si="5"/>
        <v>"country": "Бельгия",</v>
      </c>
      <c r="AK702" t="str">
        <f t="shared" si="6"/>
        <v>"shape": "Шестигранник",</v>
      </c>
      <c r="AL702" t="str">
        <f t="shared" si="7"/>
        <v>"turn": "Да",</v>
      </c>
      <c r="AM702" t="str">
        <f t="shared" si="8"/>
        <v>"backImg": true</v>
      </c>
      <c r="AN702" s="1" t="s">
        <v>706</v>
      </c>
    </row>
    <row r="703">
      <c r="A703" s="1" t="s">
        <v>695</v>
      </c>
      <c r="B703">
        <f>'Лист1'!A704</f>
        <v>703</v>
      </c>
      <c r="C703" s="1" t="s">
        <v>696</v>
      </c>
      <c r="D703" s="24"/>
      <c r="E703" s="1" t="s">
        <v>697</v>
      </c>
      <c r="F703" t="str">
        <f>'Лист1'!B704</f>
        <v>Пиво</v>
      </c>
      <c r="G703" s="1" t="s">
        <v>698</v>
      </c>
      <c r="H703" s="24"/>
      <c r="I703" s="1" t="s">
        <v>699</v>
      </c>
      <c r="J703" t="str">
        <f>'Лист1'!C704</f>
        <v>Kozel </v>
      </c>
      <c r="K703" s="1" t="s">
        <v>698</v>
      </c>
      <c r="L703" s="24"/>
      <c r="M703" s="1" t="s">
        <v>700</v>
      </c>
      <c r="N703" t="str">
        <f>'Лист1'!D704</f>
        <v>Много</v>
      </c>
      <c r="O703" s="1" t="s">
        <v>698</v>
      </c>
      <c r="P703" s="24"/>
      <c r="Q703" s="1" t="s">
        <v>701</v>
      </c>
      <c r="R703" t="str">
        <f>'Лист1'!E704</f>
        <v>Чехия</v>
      </c>
      <c r="S703" s="1" t="s">
        <v>698</v>
      </c>
      <c r="T703" s="25"/>
      <c r="U703" s="1" t="s">
        <v>702</v>
      </c>
      <c r="V703" t="str">
        <f>'Лист1'!F704</f>
        <v>Квадрат</v>
      </c>
      <c r="W703" s="1" t="s">
        <v>698</v>
      </c>
      <c r="X703" s="25"/>
      <c r="Y703" s="1" t="s">
        <v>703</v>
      </c>
      <c r="Z703" t="str">
        <f>'Лист1'!G704</f>
        <v>Да</v>
      </c>
      <c r="AA703" s="1" t="s">
        <v>698</v>
      </c>
      <c r="AB703" s="25"/>
      <c r="AC703" s="1" t="s">
        <v>704</v>
      </c>
      <c r="AD703" s="26" t="s">
        <v>705</v>
      </c>
      <c r="AE703" s="25"/>
      <c r="AF703" t="str">
        <f t="shared" si="1"/>
        <v>"id": 703,</v>
      </c>
      <c r="AG703" t="str">
        <f t="shared" si="2"/>
        <v>"type": "Пиво",</v>
      </c>
      <c r="AH703" t="str">
        <f t="shared" si="3"/>
        <v>"mark": "Kozel ",</v>
      </c>
      <c r="AI703" t="str">
        <f t="shared" si="4"/>
        <v>"view": "Много",</v>
      </c>
      <c r="AJ703" t="str">
        <f t="shared" si="5"/>
        <v>"country": "Чехия",</v>
      </c>
      <c r="AK703" t="str">
        <f t="shared" si="6"/>
        <v>"shape": "Квадрат",</v>
      </c>
      <c r="AL703" t="str">
        <f t="shared" si="7"/>
        <v>"turn": "Да",</v>
      </c>
      <c r="AM703" t="str">
        <f t="shared" si="8"/>
        <v>"backImg": true</v>
      </c>
      <c r="AN703" s="1" t="s">
        <v>706</v>
      </c>
    </row>
    <row r="704">
      <c r="A704" s="1" t="s">
        <v>695</v>
      </c>
      <c r="B704">
        <f>'Лист1'!A705</f>
        <v>704</v>
      </c>
      <c r="C704" s="1" t="s">
        <v>696</v>
      </c>
      <c r="D704" s="24"/>
      <c r="E704" s="1" t="s">
        <v>697</v>
      </c>
      <c r="F704" t="str">
        <f>'Лист1'!B705</f>
        <v>Пиво</v>
      </c>
      <c r="G704" s="1" t="s">
        <v>698</v>
      </c>
      <c r="H704" s="24"/>
      <c r="I704" s="1" t="s">
        <v>699</v>
      </c>
      <c r="J704" t="str">
        <f>'Лист1'!C705</f>
        <v>Erdinger Urweisse</v>
      </c>
      <c r="K704" s="1" t="s">
        <v>698</v>
      </c>
      <c r="L704" s="24"/>
      <c r="M704" s="1" t="s">
        <v>700</v>
      </c>
      <c r="N704" t="str">
        <f>'Лист1'!D705</f>
        <v>Hefeweizen</v>
      </c>
      <c r="O704" s="1" t="s">
        <v>698</v>
      </c>
      <c r="P704" s="24"/>
      <c r="Q704" s="1" t="s">
        <v>701</v>
      </c>
      <c r="R704" t="str">
        <f>'Лист1'!E705</f>
        <v>Германия</v>
      </c>
      <c r="S704" s="1" t="s">
        <v>698</v>
      </c>
      <c r="T704" s="25"/>
      <c r="U704" s="1" t="s">
        <v>702</v>
      </c>
      <c r="V704" t="str">
        <f>'Лист1'!F705</f>
        <v>Круг</v>
      </c>
      <c r="W704" s="1" t="s">
        <v>698</v>
      </c>
      <c r="X704" s="25"/>
      <c r="Y704" s="1" t="s">
        <v>703</v>
      </c>
      <c r="Z704" t="str">
        <f>'Лист1'!G705</f>
        <v>Да</v>
      </c>
      <c r="AA704" s="1" t="s">
        <v>698</v>
      </c>
      <c r="AB704" s="25"/>
      <c r="AC704" s="1" t="s">
        <v>704</v>
      </c>
      <c r="AD704" s="26" t="s">
        <v>705</v>
      </c>
      <c r="AE704" s="25"/>
      <c r="AF704" t="str">
        <f t="shared" si="1"/>
        <v>"id": 704,</v>
      </c>
      <c r="AG704" t="str">
        <f t="shared" si="2"/>
        <v>"type": "Пиво",</v>
      </c>
      <c r="AH704" t="str">
        <f t="shared" si="3"/>
        <v>"mark": "Erdinger Urweisse",</v>
      </c>
      <c r="AI704" t="str">
        <f t="shared" si="4"/>
        <v>"view": "Hefeweizen",</v>
      </c>
      <c r="AJ704" t="str">
        <f t="shared" si="5"/>
        <v>"country": "Германия",</v>
      </c>
      <c r="AK704" t="str">
        <f t="shared" si="6"/>
        <v>"shape": "Круг",</v>
      </c>
      <c r="AL704" t="str">
        <f t="shared" si="7"/>
        <v>"turn": "Да",</v>
      </c>
      <c r="AM704" t="str">
        <f t="shared" si="8"/>
        <v>"backImg": true</v>
      </c>
      <c r="AN704" s="1" t="s">
        <v>706</v>
      </c>
    </row>
    <row r="705">
      <c r="A705" s="1" t="s">
        <v>695</v>
      </c>
      <c r="B705">
        <f>'Лист1'!A706</f>
        <v>705</v>
      </c>
      <c r="C705" s="1" t="s">
        <v>696</v>
      </c>
      <c r="D705" s="24"/>
      <c r="E705" s="1" t="s">
        <v>697</v>
      </c>
      <c r="F705" t="str">
        <f>'Лист1'!B706</f>
        <v>Сидр</v>
      </c>
      <c r="G705" s="1" t="s">
        <v>698</v>
      </c>
      <c r="H705" s="24"/>
      <c r="I705" s="1" t="s">
        <v>699</v>
      </c>
      <c r="J705" t="str">
        <f>'Лист1'!C706</f>
        <v>St. Anton</v>
      </c>
      <c r="K705" s="1" t="s">
        <v>698</v>
      </c>
      <c r="L705" s="24"/>
      <c r="M705" s="1" t="s">
        <v>700</v>
      </c>
      <c r="N705" t="str">
        <f>'Лист1'!D706</f>
        <v>Cider</v>
      </c>
      <c r="O705" s="1" t="s">
        <v>698</v>
      </c>
      <c r="P705" s="24"/>
      <c r="Q705" s="1" t="s">
        <v>701</v>
      </c>
      <c r="R705" t="str">
        <f>'Лист1'!E706</f>
        <v>Россия</v>
      </c>
      <c r="S705" s="1" t="s">
        <v>698</v>
      </c>
      <c r="T705" s="25"/>
      <c r="U705" s="1" t="s">
        <v>702</v>
      </c>
      <c r="V705" t="str">
        <f>'Лист1'!F706</f>
        <v>Другое</v>
      </c>
      <c r="W705" s="1" t="s">
        <v>698</v>
      </c>
      <c r="X705" s="25"/>
      <c r="Y705" s="1" t="s">
        <v>703</v>
      </c>
      <c r="Z705" t="str">
        <f>'Лист1'!G706</f>
        <v>Да</v>
      </c>
      <c r="AA705" s="1" t="s">
        <v>698</v>
      </c>
      <c r="AB705" s="25"/>
      <c r="AC705" s="1" t="s">
        <v>704</v>
      </c>
      <c r="AD705" s="26" t="s">
        <v>705</v>
      </c>
      <c r="AE705" s="25"/>
      <c r="AF705" t="str">
        <f t="shared" si="1"/>
        <v>"id": 705,</v>
      </c>
      <c r="AG705" t="str">
        <f t="shared" si="2"/>
        <v>"type": "Сидр",</v>
      </c>
      <c r="AH705" t="str">
        <f t="shared" si="3"/>
        <v>"mark": "St. Anton",</v>
      </c>
      <c r="AI705" t="str">
        <f t="shared" si="4"/>
        <v>"view": "Cider",</v>
      </c>
      <c r="AJ705" t="str">
        <f t="shared" si="5"/>
        <v>"country": "Россия",</v>
      </c>
      <c r="AK705" t="str">
        <f t="shared" si="6"/>
        <v>"shape": "Другое",</v>
      </c>
      <c r="AL705" t="str">
        <f t="shared" si="7"/>
        <v>"turn": "Да",</v>
      </c>
      <c r="AM705" t="str">
        <f t="shared" si="8"/>
        <v>"backImg": true</v>
      </c>
      <c r="AN705" s="1" t="s">
        <v>706</v>
      </c>
    </row>
    <row r="706">
      <c r="A706" s="1" t="s">
        <v>695</v>
      </c>
      <c r="B706">
        <f>'Лист1'!A707</f>
        <v>706</v>
      </c>
      <c r="C706" s="1" t="s">
        <v>696</v>
      </c>
      <c r="D706" s="24"/>
      <c r="E706" s="1" t="s">
        <v>697</v>
      </c>
      <c r="F706" t="str">
        <f>'Лист1'!B707</f>
        <v>Заведение</v>
      </c>
      <c r="G706" s="1" t="s">
        <v>698</v>
      </c>
      <c r="H706" s="24"/>
      <c r="I706" s="1" t="s">
        <v>699</v>
      </c>
      <c r="J706" t="str">
        <f>'Лист1'!C707</f>
        <v>Pivovar Matuška</v>
      </c>
      <c r="K706" s="1" t="s">
        <v>698</v>
      </c>
      <c r="L706" s="24"/>
      <c r="M706" s="1" t="s">
        <v>700</v>
      </c>
      <c r="N706" t="str">
        <f>'Лист1'!D707</f>
        <v>Пивоварня</v>
      </c>
      <c r="O706" s="1" t="s">
        <v>698</v>
      </c>
      <c r="P706" s="24"/>
      <c r="Q706" s="1" t="s">
        <v>701</v>
      </c>
      <c r="R706" t="str">
        <f>'Лист1'!E707</f>
        <v>Чехия</v>
      </c>
      <c r="S706" s="1" t="s">
        <v>698</v>
      </c>
      <c r="T706" s="25"/>
      <c r="U706" s="1" t="s">
        <v>702</v>
      </c>
      <c r="V706" t="str">
        <f>'Лист1'!F707</f>
        <v>Другое</v>
      </c>
      <c r="W706" s="1" t="s">
        <v>698</v>
      </c>
      <c r="X706" s="25"/>
      <c r="Y706" s="1" t="s">
        <v>703</v>
      </c>
      <c r="Z706" t="str">
        <f>'Лист1'!G707</f>
        <v>Нет</v>
      </c>
      <c r="AA706" s="1" t="s">
        <v>698</v>
      </c>
      <c r="AB706" s="25"/>
      <c r="AC706" s="1" t="s">
        <v>704</v>
      </c>
      <c r="AD706" s="26" t="s">
        <v>707</v>
      </c>
      <c r="AE706" s="25"/>
      <c r="AF706" t="str">
        <f t="shared" si="1"/>
        <v>"id": 706,</v>
      </c>
      <c r="AG706" t="str">
        <f t="shared" si="2"/>
        <v>"type": "Заведение",</v>
      </c>
      <c r="AH706" t="str">
        <f t="shared" si="3"/>
        <v>"mark": "Pivovar Matuška",</v>
      </c>
      <c r="AI706" t="str">
        <f t="shared" si="4"/>
        <v>"view": "Пивоварня",</v>
      </c>
      <c r="AJ706" t="str">
        <f t="shared" si="5"/>
        <v>"country": "Чехия",</v>
      </c>
      <c r="AK706" t="str">
        <f t="shared" si="6"/>
        <v>"shape": "Другое",</v>
      </c>
      <c r="AL706" t="str">
        <f t="shared" si="7"/>
        <v>"turn": "Нет",</v>
      </c>
      <c r="AM706" t="str">
        <f t="shared" si="8"/>
        <v>"backImg": false</v>
      </c>
      <c r="AN706" s="1" t="s">
        <v>706</v>
      </c>
    </row>
    <row r="707">
      <c r="A707" s="1" t="s">
        <v>695</v>
      </c>
      <c r="B707">
        <f>'Лист1'!A708</f>
        <v>707</v>
      </c>
      <c r="C707" s="1" t="s">
        <v>696</v>
      </c>
      <c r="D707" s="24"/>
      <c r="E707" s="1" t="s">
        <v>697</v>
      </c>
      <c r="F707" t="str">
        <f>'Лист1'!B708</f>
        <v>Пиво</v>
      </c>
      <c r="G707" s="1" t="s">
        <v>698</v>
      </c>
      <c r="H707" s="24"/>
      <c r="I707" s="1" t="s">
        <v>699</v>
      </c>
      <c r="J707" t="str">
        <f>'Лист1'!C708</f>
        <v>Grimbergen </v>
      </c>
      <c r="K707" s="1" t="s">
        <v>698</v>
      </c>
      <c r="L707" s="24"/>
      <c r="M707" s="1" t="s">
        <v>700</v>
      </c>
      <c r="N707" t="str">
        <f>'Лист1'!D708</f>
        <v>Belgian Dubbel</v>
      </c>
      <c r="O707" s="1" t="s">
        <v>698</v>
      </c>
      <c r="P707" s="24"/>
      <c r="Q707" s="1" t="s">
        <v>701</v>
      </c>
      <c r="R707" t="str">
        <f>'Лист1'!E708</f>
        <v>Бельгия</v>
      </c>
      <c r="S707" s="1" t="s">
        <v>698</v>
      </c>
      <c r="T707" s="25"/>
      <c r="U707" s="1" t="s">
        <v>702</v>
      </c>
      <c r="V707" t="str">
        <f>'Лист1'!F708</f>
        <v>Квадрат</v>
      </c>
      <c r="W707" s="1" t="s">
        <v>698</v>
      </c>
      <c r="X707" s="25"/>
      <c r="Y707" s="1" t="s">
        <v>703</v>
      </c>
      <c r="Z707" t="str">
        <f>'Лист1'!G708</f>
        <v>Да</v>
      </c>
      <c r="AA707" s="1" t="s">
        <v>698</v>
      </c>
      <c r="AB707" s="25"/>
      <c r="AC707" s="1" t="s">
        <v>704</v>
      </c>
      <c r="AD707" s="26" t="s">
        <v>705</v>
      </c>
      <c r="AE707" s="25"/>
      <c r="AF707" t="str">
        <f t="shared" si="1"/>
        <v>"id": 707,</v>
      </c>
      <c r="AG707" t="str">
        <f t="shared" si="2"/>
        <v>"type": "Пиво",</v>
      </c>
      <c r="AH707" t="str">
        <f t="shared" si="3"/>
        <v>"mark": "Grimbergen ",</v>
      </c>
      <c r="AI707" t="str">
        <f t="shared" si="4"/>
        <v>"view": "Belgian Dubbel",</v>
      </c>
      <c r="AJ707" t="str">
        <f t="shared" si="5"/>
        <v>"country": "Бельгия",</v>
      </c>
      <c r="AK707" t="str">
        <f t="shared" si="6"/>
        <v>"shape": "Квадрат",</v>
      </c>
      <c r="AL707" t="str">
        <f t="shared" si="7"/>
        <v>"turn": "Да",</v>
      </c>
      <c r="AM707" t="str">
        <f t="shared" si="8"/>
        <v>"backImg": true</v>
      </c>
      <c r="AN707" s="1" t="s">
        <v>706</v>
      </c>
    </row>
    <row r="708">
      <c r="A708" s="1" t="s">
        <v>695</v>
      </c>
      <c r="B708">
        <f>'Лист1'!A709</f>
        <v>708</v>
      </c>
      <c r="C708" s="1" t="s">
        <v>696</v>
      </c>
      <c r="D708" s="24"/>
      <c r="E708" s="1" t="s">
        <v>697</v>
      </c>
      <c r="F708" t="str">
        <f>'Лист1'!B709</f>
        <v>Сидр</v>
      </c>
      <c r="G708" s="1" t="s">
        <v>698</v>
      </c>
      <c r="H708" s="24"/>
      <c r="I708" s="1" t="s">
        <v>699</v>
      </c>
      <c r="J708" t="str">
        <f>'Лист1'!C709</f>
        <v>Gold</v>
      </c>
      <c r="K708" s="1" t="s">
        <v>698</v>
      </c>
      <c r="L708" s="24"/>
      <c r="M708" s="1" t="s">
        <v>700</v>
      </c>
      <c r="N708" t="str">
        <f>'Лист1'!D709</f>
        <v>Cider</v>
      </c>
      <c r="O708" s="1" t="s">
        <v>698</v>
      </c>
      <c r="P708" s="24"/>
      <c r="Q708" s="1" t="s">
        <v>701</v>
      </c>
      <c r="R708" t="str">
        <f>'Лист1'!E709</f>
        <v>Англия</v>
      </c>
      <c r="S708" s="1" t="s">
        <v>698</v>
      </c>
      <c r="T708" s="25"/>
      <c r="U708" s="1" t="s">
        <v>702</v>
      </c>
      <c r="V708" t="str">
        <f>'Лист1'!F709</f>
        <v>Квадрат</v>
      </c>
      <c r="W708" s="1" t="s">
        <v>698</v>
      </c>
      <c r="X708" s="25"/>
      <c r="Y708" s="1" t="s">
        <v>703</v>
      </c>
      <c r="Z708" t="str">
        <f>'Лист1'!G709</f>
        <v>Да</v>
      </c>
      <c r="AA708" s="1" t="s">
        <v>698</v>
      </c>
      <c r="AB708" s="25"/>
      <c r="AC708" s="1" t="s">
        <v>704</v>
      </c>
      <c r="AD708" s="26" t="s">
        <v>705</v>
      </c>
      <c r="AE708" s="25"/>
      <c r="AF708" t="str">
        <f t="shared" si="1"/>
        <v>"id": 708,</v>
      </c>
      <c r="AG708" t="str">
        <f t="shared" si="2"/>
        <v>"type": "Сидр",</v>
      </c>
      <c r="AH708" t="str">
        <f t="shared" si="3"/>
        <v>"mark": "Gold",</v>
      </c>
      <c r="AI708" t="str">
        <f t="shared" si="4"/>
        <v>"view": "Cider",</v>
      </c>
      <c r="AJ708" t="str">
        <f t="shared" si="5"/>
        <v>"country": "Англия",</v>
      </c>
      <c r="AK708" t="str">
        <f t="shared" si="6"/>
        <v>"shape": "Квадрат",</v>
      </c>
      <c r="AL708" t="str">
        <f t="shared" si="7"/>
        <v>"turn": "Да",</v>
      </c>
      <c r="AM708" t="str">
        <f t="shared" si="8"/>
        <v>"backImg": true</v>
      </c>
      <c r="AN708" s="1" t="s">
        <v>706</v>
      </c>
    </row>
    <row r="709">
      <c r="A709" s="1" t="s">
        <v>695</v>
      </c>
      <c r="B709">
        <f>'Лист1'!A710</f>
        <v>709</v>
      </c>
      <c r="C709" s="1" t="s">
        <v>696</v>
      </c>
      <c r="D709" s="24"/>
      <c r="E709" s="1" t="s">
        <v>697</v>
      </c>
      <c r="F709" t="str">
        <f>'Лист1'!B710</f>
        <v>Пиво</v>
      </c>
      <c r="G709" s="1" t="s">
        <v>698</v>
      </c>
      <c r="H709" s="24"/>
      <c r="I709" s="1" t="s">
        <v>699</v>
      </c>
      <c r="J709" t="str">
        <f>'Лист1'!C710</f>
        <v>Pilsner Urquell</v>
      </c>
      <c r="K709" s="1" t="s">
        <v>698</v>
      </c>
      <c r="L709" s="24"/>
      <c r="M709" s="1" t="s">
        <v>700</v>
      </c>
      <c r="N709" t="str">
        <f>'Лист1'!D710</f>
        <v>Pilsner</v>
      </c>
      <c r="O709" s="1" t="s">
        <v>698</v>
      </c>
      <c r="P709" s="24"/>
      <c r="Q709" s="1" t="s">
        <v>701</v>
      </c>
      <c r="R709" t="str">
        <f>'Лист1'!E710</f>
        <v>Чехия</v>
      </c>
      <c r="S709" s="1" t="s">
        <v>698</v>
      </c>
      <c r="T709" s="25"/>
      <c r="U709" s="1" t="s">
        <v>702</v>
      </c>
      <c r="V709" t="str">
        <f>'Лист1'!F710</f>
        <v>Квадрат</v>
      </c>
      <c r="W709" s="1" t="s">
        <v>698</v>
      </c>
      <c r="X709" s="25"/>
      <c r="Y709" s="1" t="s">
        <v>703</v>
      </c>
      <c r="Z709" t="str">
        <f>'Лист1'!G710</f>
        <v>Да</v>
      </c>
      <c r="AA709" s="1" t="s">
        <v>698</v>
      </c>
      <c r="AB709" s="25"/>
      <c r="AC709" s="1" t="s">
        <v>704</v>
      </c>
      <c r="AD709" s="26" t="s">
        <v>705</v>
      </c>
      <c r="AE709" s="25"/>
      <c r="AF709" t="str">
        <f t="shared" si="1"/>
        <v>"id": 709,</v>
      </c>
      <c r="AG709" t="str">
        <f t="shared" si="2"/>
        <v>"type": "Пиво",</v>
      </c>
      <c r="AH709" t="str">
        <f t="shared" si="3"/>
        <v>"mark": "Pilsner Urquell",</v>
      </c>
      <c r="AI709" t="str">
        <f t="shared" si="4"/>
        <v>"view": "Pilsner",</v>
      </c>
      <c r="AJ709" t="str">
        <f t="shared" si="5"/>
        <v>"country": "Чехия",</v>
      </c>
      <c r="AK709" t="str">
        <f t="shared" si="6"/>
        <v>"shape": "Квадрат",</v>
      </c>
      <c r="AL709" t="str">
        <f t="shared" si="7"/>
        <v>"turn": "Да",</v>
      </c>
      <c r="AM709" t="str">
        <f t="shared" si="8"/>
        <v>"backImg": true</v>
      </c>
      <c r="AN709" s="1" t="s">
        <v>706</v>
      </c>
    </row>
    <row r="710">
      <c r="A710" s="1" t="s">
        <v>695</v>
      </c>
      <c r="B710">
        <f>'Лист1'!A711</f>
        <v>710</v>
      </c>
      <c r="C710" s="1" t="s">
        <v>696</v>
      </c>
      <c r="D710" s="24"/>
      <c r="E710" s="1" t="s">
        <v>697</v>
      </c>
      <c r="F710" t="str">
        <f>'Лист1'!B711</f>
        <v>Заведение</v>
      </c>
      <c r="G710" s="1" t="s">
        <v>698</v>
      </c>
      <c r="H710" s="24"/>
      <c r="I710" s="1" t="s">
        <v>699</v>
      </c>
      <c r="J710" t="str">
        <f>'Лист1'!C711</f>
        <v>Августин</v>
      </c>
      <c r="K710" s="1" t="s">
        <v>698</v>
      </c>
      <c r="L710" s="24"/>
      <c r="M710" s="1" t="s">
        <v>700</v>
      </c>
      <c r="N710" t="str">
        <f>'Лист1'!D711</f>
        <v>Ресторан-пивоварня</v>
      </c>
      <c r="O710" s="1" t="s">
        <v>698</v>
      </c>
      <c r="P710" s="24"/>
      <c r="Q710" s="1" t="s">
        <v>701</v>
      </c>
      <c r="R710" t="str">
        <f>'Лист1'!E711</f>
        <v>Россия</v>
      </c>
      <c r="S710" s="1" t="s">
        <v>698</v>
      </c>
      <c r="T710" s="25"/>
      <c r="U710" s="1" t="s">
        <v>702</v>
      </c>
      <c r="V710" t="str">
        <f>'Лист1'!F711</f>
        <v>Ромб</v>
      </c>
      <c r="W710" s="1" t="s">
        <v>698</v>
      </c>
      <c r="X710" s="25"/>
      <c r="Y710" s="1" t="s">
        <v>703</v>
      </c>
      <c r="Z710" t="str">
        <f>'Лист1'!G711</f>
        <v>Нет</v>
      </c>
      <c r="AA710" s="1" t="s">
        <v>698</v>
      </c>
      <c r="AB710" s="25"/>
      <c r="AC710" s="1" t="s">
        <v>704</v>
      </c>
      <c r="AD710" s="26" t="s">
        <v>707</v>
      </c>
      <c r="AE710" s="25"/>
      <c r="AF710" t="str">
        <f t="shared" si="1"/>
        <v>"id": 710,</v>
      </c>
      <c r="AG710" t="str">
        <f t="shared" si="2"/>
        <v>"type": "Заведение",</v>
      </c>
      <c r="AH710" t="str">
        <f t="shared" si="3"/>
        <v>"mark": "Августин",</v>
      </c>
      <c r="AI710" t="str">
        <f t="shared" si="4"/>
        <v>"view": "Ресторан-пивоварня",</v>
      </c>
      <c r="AJ710" t="str">
        <f t="shared" si="5"/>
        <v>"country": "Россия",</v>
      </c>
      <c r="AK710" t="str">
        <f t="shared" si="6"/>
        <v>"shape": "Ромб",</v>
      </c>
      <c r="AL710" t="str">
        <f t="shared" si="7"/>
        <v>"turn": "Нет",</v>
      </c>
      <c r="AM710" t="str">
        <f t="shared" si="8"/>
        <v>"backImg": false</v>
      </c>
      <c r="AN710" s="1" t="s">
        <v>706</v>
      </c>
    </row>
    <row r="711">
      <c r="A711" s="1" t="s">
        <v>695</v>
      </c>
      <c r="B711">
        <f>'Лист1'!A712</f>
        <v>711</v>
      </c>
      <c r="C711" s="1" t="s">
        <v>696</v>
      </c>
      <c r="D711" s="24"/>
      <c r="E711" s="1" t="s">
        <v>697</v>
      </c>
      <c r="F711" t="str">
        <f>'Лист1'!B712</f>
        <v>Заведение</v>
      </c>
      <c r="G711" s="1" t="s">
        <v>698</v>
      </c>
      <c r="H711" s="24"/>
      <c r="I711" s="1" t="s">
        <v>699</v>
      </c>
      <c r="J711" t="str">
        <f>'Лист1'!C712</f>
        <v>Dreher</v>
      </c>
      <c r="K711" s="1" t="s">
        <v>698</v>
      </c>
      <c r="L711" s="24"/>
      <c r="M711" s="1" t="s">
        <v>700</v>
      </c>
      <c r="N711" t="str">
        <f>'Лист1'!D712</f>
        <v>Пивоварня</v>
      </c>
      <c r="O711" s="1" t="s">
        <v>698</v>
      </c>
      <c r="P711" s="24"/>
      <c r="Q711" s="1" t="s">
        <v>701</v>
      </c>
      <c r="R711" t="str">
        <f>'Лист1'!E712</f>
        <v>Венгрия</v>
      </c>
      <c r="S711" s="1" t="s">
        <v>698</v>
      </c>
      <c r="T711" s="25"/>
      <c r="U711" s="1" t="s">
        <v>702</v>
      </c>
      <c r="V711" t="str">
        <f>'Лист1'!F712</f>
        <v>Квадрат</v>
      </c>
      <c r="W711" s="1" t="s">
        <v>698</v>
      </c>
      <c r="X711" s="25"/>
      <c r="Y711" s="1" t="s">
        <v>703</v>
      </c>
      <c r="Z711" t="str">
        <f>'Лист1'!G712</f>
        <v>Да</v>
      </c>
      <c r="AA711" s="1" t="s">
        <v>698</v>
      </c>
      <c r="AB711" s="25"/>
      <c r="AC711" s="1" t="s">
        <v>704</v>
      </c>
      <c r="AD711" s="26" t="s">
        <v>705</v>
      </c>
      <c r="AE711" s="25"/>
      <c r="AF711" t="str">
        <f t="shared" si="1"/>
        <v>"id": 711,</v>
      </c>
      <c r="AG711" t="str">
        <f t="shared" si="2"/>
        <v>"type": "Заведение",</v>
      </c>
      <c r="AH711" t="str">
        <f t="shared" si="3"/>
        <v>"mark": "Dreher",</v>
      </c>
      <c r="AI711" t="str">
        <f t="shared" si="4"/>
        <v>"view": "Пивоварня",</v>
      </c>
      <c r="AJ711" t="str">
        <f t="shared" si="5"/>
        <v>"country": "Венгрия",</v>
      </c>
      <c r="AK711" t="str">
        <f t="shared" si="6"/>
        <v>"shape": "Квадрат",</v>
      </c>
      <c r="AL711" t="str">
        <f t="shared" si="7"/>
        <v>"turn": "Да",</v>
      </c>
      <c r="AM711" t="str">
        <f t="shared" si="8"/>
        <v>"backImg": true</v>
      </c>
      <c r="AN711" s="1" t="s">
        <v>706</v>
      </c>
    </row>
    <row r="712">
      <c r="A712" s="1" t="s">
        <v>695</v>
      </c>
      <c r="B712">
        <f>'Лист1'!A713</f>
        <v>712</v>
      </c>
      <c r="C712" s="1" t="s">
        <v>696</v>
      </c>
      <c r="D712" s="24"/>
      <c r="E712" s="1" t="s">
        <v>697</v>
      </c>
      <c r="F712" t="str">
        <f>'Лист1'!B713</f>
        <v>Заведение</v>
      </c>
      <c r="G712" s="1" t="s">
        <v>698</v>
      </c>
      <c r="H712" s="24"/>
      <c r="I712" s="1" t="s">
        <v>699</v>
      </c>
      <c r="J712" t="str">
        <f>'Лист1'!C713</f>
        <v>Stieglbrauerei zu Salzburg</v>
      </c>
      <c r="K712" s="1" t="s">
        <v>698</v>
      </c>
      <c r="L712" s="24"/>
      <c r="M712" s="1" t="s">
        <v>700</v>
      </c>
      <c r="N712" t="str">
        <f>'Лист1'!D713</f>
        <v>Пивоварня</v>
      </c>
      <c r="O712" s="1" t="s">
        <v>698</v>
      </c>
      <c r="P712" s="24"/>
      <c r="Q712" s="1" t="s">
        <v>701</v>
      </c>
      <c r="R712" t="str">
        <f>'Лист1'!E713</f>
        <v>Австрия</v>
      </c>
      <c r="S712" s="1" t="s">
        <v>698</v>
      </c>
      <c r="T712" s="25"/>
      <c r="U712" s="1" t="s">
        <v>702</v>
      </c>
      <c r="V712" t="str">
        <f>'Лист1'!F713</f>
        <v>Квадрат</v>
      </c>
      <c r="W712" s="1" t="s">
        <v>698</v>
      </c>
      <c r="X712" s="25"/>
      <c r="Y712" s="1" t="s">
        <v>703</v>
      </c>
      <c r="Z712" t="str">
        <f>'Лист1'!G713</f>
        <v>Да</v>
      </c>
      <c r="AA712" s="1" t="s">
        <v>698</v>
      </c>
      <c r="AB712" s="25"/>
      <c r="AC712" s="1" t="s">
        <v>704</v>
      </c>
      <c r="AD712" s="26" t="s">
        <v>705</v>
      </c>
      <c r="AE712" s="25"/>
      <c r="AF712" t="str">
        <f t="shared" si="1"/>
        <v>"id": 712,</v>
      </c>
      <c r="AG712" t="str">
        <f t="shared" si="2"/>
        <v>"type": "Заведение",</v>
      </c>
      <c r="AH712" t="str">
        <f t="shared" si="3"/>
        <v>"mark": "Stieglbrauerei zu Salzburg",</v>
      </c>
      <c r="AI712" t="str">
        <f t="shared" si="4"/>
        <v>"view": "Пивоварня",</v>
      </c>
      <c r="AJ712" t="str">
        <f t="shared" si="5"/>
        <v>"country": "Австрия",</v>
      </c>
      <c r="AK712" t="str">
        <f t="shared" si="6"/>
        <v>"shape": "Квадрат",</v>
      </c>
      <c r="AL712" t="str">
        <f t="shared" si="7"/>
        <v>"turn": "Да",</v>
      </c>
      <c r="AM712" t="str">
        <f t="shared" si="8"/>
        <v>"backImg": true</v>
      </c>
      <c r="AN712" s="1" t="s">
        <v>706</v>
      </c>
    </row>
    <row r="713">
      <c r="A713" s="1" t="s">
        <v>695</v>
      </c>
      <c r="B713">
        <f>'Лист1'!A714</f>
        <v>713</v>
      </c>
      <c r="C713" s="1" t="s">
        <v>696</v>
      </c>
      <c r="D713" s="24"/>
      <c r="E713" s="1" t="s">
        <v>697</v>
      </c>
      <c r="F713" t="str">
        <f>'Лист1'!B714</f>
        <v>Заведение</v>
      </c>
      <c r="G713" s="1" t="s">
        <v>698</v>
      </c>
      <c r="H713" s="24"/>
      <c r="I713" s="1" t="s">
        <v>699</v>
      </c>
      <c r="J713" t="str">
        <f>'Лист1'!C714</f>
        <v>Neked Csak Dezső</v>
      </c>
      <c r="K713" s="1" t="s">
        <v>698</v>
      </c>
      <c r="L713" s="24"/>
      <c r="M713" s="1" t="s">
        <v>700</v>
      </c>
      <c r="N713" t="str">
        <f>'Лист1'!D714</f>
        <v>Ресторан</v>
      </c>
      <c r="O713" s="1" t="s">
        <v>698</v>
      </c>
      <c r="P713" s="24"/>
      <c r="Q713" s="1" t="s">
        <v>701</v>
      </c>
      <c r="R713" t="str">
        <f>'Лист1'!E714</f>
        <v>Венгрия</v>
      </c>
      <c r="S713" s="1" t="s">
        <v>698</v>
      </c>
      <c r="T713" s="25"/>
      <c r="U713" s="1" t="s">
        <v>702</v>
      </c>
      <c r="V713" t="str">
        <f>'Лист1'!F714</f>
        <v>Квадрат</v>
      </c>
      <c r="W713" s="1" t="s">
        <v>698</v>
      </c>
      <c r="X713" s="25"/>
      <c r="Y713" s="1" t="s">
        <v>703</v>
      </c>
      <c r="Z713" t="str">
        <f>'Лист1'!G714</f>
        <v>Да</v>
      </c>
      <c r="AA713" s="1" t="s">
        <v>698</v>
      </c>
      <c r="AB713" s="25"/>
      <c r="AC713" s="1" t="s">
        <v>704</v>
      </c>
      <c r="AD713" s="26" t="s">
        <v>705</v>
      </c>
      <c r="AE713" s="25"/>
      <c r="AF713" t="str">
        <f t="shared" si="1"/>
        <v>"id": 713,</v>
      </c>
      <c r="AG713" t="str">
        <f t="shared" si="2"/>
        <v>"type": "Заведение",</v>
      </c>
      <c r="AH713" t="str">
        <f t="shared" si="3"/>
        <v>"mark": "Neked Csak Dezső",</v>
      </c>
      <c r="AI713" t="str">
        <f t="shared" si="4"/>
        <v>"view": "Ресторан",</v>
      </c>
      <c r="AJ713" t="str">
        <f t="shared" si="5"/>
        <v>"country": "Венгрия",</v>
      </c>
      <c r="AK713" t="str">
        <f t="shared" si="6"/>
        <v>"shape": "Квадрат",</v>
      </c>
      <c r="AL713" t="str">
        <f t="shared" si="7"/>
        <v>"turn": "Да",</v>
      </c>
      <c r="AM713" t="str">
        <f t="shared" si="8"/>
        <v>"backImg": true</v>
      </c>
      <c r="AN713" s="1" t="s">
        <v>706</v>
      </c>
    </row>
    <row r="714">
      <c r="A714" s="1" t="s">
        <v>695</v>
      </c>
      <c r="B714">
        <f>'Лист1'!A715</f>
        <v>714</v>
      </c>
      <c r="C714" s="1" t="s">
        <v>696</v>
      </c>
      <c r="D714" s="24"/>
      <c r="E714" s="1" t="s">
        <v>697</v>
      </c>
      <c r="F714" t="str">
        <f>'Лист1'!B715</f>
        <v>Пиво</v>
      </c>
      <c r="G714" s="1" t="s">
        <v>698</v>
      </c>
      <c r="H714" s="24"/>
      <c r="I714" s="1" t="s">
        <v>699</v>
      </c>
      <c r="J714" t="str">
        <f>'Лист1'!C715</f>
        <v>Gouden Carolus Tripel</v>
      </c>
      <c r="K714" s="1" t="s">
        <v>698</v>
      </c>
      <c r="L714" s="24"/>
      <c r="M714" s="1" t="s">
        <v>700</v>
      </c>
      <c r="N714" t="str">
        <f>'Лист1'!D715</f>
        <v>Belgian Tripel</v>
      </c>
      <c r="O714" s="1" t="s">
        <v>698</v>
      </c>
      <c r="P714" s="24"/>
      <c r="Q714" s="1" t="s">
        <v>701</v>
      </c>
      <c r="R714" t="str">
        <f>'Лист1'!E715</f>
        <v>Бельгия</v>
      </c>
      <c r="S714" s="1" t="s">
        <v>698</v>
      </c>
      <c r="T714" s="25"/>
      <c r="U714" s="1" t="s">
        <v>702</v>
      </c>
      <c r="V714" t="str">
        <f>'Лист1'!F715</f>
        <v>Квадрат</v>
      </c>
      <c r="W714" s="1" t="s">
        <v>698</v>
      </c>
      <c r="X714" s="25"/>
      <c r="Y714" s="1" t="s">
        <v>703</v>
      </c>
      <c r="Z714" t="str">
        <f>'Лист1'!G715</f>
        <v>Да</v>
      </c>
      <c r="AA714" s="1" t="s">
        <v>698</v>
      </c>
      <c r="AB714" s="25"/>
      <c r="AC714" s="1" t="s">
        <v>704</v>
      </c>
      <c r="AD714" s="26" t="s">
        <v>705</v>
      </c>
      <c r="AE714" s="25"/>
      <c r="AF714" t="str">
        <f t="shared" si="1"/>
        <v>"id": 714,</v>
      </c>
      <c r="AG714" t="str">
        <f t="shared" si="2"/>
        <v>"type": "Пиво",</v>
      </c>
      <c r="AH714" t="str">
        <f t="shared" si="3"/>
        <v>"mark": "Gouden Carolus Tripel",</v>
      </c>
      <c r="AI714" t="str">
        <f t="shared" si="4"/>
        <v>"view": "Belgian Tripel",</v>
      </c>
      <c r="AJ714" t="str">
        <f t="shared" si="5"/>
        <v>"country": "Бельгия",</v>
      </c>
      <c r="AK714" t="str">
        <f t="shared" si="6"/>
        <v>"shape": "Квадрат",</v>
      </c>
      <c r="AL714" t="str">
        <f t="shared" si="7"/>
        <v>"turn": "Да",</v>
      </c>
      <c r="AM714" t="str">
        <f t="shared" si="8"/>
        <v>"backImg": true</v>
      </c>
      <c r="AN714" s="1" t="s">
        <v>706</v>
      </c>
    </row>
    <row r="715">
      <c r="A715" s="1" t="s">
        <v>695</v>
      </c>
      <c r="B715">
        <f>'Лист1'!A716</f>
        <v>715</v>
      </c>
      <c r="C715" s="1" t="s">
        <v>696</v>
      </c>
      <c r="D715" s="24"/>
      <c r="E715" s="1" t="s">
        <v>697</v>
      </c>
      <c r="F715" t="str">
        <f>'Лист1'!B716</f>
        <v>Заведение</v>
      </c>
      <c r="G715" s="1" t="s">
        <v>698</v>
      </c>
      <c r="H715" s="24"/>
      <c r="I715" s="1" t="s">
        <v>699</v>
      </c>
      <c r="J715" t="str">
        <f>'Лист1'!C716</f>
        <v>Sternen Grill</v>
      </c>
      <c r="K715" s="1" t="s">
        <v>698</v>
      </c>
      <c r="L715" s="24"/>
      <c r="M715" s="1" t="s">
        <v>700</v>
      </c>
      <c r="N715" t="str">
        <f>'Лист1'!D716</f>
        <v>Ресторан</v>
      </c>
      <c r="O715" s="1" t="s">
        <v>698</v>
      </c>
      <c r="P715" s="24"/>
      <c r="Q715" s="1" t="s">
        <v>701</v>
      </c>
      <c r="R715" t="str">
        <f>'Лист1'!E716</f>
        <v>Швейцария</v>
      </c>
      <c r="S715" s="1" t="s">
        <v>698</v>
      </c>
      <c r="T715" s="25"/>
      <c r="U715" s="1" t="s">
        <v>702</v>
      </c>
      <c r="V715" t="str">
        <f>'Лист1'!F716</f>
        <v>Квадрат</v>
      </c>
      <c r="W715" s="1" t="s">
        <v>698</v>
      </c>
      <c r="X715" s="25"/>
      <c r="Y715" s="1" t="s">
        <v>703</v>
      </c>
      <c r="Z715" t="str">
        <f>'Лист1'!G716</f>
        <v>Да</v>
      </c>
      <c r="AA715" s="1" t="s">
        <v>698</v>
      </c>
      <c r="AB715" s="25"/>
      <c r="AC715" s="1" t="s">
        <v>704</v>
      </c>
      <c r="AD715" s="26" t="s">
        <v>705</v>
      </c>
      <c r="AE715" s="25"/>
      <c r="AF715" t="str">
        <f t="shared" si="1"/>
        <v>"id": 715,</v>
      </c>
      <c r="AG715" t="str">
        <f t="shared" si="2"/>
        <v>"type": "Заведение",</v>
      </c>
      <c r="AH715" t="str">
        <f t="shared" si="3"/>
        <v>"mark": "Sternen Grill",</v>
      </c>
      <c r="AI715" t="str">
        <f t="shared" si="4"/>
        <v>"view": "Ресторан",</v>
      </c>
      <c r="AJ715" t="str">
        <f t="shared" si="5"/>
        <v>"country": "Швейцария",</v>
      </c>
      <c r="AK715" t="str">
        <f t="shared" si="6"/>
        <v>"shape": "Квадрат",</v>
      </c>
      <c r="AL715" t="str">
        <f t="shared" si="7"/>
        <v>"turn": "Да",</v>
      </c>
      <c r="AM715" t="str">
        <f t="shared" si="8"/>
        <v>"backImg": true</v>
      </c>
      <c r="AN715" s="1" t="s">
        <v>706</v>
      </c>
    </row>
    <row r="716">
      <c r="A716" s="1" t="s">
        <v>695</v>
      </c>
      <c r="B716">
        <f>'Лист1'!A717</f>
        <v>716</v>
      </c>
      <c r="C716" s="1" t="s">
        <v>696</v>
      </c>
      <c r="D716" s="24"/>
      <c r="E716" s="1" t="s">
        <v>697</v>
      </c>
      <c r="F716" t="str">
        <f>'Лист1'!B717</f>
        <v>Заведение</v>
      </c>
      <c r="G716" s="1" t="s">
        <v>698</v>
      </c>
      <c r="H716" s="24"/>
      <c r="I716" s="1" t="s">
        <v>699</v>
      </c>
      <c r="J716" t="str">
        <f>'Лист1'!C717</f>
        <v>Sternen Grill</v>
      </c>
      <c r="K716" s="1" t="s">
        <v>698</v>
      </c>
      <c r="L716" s="24"/>
      <c r="M716" s="1" t="s">
        <v>700</v>
      </c>
      <c r="N716" t="str">
        <f>'Лист1'!D717</f>
        <v>Ресторан</v>
      </c>
      <c r="O716" s="1" t="s">
        <v>698</v>
      </c>
      <c r="P716" s="24"/>
      <c r="Q716" s="1" t="s">
        <v>701</v>
      </c>
      <c r="R716" t="str">
        <f>'Лист1'!E717</f>
        <v>Швейцария</v>
      </c>
      <c r="S716" s="1" t="s">
        <v>698</v>
      </c>
      <c r="T716" s="25"/>
      <c r="U716" s="1" t="s">
        <v>702</v>
      </c>
      <c r="V716" t="str">
        <f>'Лист1'!F717</f>
        <v>Квадрат</v>
      </c>
      <c r="W716" s="1" t="s">
        <v>698</v>
      </c>
      <c r="X716" s="25"/>
      <c r="Y716" s="1" t="s">
        <v>703</v>
      </c>
      <c r="Z716" t="str">
        <f>'Лист1'!G717</f>
        <v>Да</v>
      </c>
      <c r="AA716" s="1" t="s">
        <v>698</v>
      </c>
      <c r="AB716" s="25"/>
      <c r="AC716" s="1" t="s">
        <v>704</v>
      </c>
      <c r="AD716" s="26" t="s">
        <v>705</v>
      </c>
      <c r="AE716" s="25"/>
      <c r="AF716" t="str">
        <f t="shared" si="1"/>
        <v>"id": 716,</v>
      </c>
      <c r="AG716" t="str">
        <f t="shared" si="2"/>
        <v>"type": "Заведение",</v>
      </c>
      <c r="AH716" t="str">
        <f t="shared" si="3"/>
        <v>"mark": "Sternen Grill",</v>
      </c>
      <c r="AI716" t="str">
        <f t="shared" si="4"/>
        <v>"view": "Ресторан",</v>
      </c>
      <c r="AJ716" t="str">
        <f t="shared" si="5"/>
        <v>"country": "Швейцария",</v>
      </c>
      <c r="AK716" t="str">
        <f t="shared" si="6"/>
        <v>"shape": "Квадрат",</v>
      </c>
      <c r="AL716" t="str">
        <f t="shared" si="7"/>
        <v>"turn": "Да",</v>
      </c>
      <c r="AM716" t="str">
        <f t="shared" si="8"/>
        <v>"backImg": true</v>
      </c>
      <c r="AN716" s="1" t="s">
        <v>706</v>
      </c>
    </row>
    <row r="717">
      <c r="A717" s="1" t="s">
        <v>695</v>
      </c>
      <c r="B717">
        <f>'Лист1'!A718</f>
        <v>717</v>
      </c>
      <c r="C717" s="1" t="s">
        <v>696</v>
      </c>
      <c r="D717" s="24"/>
      <c r="E717" s="1" t="s">
        <v>697</v>
      </c>
      <c r="F717" t="str">
        <f>'Лист1'!B718</f>
        <v>Заведение</v>
      </c>
      <c r="G717" s="1" t="s">
        <v>698</v>
      </c>
      <c r="H717" s="24"/>
      <c r="I717" s="1" t="s">
        <v>699</v>
      </c>
      <c r="J717" t="str">
        <f>'Лист1'!C718</f>
        <v>Sternen Grill</v>
      </c>
      <c r="K717" s="1" t="s">
        <v>698</v>
      </c>
      <c r="L717" s="24"/>
      <c r="M717" s="1" t="s">
        <v>700</v>
      </c>
      <c r="N717" t="str">
        <f>'Лист1'!D718</f>
        <v>Ресторан</v>
      </c>
      <c r="O717" s="1" t="s">
        <v>698</v>
      </c>
      <c r="P717" s="24"/>
      <c r="Q717" s="1" t="s">
        <v>701</v>
      </c>
      <c r="R717" t="str">
        <f>'Лист1'!E718</f>
        <v>Швейцария</v>
      </c>
      <c r="S717" s="1" t="s">
        <v>698</v>
      </c>
      <c r="T717" s="25"/>
      <c r="U717" s="1" t="s">
        <v>702</v>
      </c>
      <c r="V717" t="str">
        <f>'Лист1'!F718</f>
        <v>Квадрат</v>
      </c>
      <c r="W717" s="1" t="s">
        <v>698</v>
      </c>
      <c r="X717" s="25"/>
      <c r="Y717" s="1" t="s">
        <v>703</v>
      </c>
      <c r="Z717" t="str">
        <f>'Лист1'!G718</f>
        <v>Да</v>
      </c>
      <c r="AA717" s="1" t="s">
        <v>698</v>
      </c>
      <c r="AB717" s="25"/>
      <c r="AC717" s="1" t="s">
        <v>704</v>
      </c>
      <c r="AD717" s="26" t="s">
        <v>705</v>
      </c>
      <c r="AE717" s="25"/>
      <c r="AF717" t="str">
        <f t="shared" si="1"/>
        <v>"id": 717,</v>
      </c>
      <c r="AG717" t="str">
        <f t="shared" si="2"/>
        <v>"type": "Заведение",</v>
      </c>
      <c r="AH717" t="str">
        <f t="shared" si="3"/>
        <v>"mark": "Sternen Grill",</v>
      </c>
      <c r="AI717" t="str">
        <f t="shared" si="4"/>
        <v>"view": "Ресторан",</v>
      </c>
      <c r="AJ717" t="str">
        <f t="shared" si="5"/>
        <v>"country": "Швейцария",</v>
      </c>
      <c r="AK717" t="str">
        <f t="shared" si="6"/>
        <v>"shape": "Квадрат",</v>
      </c>
      <c r="AL717" t="str">
        <f t="shared" si="7"/>
        <v>"turn": "Да",</v>
      </c>
      <c r="AM717" t="str">
        <f t="shared" si="8"/>
        <v>"backImg": true</v>
      </c>
      <c r="AN717" s="1" t="s">
        <v>706</v>
      </c>
    </row>
    <row r="718">
      <c r="A718" s="1" t="s">
        <v>695</v>
      </c>
      <c r="B718">
        <f>'Лист1'!A719</f>
        <v>718</v>
      </c>
      <c r="C718" s="1" t="s">
        <v>696</v>
      </c>
      <c r="D718" s="24"/>
      <c r="E718" s="1" t="s">
        <v>697</v>
      </c>
      <c r="F718" t="str">
        <f>'Лист1'!B719</f>
        <v>Заведение</v>
      </c>
      <c r="G718" s="1" t="s">
        <v>698</v>
      </c>
      <c r="H718" s="24"/>
      <c r="I718" s="1" t="s">
        <v>699</v>
      </c>
      <c r="J718" t="str">
        <f>'Лист1'!C719</f>
        <v>Sternen Grill</v>
      </c>
      <c r="K718" s="1" t="s">
        <v>698</v>
      </c>
      <c r="L718" s="24"/>
      <c r="M718" s="1" t="s">
        <v>700</v>
      </c>
      <c r="N718" t="str">
        <f>'Лист1'!D719</f>
        <v>Ресторан</v>
      </c>
      <c r="O718" s="1" t="s">
        <v>698</v>
      </c>
      <c r="P718" s="24"/>
      <c r="Q718" s="1" t="s">
        <v>701</v>
      </c>
      <c r="R718" t="str">
        <f>'Лист1'!E719</f>
        <v>Швейцария</v>
      </c>
      <c r="S718" s="1" t="s">
        <v>698</v>
      </c>
      <c r="T718" s="25"/>
      <c r="U718" s="1" t="s">
        <v>702</v>
      </c>
      <c r="V718" t="str">
        <f>'Лист1'!F719</f>
        <v>Квадрат</v>
      </c>
      <c r="W718" s="1" t="s">
        <v>698</v>
      </c>
      <c r="X718" s="25"/>
      <c r="Y718" s="1" t="s">
        <v>703</v>
      </c>
      <c r="Z718" t="str">
        <f>'Лист1'!G719</f>
        <v>Да</v>
      </c>
      <c r="AA718" s="1" t="s">
        <v>698</v>
      </c>
      <c r="AB718" s="25"/>
      <c r="AC718" s="1" t="s">
        <v>704</v>
      </c>
      <c r="AD718" s="26" t="s">
        <v>705</v>
      </c>
      <c r="AE718" s="25"/>
      <c r="AF718" t="str">
        <f t="shared" si="1"/>
        <v>"id": 718,</v>
      </c>
      <c r="AG718" t="str">
        <f t="shared" si="2"/>
        <v>"type": "Заведение",</v>
      </c>
      <c r="AH718" t="str">
        <f t="shared" si="3"/>
        <v>"mark": "Sternen Grill",</v>
      </c>
      <c r="AI718" t="str">
        <f t="shared" si="4"/>
        <v>"view": "Ресторан",</v>
      </c>
      <c r="AJ718" t="str">
        <f t="shared" si="5"/>
        <v>"country": "Швейцария",</v>
      </c>
      <c r="AK718" t="str">
        <f t="shared" si="6"/>
        <v>"shape": "Квадрат",</v>
      </c>
      <c r="AL718" t="str">
        <f t="shared" si="7"/>
        <v>"turn": "Да",</v>
      </c>
      <c r="AM718" t="str">
        <f t="shared" si="8"/>
        <v>"backImg": true</v>
      </c>
      <c r="AN718" s="1" t="s">
        <v>706</v>
      </c>
    </row>
    <row r="719">
      <c r="A719" s="1" t="s">
        <v>695</v>
      </c>
      <c r="B719">
        <f>'Лист1'!A720</f>
        <v>719</v>
      </c>
      <c r="C719" s="1" t="s">
        <v>696</v>
      </c>
      <c r="D719" s="24"/>
      <c r="E719" s="1" t="s">
        <v>697</v>
      </c>
      <c r="F719" t="str">
        <f>'Лист1'!B720</f>
        <v>Заведение</v>
      </c>
      <c r="G719" s="1" t="s">
        <v>698</v>
      </c>
      <c r="H719" s="24"/>
      <c r="I719" s="1" t="s">
        <v>699</v>
      </c>
      <c r="J719" t="str">
        <f>'Лист1'!C720</f>
        <v>Sternen Grill</v>
      </c>
      <c r="K719" s="1" t="s">
        <v>698</v>
      </c>
      <c r="L719" s="24"/>
      <c r="M719" s="1" t="s">
        <v>700</v>
      </c>
      <c r="N719" t="str">
        <f>'Лист1'!D720</f>
        <v>Ресторан</v>
      </c>
      <c r="O719" s="1" t="s">
        <v>698</v>
      </c>
      <c r="P719" s="24"/>
      <c r="Q719" s="1" t="s">
        <v>701</v>
      </c>
      <c r="R719" t="str">
        <f>'Лист1'!E720</f>
        <v>Швейцария</v>
      </c>
      <c r="S719" s="1" t="s">
        <v>698</v>
      </c>
      <c r="T719" s="25"/>
      <c r="U719" s="1" t="s">
        <v>702</v>
      </c>
      <c r="V719" t="str">
        <f>'Лист1'!F720</f>
        <v>Квадрат</v>
      </c>
      <c r="W719" s="1" t="s">
        <v>698</v>
      </c>
      <c r="X719" s="25"/>
      <c r="Y719" s="1" t="s">
        <v>703</v>
      </c>
      <c r="Z719" t="str">
        <f>'Лист1'!G720</f>
        <v>Да</v>
      </c>
      <c r="AA719" s="1" t="s">
        <v>698</v>
      </c>
      <c r="AB719" s="25"/>
      <c r="AC719" s="1" t="s">
        <v>704</v>
      </c>
      <c r="AD719" s="26" t="s">
        <v>705</v>
      </c>
      <c r="AE719" s="25"/>
      <c r="AF719" t="str">
        <f t="shared" si="1"/>
        <v>"id": 719,</v>
      </c>
      <c r="AG719" t="str">
        <f t="shared" si="2"/>
        <v>"type": "Заведение",</v>
      </c>
      <c r="AH719" t="str">
        <f t="shared" si="3"/>
        <v>"mark": "Sternen Grill",</v>
      </c>
      <c r="AI719" t="str">
        <f t="shared" si="4"/>
        <v>"view": "Ресторан",</v>
      </c>
      <c r="AJ719" t="str">
        <f t="shared" si="5"/>
        <v>"country": "Швейцария",</v>
      </c>
      <c r="AK719" t="str">
        <f t="shared" si="6"/>
        <v>"shape": "Квадрат",</v>
      </c>
      <c r="AL719" t="str">
        <f t="shared" si="7"/>
        <v>"turn": "Да",</v>
      </c>
      <c r="AM719" t="str">
        <f t="shared" si="8"/>
        <v>"backImg": true</v>
      </c>
      <c r="AN719" s="1" t="s">
        <v>706</v>
      </c>
    </row>
    <row r="720">
      <c r="A720" s="1" t="s">
        <v>695</v>
      </c>
      <c r="B720">
        <f>'Лист1'!A721</f>
        <v>720</v>
      </c>
      <c r="C720" s="1" t="s">
        <v>696</v>
      </c>
      <c r="D720" s="24"/>
      <c r="E720" s="1" t="s">
        <v>697</v>
      </c>
      <c r="F720" t="str">
        <f>'Лист1'!B721</f>
        <v>Заведение</v>
      </c>
      <c r="G720" s="1" t="s">
        <v>698</v>
      </c>
      <c r="H720" s="24"/>
      <c r="I720" s="1" t="s">
        <v>699</v>
      </c>
      <c r="J720" t="str">
        <f>'Лист1'!C721</f>
        <v>-</v>
      </c>
      <c r="K720" s="1" t="s">
        <v>698</v>
      </c>
      <c r="L720" s="24"/>
      <c r="M720" s="1" t="s">
        <v>700</v>
      </c>
      <c r="N720" t="str">
        <f>'Лист1'!D721</f>
        <v>Кафе</v>
      </c>
      <c r="O720" s="1" t="s">
        <v>698</v>
      </c>
      <c r="P720" s="24"/>
      <c r="Q720" s="1" t="s">
        <v>701</v>
      </c>
      <c r="R720" t="str">
        <f>'Лист1'!E721</f>
        <v>Венгрия</v>
      </c>
      <c r="S720" s="1" t="s">
        <v>698</v>
      </c>
      <c r="T720" s="25"/>
      <c r="U720" s="1" t="s">
        <v>702</v>
      </c>
      <c r="V720" t="str">
        <f>'Лист1'!F721</f>
        <v>Квадрат</v>
      </c>
      <c r="W720" s="1" t="s">
        <v>698</v>
      </c>
      <c r="X720" s="25"/>
      <c r="Y720" s="1" t="s">
        <v>703</v>
      </c>
      <c r="Z720" t="str">
        <f>'Лист1'!G721</f>
        <v>Нет</v>
      </c>
      <c r="AA720" s="1" t="s">
        <v>698</v>
      </c>
      <c r="AB720" s="25"/>
      <c r="AC720" s="1" t="s">
        <v>704</v>
      </c>
      <c r="AD720" s="26" t="s">
        <v>707</v>
      </c>
      <c r="AE720" s="25"/>
      <c r="AF720" t="str">
        <f t="shared" si="1"/>
        <v>"id": 720,</v>
      </c>
      <c r="AG720" t="str">
        <f t="shared" si="2"/>
        <v>"type": "Заведение",</v>
      </c>
      <c r="AH720" t="str">
        <f t="shared" si="3"/>
        <v>"mark": "-",</v>
      </c>
      <c r="AI720" t="str">
        <f t="shared" si="4"/>
        <v>"view": "Кафе",</v>
      </c>
      <c r="AJ720" t="str">
        <f t="shared" si="5"/>
        <v>"country": "Венгрия",</v>
      </c>
      <c r="AK720" t="str">
        <f t="shared" si="6"/>
        <v>"shape": "Квадрат",</v>
      </c>
      <c r="AL720" t="str">
        <f t="shared" si="7"/>
        <v>"turn": "Нет",</v>
      </c>
      <c r="AM720" t="str">
        <f t="shared" si="8"/>
        <v>"backImg": false</v>
      </c>
      <c r="AN720" s="1" t="s">
        <v>706</v>
      </c>
    </row>
    <row r="721">
      <c r="A721" s="1" t="s">
        <v>695</v>
      </c>
      <c r="B721">
        <f>'Лист1'!A722</f>
        <v>721</v>
      </c>
      <c r="C721" s="1" t="s">
        <v>696</v>
      </c>
      <c r="D721" s="24"/>
      <c r="E721" s="1" t="s">
        <v>697</v>
      </c>
      <c r="F721" t="str">
        <f>'Лист1'!B722</f>
        <v>Заведение</v>
      </c>
      <c r="G721" s="1" t="s">
        <v>698</v>
      </c>
      <c r="H721" s="24"/>
      <c r="I721" s="1" t="s">
        <v>699</v>
      </c>
      <c r="J721" t="str">
        <f>'Лист1'!C722</f>
        <v>-</v>
      </c>
      <c r="K721" s="1" t="s">
        <v>698</v>
      </c>
      <c r="L721" s="24"/>
      <c r="M721" s="1" t="s">
        <v>700</v>
      </c>
      <c r="N721" t="str">
        <f>'Лист1'!D722</f>
        <v>Кафе</v>
      </c>
      <c r="O721" s="1" t="s">
        <v>698</v>
      </c>
      <c r="P721" s="24"/>
      <c r="Q721" s="1" t="s">
        <v>701</v>
      </c>
      <c r="R721" t="str">
        <f>'Лист1'!E722</f>
        <v>Венгрия</v>
      </c>
      <c r="S721" s="1" t="s">
        <v>698</v>
      </c>
      <c r="T721" s="25"/>
      <c r="U721" s="1" t="s">
        <v>702</v>
      </c>
      <c r="V721" t="str">
        <f>'Лист1'!F722</f>
        <v>Квадрат</v>
      </c>
      <c r="W721" s="1" t="s">
        <v>698</v>
      </c>
      <c r="X721" s="25"/>
      <c r="Y721" s="1" t="s">
        <v>703</v>
      </c>
      <c r="Z721" t="str">
        <f>'Лист1'!G722</f>
        <v>Нет</v>
      </c>
      <c r="AA721" s="1" t="s">
        <v>698</v>
      </c>
      <c r="AB721" s="25"/>
      <c r="AC721" s="1" t="s">
        <v>704</v>
      </c>
      <c r="AD721" s="26" t="s">
        <v>707</v>
      </c>
      <c r="AE721" s="25"/>
      <c r="AF721" t="str">
        <f t="shared" si="1"/>
        <v>"id": 721,</v>
      </c>
      <c r="AG721" t="str">
        <f t="shared" si="2"/>
        <v>"type": "Заведение",</v>
      </c>
      <c r="AH721" t="str">
        <f t="shared" si="3"/>
        <v>"mark": "-",</v>
      </c>
      <c r="AI721" t="str">
        <f t="shared" si="4"/>
        <v>"view": "Кафе",</v>
      </c>
      <c r="AJ721" t="str">
        <f t="shared" si="5"/>
        <v>"country": "Венгрия",</v>
      </c>
      <c r="AK721" t="str">
        <f t="shared" si="6"/>
        <v>"shape": "Квадрат",</v>
      </c>
      <c r="AL721" t="str">
        <f t="shared" si="7"/>
        <v>"turn": "Нет",</v>
      </c>
      <c r="AM721" t="str">
        <f t="shared" si="8"/>
        <v>"backImg": false</v>
      </c>
      <c r="AN721" s="1" t="s">
        <v>706</v>
      </c>
    </row>
    <row r="722">
      <c r="A722" s="1" t="s">
        <v>695</v>
      </c>
      <c r="B722">
        <f>'Лист1'!A723</f>
        <v>722</v>
      </c>
      <c r="C722" s="1" t="s">
        <v>696</v>
      </c>
      <c r="D722" s="24"/>
      <c r="E722" s="1" t="s">
        <v>697</v>
      </c>
      <c r="F722" t="str">
        <f>'Лист1'!B723</f>
        <v>Пиво</v>
      </c>
      <c r="G722" s="1" t="s">
        <v>698</v>
      </c>
      <c r="H722" s="24"/>
      <c r="I722" s="1" t="s">
        <v>699</v>
      </c>
      <c r="J722" t="str">
        <f>'Лист1'!C723</f>
        <v>Palm</v>
      </c>
      <c r="K722" s="1" t="s">
        <v>698</v>
      </c>
      <c r="L722" s="24"/>
      <c r="M722" s="1" t="s">
        <v>700</v>
      </c>
      <c r="N722" t="str">
        <f>'Лист1'!D723</f>
        <v>Pale Ale</v>
      </c>
      <c r="O722" s="1" t="s">
        <v>698</v>
      </c>
      <c r="P722" s="24"/>
      <c r="Q722" s="1" t="s">
        <v>701</v>
      </c>
      <c r="R722" t="str">
        <f>'Лист1'!E723</f>
        <v>Бельгия</v>
      </c>
      <c r="S722" s="1" t="s">
        <v>698</v>
      </c>
      <c r="T722" s="25"/>
      <c r="U722" s="1" t="s">
        <v>702</v>
      </c>
      <c r="V722" t="str">
        <f>'Лист1'!F723</f>
        <v>Квадрат</v>
      </c>
      <c r="W722" s="1" t="s">
        <v>698</v>
      </c>
      <c r="X722" s="25"/>
      <c r="Y722" s="1" t="s">
        <v>703</v>
      </c>
      <c r="Z722" t="str">
        <f>'Лист1'!G723</f>
        <v>Нет</v>
      </c>
      <c r="AA722" s="1" t="s">
        <v>698</v>
      </c>
      <c r="AB722" s="25"/>
      <c r="AC722" s="1" t="s">
        <v>704</v>
      </c>
      <c r="AD722" s="26" t="s">
        <v>707</v>
      </c>
      <c r="AE722" s="25"/>
      <c r="AF722" t="str">
        <f t="shared" si="1"/>
        <v>"id": 722,</v>
      </c>
      <c r="AG722" t="str">
        <f t="shared" si="2"/>
        <v>"type": "Пиво",</v>
      </c>
      <c r="AH722" t="str">
        <f t="shared" si="3"/>
        <v>"mark": "Palm",</v>
      </c>
      <c r="AI722" t="str">
        <f t="shared" si="4"/>
        <v>"view": "Pale Ale",</v>
      </c>
      <c r="AJ722" t="str">
        <f t="shared" si="5"/>
        <v>"country": "Бельгия",</v>
      </c>
      <c r="AK722" t="str">
        <f t="shared" si="6"/>
        <v>"shape": "Квадрат",</v>
      </c>
      <c r="AL722" t="str">
        <f t="shared" si="7"/>
        <v>"turn": "Нет",</v>
      </c>
      <c r="AM722" t="str">
        <f t="shared" si="8"/>
        <v>"backImg": false</v>
      </c>
      <c r="AN722" s="1" t="s">
        <v>706</v>
      </c>
    </row>
    <row r="723">
      <c r="A723" s="1" t="s">
        <v>695</v>
      </c>
      <c r="B723">
        <f>'Лист1'!A724</f>
        <v>723</v>
      </c>
      <c r="C723" s="1" t="s">
        <v>696</v>
      </c>
      <c r="D723" s="24"/>
      <c r="E723" s="1" t="s">
        <v>697</v>
      </c>
      <c r="F723" t="str">
        <f>'Лист1'!B724</f>
        <v>Заведение</v>
      </c>
      <c r="G723" s="1" t="s">
        <v>698</v>
      </c>
      <c r="H723" s="24"/>
      <c r="I723" s="1" t="s">
        <v>699</v>
      </c>
      <c r="J723" t="str">
        <f>'Лист1'!C724</f>
        <v>Redrum</v>
      </c>
      <c r="K723" s="1" t="s">
        <v>698</v>
      </c>
      <c r="L723" s="24"/>
      <c r="M723" s="1" t="s">
        <v>700</v>
      </c>
      <c r="N723" t="str">
        <f>'Лист1'!D724</f>
        <v>Бар</v>
      </c>
      <c r="O723" s="1" t="s">
        <v>698</v>
      </c>
      <c r="P723" s="24"/>
      <c r="Q723" s="1" t="s">
        <v>701</v>
      </c>
      <c r="R723" t="str">
        <f>'Лист1'!E724</f>
        <v>Россия</v>
      </c>
      <c r="S723" s="1" t="s">
        <v>698</v>
      </c>
      <c r="T723" s="25"/>
      <c r="U723" s="1" t="s">
        <v>702</v>
      </c>
      <c r="V723" t="str">
        <f>'Лист1'!F724</f>
        <v>Квадрат</v>
      </c>
      <c r="W723" s="1" t="s">
        <v>698</v>
      </c>
      <c r="X723" s="25"/>
      <c r="Y723" s="1" t="s">
        <v>703</v>
      </c>
      <c r="Z723" t="str">
        <f>'Лист1'!G724</f>
        <v>Нет</v>
      </c>
      <c r="AA723" s="1" t="s">
        <v>698</v>
      </c>
      <c r="AB723" s="25"/>
      <c r="AC723" s="1" t="s">
        <v>704</v>
      </c>
      <c r="AD723" s="26" t="s">
        <v>707</v>
      </c>
      <c r="AE723" s="25"/>
      <c r="AF723" t="str">
        <f t="shared" si="1"/>
        <v>"id": 723,</v>
      </c>
      <c r="AG723" t="str">
        <f t="shared" si="2"/>
        <v>"type": "Заведение",</v>
      </c>
      <c r="AH723" t="str">
        <f t="shared" si="3"/>
        <v>"mark": "Redrum",</v>
      </c>
      <c r="AI723" t="str">
        <f t="shared" si="4"/>
        <v>"view": "Бар",</v>
      </c>
      <c r="AJ723" t="str">
        <f t="shared" si="5"/>
        <v>"country": "Россия",</v>
      </c>
      <c r="AK723" t="str">
        <f t="shared" si="6"/>
        <v>"shape": "Квадрат",</v>
      </c>
      <c r="AL723" t="str">
        <f t="shared" si="7"/>
        <v>"turn": "Нет",</v>
      </c>
      <c r="AM723" t="str">
        <f t="shared" si="8"/>
        <v>"backImg": false</v>
      </c>
      <c r="AN723" s="1" t="s">
        <v>706</v>
      </c>
    </row>
    <row r="724">
      <c r="A724" s="1" t="s">
        <v>695</v>
      </c>
      <c r="B724">
        <f>'Лист1'!A725</f>
        <v>724</v>
      </c>
      <c r="C724" s="1" t="s">
        <v>696</v>
      </c>
      <c r="D724" s="24"/>
      <c r="E724" s="1" t="s">
        <v>697</v>
      </c>
      <c r="F724" t="str">
        <f>'Лист1'!B725</f>
        <v>Заведение</v>
      </c>
      <c r="G724" s="1" t="s">
        <v>698</v>
      </c>
      <c r="H724" s="24"/>
      <c r="I724" s="1" t="s">
        <v>699</v>
      </c>
      <c r="J724" t="str">
        <f>'Лист1'!C725</f>
        <v>Redrum</v>
      </c>
      <c r="K724" s="1" t="s">
        <v>698</v>
      </c>
      <c r="L724" s="24"/>
      <c r="M724" s="1" t="s">
        <v>700</v>
      </c>
      <c r="N724" t="str">
        <f>'Лист1'!D725</f>
        <v>Бар</v>
      </c>
      <c r="O724" s="1" t="s">
        <v>698</v>
      </c>
      <c r="P724" s="24"/>
      <c r="Q724" s="1" t="s">
        <v>701</v>
      </c>
      <c r="R724" t="str">
        <f>'Лист1'!E725</f>
        <v>Россия</v>
      </c>
      <c r="S724" s="1" t="s">
        <v>698</v>
      </c>
      <c r="T724" s="25"/>
      <c r="U724" s="1" t="s">
        <v>702</v>
      </c>
      <c r="V724" t="str">
        <f>'Лист1'!F725</f>
        <v>Квадрат</v>
      </c>
      <c r="W724" s="1" t="s">
        <v>698</v>
      </c>
      <c r="X724" s="25"/>
      <c r="Y724" s="1" t="s">
        <v>703</v>
      </c>
      <c r="Z724" t="str">
        <f>'Лист1'!G725</f>
        <v>Нет</v>
      </c>
      <c r="AA724" s="1" t="s">
        <v>698</v>
      </c>
      <c r="AB724" s="25"/>
      <c r="AC724" s="1" t="s">
        <v>704</v>
      </c>
      <c r="AD724" s="26" t="s">
        <v>707</v>
      </c>
      <c r="AE724" s="25"/>
      <c r="AF724" t="str">
        <f t="shared" si="1"/>
        <v>"id": 724,</v>
      </c>
      <c r="AG724" t="str">
        <f t="shared" si="2"/>
        <v>"type": "Заведение",</v>
      </c>
      <c r="AH724" t="str">
        <f t="shared" si="3"/>
        <v>"mark": "Redrum",</v>
      </c>
      <c r="AI724" t="str">
        <f t="shared" si="4"/>
        <v>"view": "Бар",</v>
      </c>
      <c r="AJ724" t="str">
        <f t="shared" si="5"/>
        <v>"country": "Россия",</v>
      </c>
      <c r="AK724" t="str">
        <f t="shared" si="6"/>
        <v>"shape": "Квадрат",</v>
      </c>
      <c r="AL724" t="str">
        <f t="shared" si="7"/>
        <v>"turn": "Нет",</v>
      </c>
      <c r="AM724" t="str">
        <f t="shared" si="8"/>
        <v>"backImg": false</v>
      </c>
      <c r="AN724" s="1" t="s">
        <v>706</v>
      </c>
    </row>
    <row r="725">
      <c r="A725" s="1" t="s">
        <v>695</v>
      </c>
      <c r="B725">
        <f>'Лист1'!A726</f>
        <v>725</v>
      </c>
      <c r="C725" s="1" t="s">
        <v>696</v>
      </c>
      <c r="D725" s="24"/>
      <c r="E725" s="1" t="s">
        <v>697</v>
      </c>
      <c r="F725" t="str">
        <f>'Лист1'!B726</f>
        <v>Пиво</v>
      </c>
      <c r="G725" s="1" t="s">
        <v>698</v>
      </c>
      <c r="H725" s="24"/>
      <c r="I725" s="1" t="s">
        <v>699</v>
      </c>
      <c r="J725" t="str">
        <f>'Лист1'!C726</f>
        <v>Bud</v>
      </c>
      <c r="K725" s="1" t="s">
        <v>698</v>
      </c>
      <c r="L725" s="24"/>
      <c r="M725" s="1" t="s">
        <v>700</v>
      </c>
      <c r="N725" t="str">
        <f>'Лист1'!D726</f>
        <v>Lager</v>
      </c>
      <c r="O725" s="1" t="s">
        <v>698</v>
      </c>
      <c r="P725" s="24"/>
      <c r="Q725" s="1" t="s">
        <v>701</v>
      </c>
      <c r="R725" t="str">
        <f>'Лист1'!E726</f>
        <v>Россия</v>
      </c>
      <c r="S725" s="1" t="s">
        <v>698</v>
      </c>
      <c r="T725" s="25"/>
      <c r="U725" s="1" t="s">
        <v>702</v>
      </c>
      <c r="V725" t="str">
        <f>'Лист1'!F726</f>
        <v>Квадрат</v>
      </c>
      <c r="W725" s="1" t="s">
        <v>698</v>
      </c>
      <c r="X725" s="25"/>
      <c r="Y725" s="1" t="s">
        <v>703</v>
      </c>
      <c r="Z725" t="str">
        <f>'Лист1'!G726</f>
        <v>Да</v>
      </c>
      <c r="AA725" s="1" t="s">
        <v>698</v>
      </c>
      <c r="AB725" s="25"/>
      <c r="AC725" s="1" t="s">
        <v>704</v>
      </c>
      <c r="AD725" s="26" t="s">
        <v>705</v>
      </c>
      <c r="AE725" s="25"/>
      <c r="AF725" t="str">
        <f t="shared" si="1"/>
        <v>"id": 725,</v>
      </c>
      <c r="AG725" t="str">
        <f t="shared" si="2"/>
        <v>"type": "Пиво",</v>
      </c>
      <c r="AH725" t="str">
        <f t="shared" si="3"/>
        <v>"mark": "Bud",</v>
      </c>
      <c r="AI725" t="str">
        <f t="shared" si="4"/>
        <v>"view": "Lager",</v>
      </c>
      <c r="AJ725" t="str">
        <f t="shared" si="5"/>
        <v>"country": "Россия",</v>
      </c>
      <c r="AK725" t="str">
        <f t="shared" si="6"/>
        <v>"shape": "Квадрат",</v>
      </c>
      <c r="AL725" t="str">
        <f t="shared" si="7"/>
        <v>"turn": "Да",</v>
      </c>
      <c r="AM725" t="str">
        <f t="shared" si="8"/>
        <v>"backImg": true</v>
      </c>
      <c r="AN725" s="1" t="s">
        <v>706</v>
      </c>
    </row>
    <row r="726">
      <c r="A726" s="1" t="s">
        <v>695</v>
      </c>
      <c r="B726">
        <f>'Лист1'!A727</f>
        <v>726</v>
      </c>
      <c r="C726" s="1" t="s">
        <v>696</v>
      </c>
      <c r="D726" s="24"/>
      <c r="E726" s="1" t="s">
        <v>697</v>
      </c>
      <c r="F726" t="str">
        <f>'Лист1'!B727</f>
        <v>Пиво</v>
      </c>
      <c r="G726" s="1" t="s">
        <v>698</v>
      </c>
      <c r="H726" s="24"/>
      <c r="I726" s="1" t="s">
        <v>699</v>
      </c>
      <c r="J726" t="str">
        <f>'Лист1'!C727</f>
        <v>Dreher Pale Ale</v>
      </c>
      <c r="K726" s="1" t="s">
        <v>698</v>
      </c>
      <c r="L726" s="24"/>
      <c r="M726" s="1" t="s">
        <v>700</v>
      </c>
      <c r="N726" t="str">
        <f>'Лист1'!D727</f>
        <v>Pale Ale</v>
      </c>
      <c r="O726" s="1" t="s">
        <v>698</v>
      </c>
      <c r="P726" s="24"/>
      <c r="Q726" s="1" t="s">
        <v>701</v>
      </c>
      <c r="R726" t="str">
        <f>'Лист1'!E727</f>
        <v>Венгрия</v>
      </c>
      <c r="S726" s="1" t="s">
        <v>698</v>
      </c>
      <c r="T726" s="25"/>
      <c r="U726" s="1" t="s">
        <v>702</v>
      </c>
      <c r="V726" t="str">
        <f>'Лист1'!F727</f>
        <v>Квадрат</v>
      </c>
      <c r="W726" s="1" t="s">
        <v>698</v>
      </c>
      <c r="X726" s="25"/>
      <c r="Y726" s="1" t="s">
        <v>703</v>
      </c>
      <c r="Z726" t="str">
        <f>'Лист1'!G727</f>
        <v>Да</v>
      </c>
      <c r="AA726" s="1" t="s">
        <v>698</v>
      </c>
      <c r="AB726" s="25"/>
      <c r="AC726" s="1" t="s">
        <v>704</v>
      </c>
      <c r="AD726" s="26" t="s">
        <v>705</v>
      </c>
      <c r="AE726" s="25"/>
      <c r="AF726" t="str">
        <f t="shared" si="1"/>
        <v>"id": 726,</v>
      </c>
      <c r="AG726" t="str">
        <f t="shared" si="2"/>
        <v>"type": "Пиво",</v>
      </c>
      <c r="AH726" t="str">
        <f t="shared" si="3"/>
        <v>"mark": "Dreher Pale Ale",</v>
      </c>
      <c r="AI726" t="str">
        <f t="shared" si="4"/>
        <v>"view": "Pale Ale",</v>
      </c>
      <c r="AJ726" t="str">
        <f t="shared" si="5"/>
        <v>"country": "Венгрия",</v>
      </c>
      <c r="AK726" t="str">
        <f t="shared" si="6"/>
        <v>"shape": "Квадрат",</v>
      </c>
      <c r="AL726" t="str">
        <f t="shared" si="7"/>
        <v>"turn": "Да",</v>
      </c>
      <c r="AM726" t="str">
        <f t="shared" si="8"/>
        <v>"backImg": true</v>
      </c>
      <c r="AN726" s="1" t="s">
        <v>706</v>
      </c>
    </row>
    <row r="727">
      <c r="A727" s="1" t="s">
        <v>695</v>
      </c>
      <c r="B727">
        <f>'Лист1'!A728</f>
        <v>727</v>
      </c>
      <c r="C727" s="1" t="s">
        <v>696</v>
      </c>
      <c r="D727" s="24"/>
      <c r="E727" s="1" t="s">
        <v>697</v>
      </c>
      <c r="F727" t="str">
        <f>'Лист1'!B728</f>
        <v>Пиво</v>
      </c>
      <c r="G727" s="1" t="s">
        <v>698</v>
      </c>
      <c r="H727" s="24"/>
      <c r="I727" s="1" t="s">
        <v>699</v>
      </c>
      <c r="J727" t="str">
        <f>'Лист1'!C728</f>
        <v>Budweiser Budvar</v>
      </c>
      <c r="K727" s="1" t="s">
        <v>698</v>
      </c>
      <c r="L727" s="24"/>
      <c r="M727" s="1" t="s">
        <v>700</v>
      </c>
      <c r="N727" t="str">
        <f>'Лист1'!D728</f>
        <v>Pilsner</v>
      </c>
      <c r="O727" s="1" t="s">
        <v>698</v>
      </c>
      <c r="P727" s="24"/>
      <c r="Q727" s="1" t="s">
        <v>701</v>
      </c>
      <c r="R727" t="str">
        <f>'Лист1'!E728</f>
        <v>Чехия</v>
      </c>
      <c r="S727" s="1" t="s">
        <v>698</v>
      </c>
      <c r="T727" s="25"/>
      <c r="U727" s="1" t="s">
        <v>702</v>
      </c>
      <c r="V727" t="str">
        <f>'Лист1'!F728</f>
        <v>Круг</v>
      </c>
      <c r="W727" s="1" t="s">
        <v>698</v>
      </c>
      <c r="X727" s="25"/>
      <c r="Y727" s="1" t="s">
        <v>703</v>
      </c>
      <c r="Z727" t="str">
        <f>'Лист1'!G728</f>
        <v>Да</v>
      </c>
      <c r="AA727" s="1" t="s">
        <v>698</v>
      </c>
      <c r="AB727" s="25"/>
      <c r="AC727" s="1" t="s">
        <v>704</v>
      </c>
      <c r="AD727" s="26" t="s">
        <v>705</v>
      </c>
      <c r="AE727" s="25"/>
      <c r="AF727" t="str">
        <f t="shared" si="1"/>
        <v>"id": 727,</v>
      </c>
      <c r="AG727" t="str">
        <f t="shared" si="2"/>
        <v>"type": "Пиво",</v>
      </c>
      <c r="AH727" t="str">
        <f t="shared" si="3"/>
        <v>"mark": "Budweiser Budvar",</v>
      </c>
      <c r="AI727" t="str">
        <f t="shared" si="4"/>
        <v>"view": "Pilsner",</v>
      </c>
      <c r="AJ727" t="str">
        <f t="shared" si="5"/>
        <v>"country": "Чехия",</v>
      </c>
      <c r="AK727" t="str">
        <f t="shared" si="6"/>
        <v>"shape": "Круг",</v>
      </c>
      <c r="AL727" t="str">
        <f t="shared" si="7"/>
        <v>"turn": "Да",</v>
      </c>
      <c r="AM727" t="str">
        <f t="shared" si="8"/>
        <v>"backImg": true</v>
      </c>
      <c r="AN727" s="1" t="s">
        <v>706</v>
      </c>
    </row>
    <row r="728">
      <c r="A728" s="1" t="s">
        <v>695</v>
      </c>
      <c r="B728">
        <f>'Лист1'!A729</f>
        <v>728</v>
      </c>
      <c r="C728" s="1" t="s">
        <v>696</v>
      </c>
      <c r="D728" s="24"/>
      <c r="E728" s="1" t="s">
        <v>697</v>
      </c>
      <c r="F728" t="str">
        <f>'Лист1'!B729</f>
        <v>Заведение</v>
      </c>
      <c r="G728" s="1" t="s">
        <v>698</v>
      </c>
      <c r="H728" s="24"/>
      <c r="I728" s="1" t="s">
        <v>699</v>
      </c>
      <c r="J728" t="str">
        <f>'Лист1'!C729</f>
        <v>Pivovary Lobkowicz</v>
      </c>
      <c r="K728" s="1" t="s">
        <v>698</v>
      </c>
      <c r="L728" s="24"/>
      <c r="M728" s="1" t="s">
        <v>700</v>
      </c>
      <c r="N728" t="str">
        <f>'Лист1'!D729</f>
        <v>Пивоварня</v>
      </c>
      <c r="O728" s="1" t="s">
        <v>698</v>
      </c>
      <c r="P728" s="24"/>
      <c r="Q728" s="1" t="s">
        <v>701</v>
      </c>
      <c r="R728" t="str">
        <f>'Лист1'!E729</f>
        <v>Чехия</v>
      </c>
      <c r="S728" s="1" t="s">
        <v>698</v>
      </c>
      <c r="T728" s="25"/>
      <c r="U728" s="1" t="s">
        <v>702</v>
      </c>
      <c r="V728" t="str">
        <f>'Лист1'!F729</f>
        <v>Круг</v>
      </c>
      <c r="W728" s="1" t="s">
        <v>698</v>
      </c>
      <c r="X728" s="25"/>
      <c r="Y728" s="1" t="s">
        <v>703</v>
      </c>
      <c r="Z728" t="str">
        <f>'Лист1'!G729</f>
        <v>Да</v>
      </c>
      <c r="AA728" s="1" t="s">
        <v>698</v>
      </c>
      <c r="AB728" s="25"/>
      <c r="AC728" s="1" t="s">
        <v>704</v>
      </c>
      <c r="AD728" s="26" t="s">
        <v>705</v>
      </c>
      <c r="AE728" s="25"/>
      <c r="AF728" t="str">
        <f t="shared" si="1"/>
        <v>"id": 728,</v>
      </c>
      <c r="AG728" t="str">
        <f t="shared" si="2"/>
        <v>"type": "Заведение",</v>
      </c>
      <c r="AH728" t="str">
        <f t="shared" si="3"/>
        <v>"mark": "Pivovary Lobkowicz",</v>
      </c>
      <c r="AI728" t="str">
        <f t="shared" si="4"/>
        <v>"view": "Пивоварня",</v>
      </c>
      <c r="AJ728" t="str">
        <f t="shared" si="5"/>
        <v>"country": "Чехия",</v>
      </c>
      <c r="AK728" t="str">
        <f t="shared" si="6"/>
        <v>"shape": "Круг",</v>
      </c>
      <c r="AL728" t="str">
        <f t="shared" si="7"/>
        <v>"turn": "Да",</v>
      </c>
      <c r="AM728" t="str">
        <f t="shared" si="8"/>
        <v>"backImg": true</v>
      </c>
      <c r="AN728" s="1" t="s">
        <v>706</v>
      </c>
    </row>
    <row r="729">
      <c r="A729" s="1" t="s">
        <v>695</v>
      </c>
      <c r="B729">
        <f>'Лист1'!A730</f>
        <v>729</v>
      </c>
      <c r="C729" s="1" t="s">
        <v>696</v>
      </c>
      <c r="D729" s="24"/>
      <c r="E729" s="1" t="s">
        <v>697</v>
      </c>
      <c r="F729" t="str">
        <f>'Лист1'!B730</f>
        <v>Заведение</v>
      </c>
      <c r="G729" s="1" t="s">
        <v>698</v>
      </c>
      <c r="H729" s="24"/>
      <c r="I729" s="1" t="s">
        <v>699</v>
      </c>
      <c r="J729" t="str">
        <f>'Лист1'!C730</f>
        <v>Soproni Sörgyár </v>
      </c>
      <c r="K729" s="1" t="s">
        <v>698</v>
      </c>
      <c r="L729" s="24"/>
      <c r="M729" s="1" t="s">
        <v>700</v>
      </c>
      <c r="N729" t="str">
        <f>'Лист1'!D730</f>
        <v>Пивоварня</v>
      </c>
      <c r="O729" s="1" t="s">
        <v>698</v>
      </c>
      <c r="P729" s="24"/>
      <c r="Q729" s="1" t="s">
        <v>701</v>
      </c>
      <c r="R729" t="str">
        <f>'Лист1'!E730</f>
        <v>Венгрия</v>
      </c>
      <c r="S729" s="1" t="s">
        <v>698</v>
      </c>
      <c r="T729" s="25"/>
      <c r="U729" s="1" t="s">
        <v>702</v>
      </c>
      <c r="V729" t="str">
        <f>'Лист1'!F730</f>
        <v>Круг</v>
      </c>
      <c r="W729" s="1" t="s">
        <v>698</v>
      </c>
      <c r="X729" s="25"/>
      <c r="Y729" s="1" t="s">
        <v>703</v>
      </c>
      <c r="Z729" t="str">
        <f>'Лист1'!G730</f>
        <v>Да</v>
      </c>
      <c r="AA729" s="1" t="s">
        <v>698</v>
      </c>
      <c r="AB729" s="25"/>
      <c r="AC729" s="1" t="s">
        <v>704</v>
      </c>
      <c r="AD729" s="26" t="s">
        <v>705</v>
      </c>
      <c r="AE729" s="25"/>
      <c r="AF729" t="str">
        <f t="shared" si="1"/>
        <v>"id": 729,</v>
      </c>
      <c r="AG729" t="str">
        <f t="shared" si="2"/>
        <v>"type": "Заведение",</v>
      </c>
      <c r="AH729" t="str">
        <f t="shared" si="3"/>
        <v>"mark": "Soproni Sörgyár ",</v>
      </c>
      <c r="AI729" t="str">
        <f t="shared" si="4"/>
        <v>"view": "Пивоварня",</v>
      </c>
      <c r="AJ729" t="str">
        <f t="shared" si="5"/>
        <v>"country": "Венгрия",</v>
      </c>
      <c r="AK729" t="str">
        <f t="shared" si="6"/>
        <v>"shape": "Круг",</v>
      </c>
      <c r="AL729" t="str">
        <f t="shared" si="7"/>
        <v>"turn": "Да",</v>
      </c>
      <c r="AM729" t="str">
        <f t="shared" si="8"/>
        <v>"backImg": true</v>
      </c>
      <c r="AN729" s="1" t="s">
        <v>706</v>
      </c>
    </row>
    <row r="730">
      <c r="A730" s="1" t="s">
        <v>695</v>
      </c>
      <c r="B730">
        <f>'Лист1'!A731</f>
        <v>730</v>
      </c>
      <c r="C730" s="1" t="s">
        <v>696</v>
      </c>
      <c r="D730" s="24"/>
      <c r="E730" s="1" t="s">
        <v>697</v>
      </c>
      <c r="F730" t="str">
        <f>'Лист1'!B731</f>
        <v>Заведение</v>
      </c>
      <c r="G730" s="1" t="s">
        <v>698</v>
      </c>
      <c r="H730" s="24"/>
      <c r="I730" s="1" t="s">
        <v>699</v>
      </c>
      <c r="J730" t="str">
        <f>'Лист1'!C731</f>
        <v>Beergeek</v>
      </c>
      <c r="K730" s="1" t="s">
        <v>698</v>
      </c>
      <c r="L730" s="24"/>
      <c r="M730" s="1" t="s">
        <v>700</v>
      </c>
      <c r="N730" t="str">
        <f>'Лист1'!D731</f>
        <v>Бар-пивотека</v>
      </c>
      <c r="O730" s="1" t="s">
        <v>698</v>
      </c>
      <c r="P730" s="24"/>
      <c r="Q730" s="1" t="s">
        <v>701</v>
      </c>
      <c r="R730" t="str">
        <f>'Лист1'!E731</f>
        <v>Чехия</v>
      </c>
      <c r="S730" s="1" t="s">
        <v>698</v>
      </c>
      <c r="T730" s="25"/>
      <c r="U730" s="1" t="s">
        <v>702</v>
      </c>
      <c r="V730" t="str">
        <f>'Лист1'!F731</f>
        <v>Круг</v>
      </c>
      <c r="W730" s="1" t="s">
        <v>698</v>
      </c>
      <c r="X730" s="25"/>
      <c r="Y730" s="1" t="s">
        <v>703</v>
      </c>
      <c r="Z730" t="str">
        <f>'Лист1'!G731</f>
        <v>Да</v>
      </c>
      <c r="AA730" s="1" t="s">
        <v>698</v>
      </c>
      <c r="AB730" s="25"/>
      <c r="AC730" s="1" t="s">
        <v>704</v>
      </c>
      <c r="AD730" s="26" t="s">
        <v>705</v>
      </c>
      <c r="AE730" s="25"/>
      <c r="AF730" t="str">
        <f t="shared" si="1"/>
        <v>"id": 730,</v>
      </c>
      <c r="AG730" t="str">
        <f t="shared" si="2"/>
        <v>"type": "Заведение",</v>
      </c>
      <c r="AH730" t="str">
        <f t="shared" si="3"/>
        <v>"mark": "Beergeek",</v>
      </c>
      <c r="AI730" t="str">
        <f t="shared" si="4"/>
        <v>"view": "Бар-пивотека",</v>
      </c>
      <c r="AJ730" t="str">
        <f t="shared" si="5"/>
        <v>"country": "Чехия",</v>
      </c>
      <c r="AK730" t="str">
        <f t="shared" si="6"/>
        <v>"shape": "Круг",</v>
      </c>
      <c r="AL730" t="str">
        <f t="shared" si="7"/>
        <v>"turn": "Да",</v>
      </c>
      <c r="AM730" t="str">
        <f t="shared" si="8"/>
        <v>"backImg": true</v>
      </c>
      <c r="AN730" s="1" t="s">
        <v>706</v>
      </c>
    </row>
    <row r="731">
      <c r="A731" s="1" t="s">
        <v>695</v>
      </c>
      <c r="B731">
        <f>'Лист1'!A732</f>
        <v>731</v>
      </c>
      <c r="C731" s="1" t="s">
        <v>696</v>
      </c>
      <c r="D731" s="24"/>
      <c r="E731" s="1" t="s">
        <v>697</v>
      </c>
      <c r="F731" t="str">
        <f>'Лист1'!B732</f>
        <v>Пиво</v>
      </c>
      <c r="G731" s="1" t="s">
        <v>698</v>
      </c>
      <c r="H731" s="24"/>
      <c r="I731" s="1" t="s">
        <v>699</v>
      </c>
      <c r="J731" t="str">
        <f>'Лист1'!C732</f>
        <v>Kozel </v>
      </c>
      <c r="K731" s="1" t="s">
        <v>698</v>
      </c>
      <c r="L731" s="24"/>
      <c r="M731" s="1" t="s">
        <v>700</v>
      </c>
      <c r="N731" t="str">
        <f>'Лист1'!D732</f>
        <v>Много</v>
      </c>
      <c r="O731" s="1" t="s">
        <v>698</v>
      </c>
      <c r="P731" s="24"/>
      <c r="Q731" s="1" t="s">
        <v>701</v>
      </c>
      <c r="R731" t="str">
        <f>'Лист1'!E732</f>
        <v>Чехия</v>
      </c>
      <c r="S731" s="1" t="s">
        <v>698</v>
      </c>
      <c r="T731" s="25"/>
      <c r="U731" s="1" t="s">
        <v>702</v>
      </c>
      <c r="V731" t="str">
        <f>'Лист1'!F732</f>
        <v>Круг</v>
      </c>
      <c r="W731" s="1" t="s">
        <v>698</v>
      </c>
      <c r="X731" s="25"/>
      <c r="Y731" s="1" t="s">
        <v>703</v>
      </c>
      <c r="Z731" t="str">
        <f>'Лист1'!G732</f>
        <v>Да</v>
      </c>
      <c r="AA731" s="1" t="s">
        <v>698</v>
      </c>
      <c r="AB731" s="25"/>
      <c r="AC731" s="1" t="s">
        <v>704</v>
      </c>
      <c r="AD731" s="26" t="s">
        <v>705</v>
      </c>
      <c r="AE731" s="25"/>
      <c r="AF731" t="str">
        <f t="shared" si="1"/>
        <v>"id": 731,</v>
      </c>
      <c r="AG731" t="str">
        <f t="shared" si="2"/>
        <v>"type": "Пиво",</v>
      </c>
      <c r="AH731" t="str">
        <f t="shared" si="3"/>
        <v>"mark": "Kozel ",</v>
      </c>
      <c r="AI731" t="str">
        <f t="shared" si="4"/>
        <v>"view": "Много",</v>
      </c>
      <c r="AJ731" t="str">
        <f t="shared" si="5"/>
        <v>"country": "Чехия",</v>
      </c>
      <c r="AK731" t="str">
        <f t="shared" si="6"/>
        <v>"shape": "Круг",</v>
      </c>
      <c r="AL731" t="str">
        <f t="shared" si="7"/>
        <v>"turn": "Да",</v>
      </c>
      <c r="AM731" t="str">
        <f t="shared" si="8"/>
        <v>"backImg": true</v>
      </c>
      <c r="AN731" s="1" t="s">
        <v>706</v>
      </c>
    </row>
    <row r="732">
      <c r="A732" s="1" t="s">
        <v>695</v>
      </c>
      <c r="B732">
        <f>'Лист1'!A733</f>
        <v>732</v>
      </c>
      <c r="C732" s="1" t="s">
        <v>696</v>
      </c>
      <c r="D732" s="24"/>
      <c r="E732" s="1" t="s">
        <v>697</v>
      </c>
      <c r="F732" t="str">
        <f>'Лист1'!B733</f>
        <v>Заведение</v>
      </c>
      <c r="G732" s="1" t="s">
        <v>698</v>
      </c>
      <c r="H732" s="24"/>
      <c r="I732" s="1" t="s">
        <v>699</v>
      </c>
      <c r="J732" t="str">
        <f>'Лист1'!C733</f>
        <v>U Medvídků</v>
      </c>
      <c r="K732" s="1" t="s">
        <v>698</v>
      </c>
      <c r="L732" s="24"/>
      <c r="M732" s="1" t="s">
        <v>700</v>
      </c>
      <c r="N732" t="str">
        <f>'Лист1'!D733</f>
        <v>Бар</v>
      </c>
      <c r="O732" s="1" t="s">
        <v>698</v>
      </c>
      <c r="P732" s="24"/>
      <c r="Q732" s="1" t="s">
        <v>701</v>
      </c>
      <c r="R732" t="str">
        <f>'Лист1'!E733</f>
        <v>Чехия</v>
      </c>
      <c r="S732" s="1" t="s">
        <v>698</v>
      </c>
      <c r="T732" s="25"/>
      <c r="U732" s="1" t="s">
        <v>702</v>
      </c>
      <c r="V732" t="str">
        <f>'Лист1'!F733</f>
        <v>Круг</v>
      </c>
      <c r="W732" s="1" t="s">
        <v>698</v>
      </c>
      <c r="X732" s="25"/>
      <c r="Y732" s="1" t="s">
        <v>703</v>
      </c>
      <c r="Z732" t="str">
        <f>'Лист1'!G733</f>
        <v>Да</v>
      </c>
      <c r="AA732" s="1" t="s">
        <v>698</v>
      </c>
      <c r="AB732" s="25"/>
      <c r="AC732" s="1" t="s">
        <v>704</v>
      </c>
      <c r="AD732" s="26" t="s">
        <v>705</v>
      </c>
      <c r="AE732" s="25"/>
      <c r="AF732" t="str">
        <f t="shared" si="1"/>
        <v>"id": 732,</v>
      </c>
      <c r="AG732" t="str">
        <f t="shared" si="2"/>
        <v>"type": "Заведение",</v>
      </c>
      <c r="AH732" t="str">
        <f t="shared" si="3"/>
        <v>"mark": "U Medvídků",</v>
      </c>
      <c r="AI732" t="str">
        <f t="shared" si="4"/>
        <v>"view": "Бар",</v>
      </c>
      <c r="AJ732" t="str">
        <f t="shared" si="5"/>
        <v>"country": "Чехия",</v>
      </c>
      <c r="AK732" t="str">
        <f t="shared" si="6"/>
        <v>"shape": "Круг",</v>
      </c>
      <c r="AL732" t="str">
        <f t="shared" si="7"/>
        <v>"turn": "Да",</v>
      </c>
      <c r="AM732" t="str">
        <f t="shared" si="8"/>
        <v>"backImg": true</v>
      </c>
      <c r="AN732" s="1" t="s">
        <v>706</v>
      </c>
    </row>
    <row r="733">
      <c r="A733" s="1" t="s">
        <v>695</v>
      </c>
      <c r="B733">
        <f>'Лист1'!A734</f>
        <v>733</v>
      </c>
      <c r="C733" s="1" t="s">
        <v>696</v>
      </c>
      <c r="D733" s="24"/>
      <c r="E733" s="1" t="s">
        <v>697</v>
      </c>
      <c r="F733" t="str">
        <f>'Лист1'!B734</f>
        <v>Пиво</v>
      </c>
      <c r="G733" s="1" t="s">
        <v>698</v>
      </c>
      <c r="H733" s="24"/>
      <c r="I733" s="1" t="s">
        <v>699</v>
      </c>
      <c r="J733" t="str">
        <f>'Лист1'!C734</f>
        <v>Staropramen</v>
      </c>
      <c r="K733" s="1" t="s">
        <v>698</v>
      </c>
      <c r="L733" s="24"/>
      <c r="M733" s="1" t="s">
        <v>700</v>
      </c>
      <c r="N733" t="str">
        <f>'Лист1'!D734</f>
        <v>Pilsner</v>
      </c>
      <c r="O733" s="1" t="s">
        <v>698</v>
      </c>
      <c r="P733" s="24"/>
      <c r="Q733" s="1" t="s">
        <v>701</v>
      </c>
      <c r="R733" t="str">
        <f>'Лист1'!E734</f>
        <v>Чехия</v>
      </c>
      <c r="S733" s="1" t="s">
        <v>698</v>
      </c>
      <c r="T733" s="25"/>
      <c r="U733" s="1" t="s">
        <v>702</v>
      </c>
      <c r="V733" t="str">
        <f>'Лист1'!F734</f>
        <v>Круг</v>
      </c>
      <c r="W733" s="1" t="s">
        <v>698</v>
      </c>
      <c r="X733" s="25"/>
      <c r="Y733" s="1" t="s">
        <v>703</v>
      </c>
      <c r="Z733" t="str">
        <f>'Лист1'!G734</f>
        <v>Да</v>
      </c>
      <c r="AA733" s="1" t="s">
        <v>698</v>
      </c>
      <c r="AB733" s="25"/>
      <c r="AC733" s="1" t="s">
        <v>704</v>
      </c>
      <c r="AD733" s="26" t="s">
        <v>705</v>
      </c>
      <c r="AE733" s="25"/>
      <c r="AF733" t="str">
        <f t="shared" si="1"/>
        <v>"id": 733,</v>
      </c>
      <c r="AG733" t="str">
        <f t="shared" si="2"/>
        <v>"type": "Пиво",</v>
      </c>
      <c r="AH733" t="str">
        <f t="shared" si="3"/>
        <v>"mark": "Staropramen",</v>
      </c>
      <c r="AI733" t="str">
        <f t="shared" si="4"/>
        <v>"view": "Pilsner",</v>
      </c>
      <c r="AJ733" t="str">
        <f t="shared" si="5"/>
        <v>"country": "Чехия",</v>
      </c>
      <c r="AK733" t="str">
        <f t="shared" si="6"/>
        <v>"shape": "Круг",</v>
      </c>
      <c r="AL733" t="str">
        <f t="shared" si="7"/>
        <v>"turn": "Да",</v>
      </c>
      <c r="AM733" t="str">
        <f t="shared" si="8"/>
        <v>"backImg": true</v>
      </c>
      <c r="AN733" s="1" t="s">
        <v>706</v>
      </c>
    </row>
    <row r="734">
      <c r="A734" s="1" t="s">
        <v>695</v>
      </c>
      <c r="B734">
        <f>'Лист1'!A735</f>
        <v>734</v>
      </c>
      <c r="C734" s="1" t="s">
        <v>696</v>
      </c>
      <c r="D734" s="24"/>
      <c r="E734" s="1" t="s">
        <v>697</v>
      </c>
      <c r="F734" t="str">
        <f>'Лист1'!B735</f>
        <v>Заведение</v>
      </c>
      <c r="G734" s="1" t="s">
        <v>698</v>
      </c>
      <c r="H734" s="24"/>
      <c r="I734" s="1" t="s">
        <v>699</v>
      </c>
      <c r="J734" t="str">
        <f>'Лист1'!C735</f>
        <v>Волковская Пивоварня</v>
      </c>
      <c r="K734" s="1" t="s">
        <v>698</v>
      </c>
      <c r="L734" s="24"/>
      <c r="M734" s="1" t="s">
        <v>700</v>
      </c>
      <c r="N734" t="str">
        <f>'Лист1'!D735</f>
        <v>Пивоварня</v>
      </c>
      <c r="O734" s="1" t="s">
        <v>698</v>
      </c>
      <c r="P734" s="24"/>
      <c r="Q734" s="1" t="s">
        <v>701</v>
      </c>
      <c r="R734" t="str">
        <f>'Лист1'!E735</f>
        <v>Россия</v>
      </c>
      <c r="S734" s="1" t="s">
        <v>698</v>
      </c>
      <c r="T734" s="25"/>
      <c r="U734" s="1" t="s">
        <v>702</v>
      </c>
      <c r="V734" t="str">
        <f>'Лист1'!F735</f>
        <v>Круг</v>
      </c>
      <c r="W734" s="1" t="s">
        <v>698</v>
      </c>
      <c r="X734" s="25"/>
      <c r="Y734" s="1" t="s">
        <v>703</v>
      </c>
      <c r="Z734" t="str">
        <f>'Лист1'!G735</f>
        <v>Нет</v>
      </c>
      <c r="AA734" s="1" t="s">
        <v>698</v>
      </c>
      <c r="AB734" s="25"/>
      <c r="AC734" s="1" t="s">
        <v>704</v>
      </c>
      <c r="AD734" s="26" t="s">
        <v>707</v>
      </c>
      <c r="AE734" s="25"/>
      <c r="AF734" t="str">
        <f t="shared" si="1"/>
        <v>"id": 734,</v>
      </c>
      <c r="AG734" t="str">
        <f t="shared" si="2"/>
        <v>"type": "Заведение",</v>
      </c>
      <c r="AH734" t="str">
        <f t="shared" si="3"/>
        <v>"mark": "Волковская Пивоварня",</v>
      </c>
      <c r="AI734" t="str">
        <f t="shared" si="4"/>
        <v>"view": "Пивоварня",</v>
      </c>
      <c r="AJ734" t="str">
        <f t="shared" si="5"/>
        <v>"country": "Россия",</v>
      </c>
      <c r="AK734" t="str">
        <f t="shared" si="6"/>
        <v>"shape": "Круг",</v>
      </c>
      <c r="AL734" t="str">
        <f t="shared" si="7"/>
        <v>"turn": "Нет",</v>
      </c>
      <c r="AM734" t="str">
        <f t="shared" si="8"/>
        <v>"backImg": false</v>
      </c>
      <c r="AN734" s="1" t="s">
        <v>706</v>
      </c>
    </row>
    <row r="735">
      <c r="A735" s="1" t="s">
        <v>695</v>
      </c>
      <c r="B735">
        <f>'Лист1'!A736</f>
        <v>735</v>
      </c>
      <c r="C735" s="1" t="s">
        <v>696</v>
      </c>
      <c r="D735" s="24"/>
      <c r="E735" s="1" t="s">
        <v>697</v>
      </c>
      <c r="F735" t="str">
        <f>'Лист1'!B736</f>
        <v>Заведение</v>
      </c>
      <c r="G735" s="1" t="s">
        <v>698</v>
      </c>
      <c r="H735" s="24"/>
      <c r="I735" s="1" t="s">
        <v>699</v>
      </c>
      <c r="J735" t="str">
        <f>'Лист1'!C736</f>
        <v>Rock star cafe</v>
      </c>
      <c r="K735" s="1" t="s">
        <v>698</v>
      </c>
      <c r="L735" s="24"/>
      <c r="M735" s="1" t="s">
        <v>700</v>
      </c>
      <c r="N735" t="str">
        <f>'Лист1'!D736</f>
        <v>Кафе</v>
      </c>
      <c r="O735" s="1" t="s">
        <v>698</v>
      </c>
      <c r="P735" s="24"/>
      <c r="Q735" s="1" t="s">
        <v>701</v>
      </c>
      <c r="R735" t="str">
        <f>'Лист1'!E736</f>
        <v>Россия</v>
      </c>
      <c r="S735" s="1" t="s">
        <v>698</v>
      </c>
      <c r="T735" s="25"/>
      <c r="U735" s="1" t="s">
        <v>702</v>
      </c>
      <c r="V735" t="str">
        <f>'Лист1'!F736</f>
        <v>Круг</v>
      </c>
      <c r="W735" s="1" t="s">
        <v>698</v>
      </c>
      <c r="X735" s="25"/>
      <c r="Y735" s="1" t="s">
        <v>703</v>
      </c>
      <c r="Z735" t="str">
        <f>'Лист1'!G736</f>
        <v>Да</v>
      </c>
      <c r="AA735" s="1" t="s">
        <v>698</v>
      </c>
      <c r="AB735" s="25"/>
      <c r="AC735" s="1" t="s">
        <v>704</v>
      </c>
      <c r="AD735" s="26" t="s">
        <v>705</v>
      </c>
      <c r="AE735" s="25"/>
      <c r="AF735" t="str">
        <f t="shared" si="1"/>
        <v>"id": 735,</v>
      </c>
      <c r="AG735" t="str">
        <f t="shared" si="2"/>
        <v>"type": "Заведение",</v>
      </c>
      <c r="AH735" t="str">
        <f t="shared" si="3"/>
        <v>"mark": "Rock star cafe",</v>
      </c>
      <c r="AI735" t="str">
        <f t="shared" si="4"/>
        <v>"view": "Кафе",</v>
      </c>
      <c r="AJ735" t="str">
        <f t="shared" si="5"/>
        <v>"country": "Россия",</v>
      </c>
      <c r="AK735" t="str">
        <f t="shared" si="6"/>
        <v>"shape": "Круг",</v>
      </c>
      <c r="AL735" t="str">
        <f t="shared" si="7"/>
        <v>"turn": "Да",</v>
      </c>
      <c r="AM735" t="str">
        <f t="shared" si="8"/>
        <v>"backImg": true</v>
      </c>
      <c r="AN735" s="1" t="s">
        <v>706</v>
      </c>
    </row>
    <row r="736">
      <c r="A736" s="1" t="s">
        <v>695</v>
      </c>
      <c r="B736">
        <f>'Лист1'!A737</f>
        <v>736</v>
      </c>
      <c r="C736" s="1" t="s">
        <v>696</v>
      </c>
      <c r="D736" s="24"/>
      <c r="E736" s="1" t="s">
        <v>697</v>
      </c>
      <c r="F736" t="str">
        <f>'Лист1'!B737</f>
        <v>Мероприятие</v>
      </c>
      <c r="G736" s="1" t="s">
        <v>698</v>
      </c>
      <c r="H736" s="24"/>
      <c r="I736" s="1" t="s">
        <v>699</v>
      </c>
      <c r="J736" t="str">
        <f>'Лист1'!C737</f>
        <v>Tinkoff Stereoleto</v>
      </c>
      <c r="K736" s="1" t="s">
        <v>698</v>
      </c>
      <c r="L736" s="24"/>
      <c r="M736" s="1" t="s">
        <v>700</v>
      </c>
      <c r="N736" t="str">
        <f>'Лист1'!D737</f>
        <v>Фестиваль</v>
      </c>
      <c r="O736" s="1" t="s">
        <v>698</v>
      </c>
      <c r="P736" s="24"/>
      <c r="Q736" s="1" t="s">
        <v>701</v>
      </c>
      <c r="R736" t="str">
        <f>'Лист1'!E737</f>
        <v>Россия</v>
      </c>
      <c r="S736" s="1" t="s">
        <v>698</v>
      </c>
      <c r="T736" s="25"/>
      <c r="U736" s="1" t="s">
        <v>702</v>
      </c>
      <c r="V736" t="str">
        <f>'Лист1'!F737</f>
        <v>Круг</v>
      </c>
      <c r="W736" s="1" t="s">
        <v>698</v>
      </c>
      <c r="X736" s="25"/>
      <c r="Y736" s="1" t="s">
        <v>703</v>
      </c>
      <c r="Z736" t="str">
        <f>'Лист1'!G737</f>
        <v>Нет</v>
      </c>
      <c r="AA736" s="1" t="s">
        <v>698</v>
      </c>
      <c r="AB736" s="25"/>
      <c r="AC736" s="1" t="s">
        <v>704</v>
      </c>
      <c r="AD736" s="26" t="s">
        <v>707</v>
      </c>
      <c r="AE736" s="25"/>
      <c r="AF736" t="str">
        <f t="shared" si="1"/>
        <v>"id": 736,</v>
      </c>
      <c r="AG736" t="str">
        <f t="shared" si="2"/>
        <v>"type": "Мероприятие",</v>
      </c>
      <c r="AH736" t="str">
        <f t="shared" si="3"/>
        <v>"mark": "Tinkoff Stereoleto",</v>
      </c>
      <c r="AI736" t="str">
        <f t="shared" si="4"/>
        <v>"view": "Фестиваль",</v>
      </c>
      <c r="AJ736" t="str">
        <f t="shared" si="5"/>
        <v>"country": "Россия",</v>
      </c>
      <c r="AK736" t="str">
        <f t="shared" si="6"/>
        <v>"shape": "Круг",</v>
      </c>
      <c r="AL736" t="str">
        <f t="shared" si="7"/>
        <v>"turn": "Нет",</v>
      </c>
      <c r="AM736" t="str">
        <f t="shared" si="8"/>
        <v>"backImg": false</v>
      </c>
      <c r="AN736" s="1" t="s">
        <v>706</v>
      </c>
    </row>
    <row r="737">
      <c r="A737" s="1" t="s">
        <v>695</v>
      </c>
      <c r="B737">
        <f>'Лист1'!A738</f>
        <v>737</v>
      </c>
      <c r="C737" s="1" t="s">
        <v>696</v>
      </c>
      <c r="D737" s="24"/>
      <c r="E737" s="1" t="s">
        <v>697</v>
      </c>
      <c r="F737" t="str">
        <f>'Лист1'!B738</f>
        <v>Заведение</v>
      </c>
      <c r="G737" s="1" t="s">
        <v>698</v>
      </c>
      <c r="H737" s="24"/>
      <c r="I737" s="1" t="s">
        <v>699</v>
      </c>
      <c r="J737" t="str">
        <f>'Лист1'!C738</f>
        <v>Kantýna</v>
      </c>
      <c r="K737" s="1" t="s">
        <v>698</v>
      </c>
      <c r="L737" s="24"/>
      <c r="M737" s="1" t="s">
        <v>700</v>
      </c>
      <c r="N737" t="str">
        <f>'Лист1'!D738</f>
        <v>Ресторан</v>
      </c>
      <c r="O737" s="1" t="s">
        <v>698</v>
      </c>
      <c r="P737" s="24"/>
      <c r="Q737" s="1" t="s">
        <v>701</v>
      </c>
      <c r="R737" t="str">
        <f>'Лист1'!E738</f>
        <v>Чехия</v>
      </c>
      <c r="S737" s="1" t="s">
        <v>698</v>
      </c>
      <c r="T737" s="25"/>
      <c r="U737" s="1" t="s">
        <v>702</v>
      </c>
      <c r="V737" t="str">
        <f>'Лист1'!F738</f>
        <v>Круг</v>
      </c>
      <c r="W737" s="1" t="s">
        <v>698</v>
      </c>
      <c r="X737" s="25"/>
      <c r="Y737" s="1" t="s">
        <v>703</v>
      </c>
      <c r="Z737" t="str">
        <f>'Лист1'!G738</f>
        <v>Да</v>
      </c>
      <c r="AA737" s="1" t="s">
        <v>698</v>
      </c>
      <c r="AB737" s="25"/>
      <c r="AC737" s="1" t="s">
        <v>704</v>
      </c>
      <c r="AD737" s="26" t="s">
        <v>705</v>
      </c>
      <c r="AE737" s="25"/>
      <c r="AF737" t="str">
        <f t="shared" si="1"/>
        <v>"id": 737,</v>
      </c>
      <c r="AG737" t="str">
        <f t="shared" si="2"/>
        <v>"type": "Заведение",</v>
      </c>
      <c r="AH737" t="str">
        <f t="shared" si="3"/>
        <v>"mark": "Kantýna",</v>
      </c>
      <c r="AI737" t="str">
        <f t="shared" si="4"/>
        <v>"view": "Ресторан",</v>
      </c>
      <c r="AJ737" t="str">
        <f t="shared" si="5"/>
        <v>"country": "Чехия",</v>
      </c>
      <c r="AK737" t="str">
        <f t="shared" si="6"/>
        <v>"shape": "Круг",</v>
      </c>
      <c r="AL737" t="str">
        <f t="shared" si="7"/>
        <v>"turn": "Да",</v>
      </c>
      <c r="AM737" t="str">
        <f t="shared" si="8"/>
        <v>"backImg": true</v>
      </c>
      <c r="AN737" s="1" t="s">
        <v>706</v>
      </c>
    </row>
    <row r="738">
      <c r="A738" s="1" t="s">
        <v>695</v>
      </c>
      <c r="B738">
        <f>'Лист1'!A739</f>
        <v>738</v>
      </c>
      <c r="C738" s="1" t="s">
        <v>696</v>
      </c>
      <c r="D738" s="24"/>
      <c r="E738" s="1" t="s">
        <v>697</v>
      </c>
      <c r="F738" t="str">
        <f>'Лист1'!B739</f>
        <v>Заведение</v>
      </c>
      <c r="G738" s="1" t="s">
        <v>698</v>
      </c>
      <c r="H738" s="24"/>
      <c r="I738" s="1" t="s">
        <v>699</v>
      </c>
      <c r="J738" t="str">
        <f>'Лист1'!C739</f>
        <v>Żywiec</v>
      </c>
      <c r="K738" s="1" t="s">
        <v>698</v>
      </c>
      <c r="L738" s="24"/>
      <c r="M738" s="1" t="s">
        <v>700</v>
      </c>
      <c r="N738" t="str">
        <f>'Лист1'!D739</f>
        <v>Пивоварня</v>
      </c>
      <c r="O738" s="1" t="s">
        <v>698</v>
      </c>
      <c r="P738" s="24"/>
      <c r="Q738" s="1" t="s">
        <v>701</v>
      </c>
      <c r="R738" t="str">
        <f>'Лист1'!E739</f>
        <v>Польша</v>
      </c>
      <c r="S738" s="1" t="s">
        <v>698</v>
      </c>
      <c r="T738" s="25"/>
      <c r="U738" s="1" t="s">
        <v>702</v>
      </c>
      <c r="V738" t="str">
        <f>'Лист1'!F739</f>
        <v>Круг</v>
      </c>
      <c r="W738" s="1" t="s">
        <v>698</v>
      </c>
      <c r="X738" s="25"/>
      <c r="Y738" s="1" t="s">
        <v>703</v>
      </c>
      <c r="Z738" t="str">
        <f>'Лист1'!G739</f>
        <v>Да</v>
      </c>
      <c r="AA738" s="1" t="s">
        <v>698</v>
      </c>
      <c r="AB738" s="25"/>
      <c r="AC738" s="1" t="s">
        <v>704</v>
      </c>
      <c r="AD738" s="26" t="s">
        <v>705</v>
      </c>
      <c r="AE738" s="25"/>
      <c r="AF738" t="str">
        <f t="shared" si="1"/>
        <v>"id": 738,</v>
      </c>
      <c r="AG738" t="str">
        <f t="shared" si="2"/>
        <v>"type": "Заведение",</v>
      </c>
      <c r="AH738" t="str">
        <f t="shared" si="3"/>
        <v>"mark": "Żywiec",</v>
      </c>
      <c r="AI738" t="str">
        <f t="shared" si="4"/>
        <v>"view": "Пивоварня",</v>
      </c>
      <c r="AJ738" t="str">
        <f t="shared" si="5"/>
        <v>"country": "Польша",</v>
      </c>
      <c r="AK738" t="str">
        <f t="shared" si="6"/>
        <v>"shape": "Круг",</v>
      </c>
      <c r="AL738" t="str">
        <f t="shared" si="7"/>
        <v>"turn": "Да",</v>
      </c>
      <c r="AM738" t="str">
        <f t="shared" si="8"/>
        <v>"backImg": true</v>
      </c>
      <c r="AN738" s="1" t="s">
        <v>706</v>
      </c>
    </row>
    <row r="739">
      <c r="A739" s="1" t="s">
        <v>695</v>
      </c>
      <c r="B739">
        <f>'Лист1'!A740</f>
        <v>739</v>
      </c>
      <c r="C739" s="1" t="s">
        <v>696</v>
      </c>
      <c r="D739" s="24"/>
      <c r="E739" s="1" t="s">
        <v>697</v>
      </c>
      <c r="F739" t="str">
        <f>'Лист1'!B740</f>
        <v>Заведение</v>
      </c>
      <c r="G739" s="1" t="s">
        <v>698</v>
      </c>
      <c r="H739" s="24"/>
      <c r="I739" s="1" t="s">
        <v>699</v>
      </c>
      <c r="J739" s="27" t="str">
        <f>'Лист1'!C740</f>
        <v>birdekel.ru</v>
      </c>
      <c r="K739" s="1" t="s">
        <v>698</v>
      </c>
      <c r="L739" s="24"/>
      <c r="M739" s="1" t="s">
        <v>700</v>
      </c>
      <c r="N739" t="str">
        <f>'Лист1'!D740</f>
        <v>Типография</v>
      </c>
      <c r="O739" s="1" t="s">
        <v>698</v>
      </c>
      <c r="P739" s="24"/>
      <c r="Q739" s="1" t="s">
        <v>701</v>
      </c>
      <c r="R739" t="str">
        <f>'Лист1'!E740</f>
        <v>Россия</v>
      </c>
      <c r="S739" s="1" t="s">
        <v>698</v>
      </c>
      <c r="T739" s="25"/>
      <c r="U739" s="1" t="s">
        <v>702</v>
      </c>
      <c r="V739" t="str">
        <f>'Лист1'!F740</f>
        <v>Круг</v>
      </c>
      <c r="W739" s="1" t="s">
        <v>698</v>
      </c>
      <c r="X739" s="25"/>
      <c r="Y739" s="1" t="s">
        <v>703</v>
      </c>
      <c r="Z739" t="str">
        <f>'Лист1'!G740</f>
        <v>Нет</v>
      </c>
      <c r="AA739" s="1" t="s">
        <v>698</v>
      </c>
      <c r="AB739" s="25"/>
      <c r="AC739" s="1" t="s">
        <v>704</v>
      </c>
      <c r="AD739" s="26" t="s">
        <v>707</v>
      </c>
      <c r="AE739" s="25"/>
      <c r="AF739" t="str">
        <f t="shared" si="1"/>
        <v>"id": 739,</v>
      </c>
      <c r="AG739" t="str">
        <f t="shared" si="2"/>
        <v>"type": "Заведение",</v>
      </c>
      <c r="AH739" t="str">
        <f t="shared" si="3"/>
        <v>"mark": "birdekel.ru",</v>
      </c>
      <c r="AI739" t="str">
        <f t="shared" si="4"/>
        <v>"view": "Типография",</v>
      </c>
      <c r="AJ739" t="str">
        <f t="shared" si="5"/>
        <v>"country": "Россия",</v>
      </c>
      <c r="AK739" t="str">
        <f t="shared" si="6"/>
        <v>"shape": "Круг",</v>
      </c>
      <c r="AL739" t="str">
        <f t="shared" si="7"/>
        <v>"turn": "Нет",</v>
      </c>
      <c r="AM739" t="str">
        <f t="shared" si="8"/>
        <v>"backImg": false</v>
      </c>
      <c r="AN739" s="1" t="s">
        <v>706</v>
      </c>
    </row>
    <row r="740">
      <c r="A740" s="1" t="s">
        <v>695</v>
      </c>
      <c r="B740">
        <f>'Лист1'!A741</f>
        <v>740</v>
      </c>
      <c r="C740" s="1" t="s">
        <v>696</v>
      </c>
      <c r="D740" s="24"/>
      <c r="E740" s="1" t="s">
        <v>697</v>
      </c>
      <c r="F740" t="str">
        <f>'Лист1'!B741</f>
        <v>Заведение</v>
      </c>
      <c r="G740" s="1" t="s">
        <v>698</v>
      </c>
      <c r="H740" s="24"/>
      <c r="I740" s="1" t="s">
        <v>699</v>
      </c>
      <c r="J740" t="str">
        <f>'Лист1'!C741</f>
        <v>Ни в одном глазу</v>
      </c>
      <c r="K740" s="1" t="s">
        <v>698</v>
      </c>
      <c r="L740" s="24"/>
      <c r="M740" s="1" t="s">
        <v>700</v>
      </c>
      <c r="N740" t="str">
        <f>'Лист1'!D741</f>
        <v>Бар</v>
      </c>
      <c r="O740" s="1" t="s">
        <v>698</v>
      </c>
      <c r="P740" s="24"/>
      <c r="Q740" s="1" t="s">
        <v>701</v>
      </c>
      <c r="R740" t="str">
        <f>'Лист1'!E741</f>
        <v>Россия</v>
      </c>
      <c r="S740" s="1" t="s">
        <v>698</v>
      </c>
      <c r="T740" s="25"/>
      <c r="U740" s="1" t="s">
        <v>702</v>
      </c>
      <c r="V740" t="str">
        <f>'Лист1'!F741</f>
        <v>Круг</v>
      </c>
      <c r="W740" s="1" t="s">
        <v>698</v>
      </c>
      <c r="X740" s="25"/>
      <c r="Y740" s="1" t="s">
        <v>703</v>
      </c>
      <c r="Z740" t="str">
        <f>'Лист1'!G741</f>
        <v>Нет</v>
      </c>
      <c r="AA740" s="1" t="s">
        <v>698</v>
      </c>
      <c r="AB740" s="25"/>
      <c r="AC740" s="1" t="s">
        <v>704</v>
      </c>
      <c r="AD740" s="26" t="s">
        <v>707</v>
      </c>
      <c r="AE740" s="25"/>
      <c r="AF740" t="str">
        <f t="shared" si="1"/>
        <v>"id": 740,</v>
      </c>
      <c r="AG740" t="str">
        <f t="shared" si="2"/>
        <v>"type": "Заведение",</v>
      </c>
      <c r="AH740" t="str">
        <f t="shared" si="3"/>
        <v>"mark": "Ни в одном глазу",</v>
      </c>
      <c r="AI740" t="str">
        <f t="shared" si="4"/>
        <v>"view": "Бар",</v>
      </c>
      <c r="AJ740" t="str">
        <f t="shared" si="5"/>
        <v>"country": "Россия",</v>
      </c>
      <c r="AK740" t="str">
        <f t="shared" si="6"/>
        <v>"shape": "Круг",</v>
      </c>
      <c r="AL740" t="str">
        <f t="shared" si="7"/>
        <v>"turn": "Нет",</v>
      </c>
      <c r="AM740" t="str">
        <f t="shared" si="8"/>
        <v>"backImg": false</v>
      </c>
      <c r="AN740" s="1" t="s">
        <v>706</v>
      </c>
    </row>
    <row r="741">
      <c r="A741" s="1" t="s">
        <v>695</v>
      </c>
      <c r="B741">
        <f>'Лист1'!A742</f>
        <v>741</v>
      </c>
      <c r="C741" s="1" t="s">
        <v>696</v>
      </c>
      <c r="D741" s="24"/>
      <c r="E741" s="1" t="s">
        <v>697</v>
      </c>
      <c r="F741" t="str">
        <f>'Лист1'!B742</f>
        <v>Пиво</v>
      </c>
      <c r="G741" s="1" t="s">
        <v>698</v>
      </c>
      <c r="H741" s="24"/>
      <c r="I741" s="1" t="s">
        <v>699</v>
      </c>
      <c r="J741" t="str">
        <f>'Лист1'!C742</f>
        <v>Iron Woods</v>
      </c>
      <c r="K741" s="1" t="s">
        <v>698</v>
      </c>
      <c r="L741" s="24"/>
      <c r="M741" s="1" t="s">
        <v>700</v>
      </c>
      <c r="N741" t="str">
        <f>'Лист1'!D742</f>
        <v>Stout</v>
      </c>
      <c r="O741" s="1" t="s">
        <v>698</v>
      </c>
      <c r="P741" s="24"/>
      <c r="Q741" s="1" t="s">
        <v>701</v>
      </c>
      <c r="R741" t="str">
        <f>'Лист1'!E742</f>
        <v>Россия</v>
      </c>
      <c r="S741" s="1" t="s">
        <v>698</v>
      </c>
      <c r="T741" s="25"/>
      <c r="U741" s="1" t="s">
        <v>702</v>
      </c>
      <c r="V741" t="str">
        <f>'Лист1'!F742</f>
        <v>Круг</v>
      </c>
      <c r="W741" s="1" t="s">
        <v>698</v>
      </c>
      <c r="X741" s="25"/>
      <c r="Y741" s="1" t="s">
        <v>703</v>
      </c>
      <c r="Z741" t="str">
        <f>'Лист1'!G742</f>
        <v>Нет</v>
      </c>
      <c r="AA741" s="1" t="s">
        <v>698</v>
      </c>
      <c r="AB741" s="25"/>
      <c r="AC741" s="1" t="s">
        <v>704</v>
      </c>
      <c r="AD741" s="26" t="s">
        <v>707</v>
      </c>
      <c r="AE741" s="25"/>
      <c r="AF741" t="str">
        <f t="shared" si="1"/>
        <v>"id": 741,</v>
      </c>
      <c r="AG741" t="str">
        <f t="shared" si="2"/>
        <v>"type": "Пиво",</v>
      </c>
      <c r="AH741" t="str">
        <f t="shared" si="3"/>
        <v>"mark": "Iron Woods",</v>
      </c>
      <c r="AI741" t="str">
        <f t="shared" si="4"/>
        <v>"view": "Stout",</v>
      </c>
      <c r="AJ741" t="str">
        <f t="shared" si="5"/>
        <v>"country": "Россия",</v>
      </c>
      <c r="AK741" t="str">
        <f t="shared" si="6"/>
        <v>"shape": "Круг",</v>
      </c>
      <c r="AL741" t="str">
        <f t="shared" si="7"/>
        <v>"turn": "Нет",</v>
      </c>
      <c r="AM741" t="str">
        <f t="shared" si="8"/>
        <v>"backImg": false</v>
      </c>
      <c r="AN741" s="1" t="s">
        <v>706</v>
      </c>
    </row>
    <row r="742">
      <c r="A742" s="1" t="s">
        <v>695</v>
      </c>
      <c r="B742">
        <f>'Лист1'!A743</f>
        <v>742</v>
      </c>
      <c r="C742" s="1" t="s">
        <v>696</v>
      </c>
      <c r="D742" s="24"/>
      <c r="E742" s="1" t="s">
        <v>697</v>
      </c>
      <c r="F742" t="str">
        <f>'Лист1'!B743</f>
        <v>Заведение</v>
      </c>
      <c r="G742" s="1" t="s">
        <v>698</v>
      </c>
      <c r="H742" s="24"/>
      <c r="I742" s="1" t="s">
        <v>699</v>
      </c>
      <c r="J742" t="str">
        <f>'Лист1'!C743</f>
        <v>Żywiec</v>
      </c>
      <c r="K742" s="1" t="s">
        <v>698</v>
      </c>
      <c r="L742" s="24"/>
      <c r="M742" s="1" t="s">
        <v>700</v>
      </c>
      <c r="N742" t="str">
        <f>'Лист1'!D743</f>
        <v>Пивоварня</v>
      </c>
      <c r="O742" s="1" t="s">
        <v>698</v>
      </c>
      <c r="P742" s="24"/>
      <c r="Q742" s="1" t="s">
        <v>701</v>
      </c>
      <c r="R742" t="str">
        <f>'Лист1'!E743</f>
        <v>Польша</v>
      </c>
      <c r="S742" s="1" t="s">
        <v>698</v>
      </c>
      <c r="T742" s="25"/>
      <c r="U742" s="1" t="s">
        <v>702</v>
      </c>
      <c r="V742" t="str">
        <f>'Лист1'!F743</f>
        <v>Круг</v>
      </c>
      <c r="W742" s="1" t="s">
        <v>698</v>
      </c>
      <c r="X742" s="25"/>
      <c r="Y742" s="1" t="s">
        <v>703</v>
      </c>
      <c r="Z742" t="str">
        <f>'Лист1'!G743</f>
        <v>Да</v>
      </c>
      <c r="AA742" s="1" t="s">
        <v>698</v>
      </c>
      <c r="AB742" s="25"/>
      <c r="AC742" s="1" t="s">
        <v>704</v>
      </c>
      <c r="AD742" s="26" t="s">
        <v>705</v>
      </c>
      <c r="AE742" s="25"/>
      <c r="AF742" t="str">
        <f t="shared" si="1"/>
        <v>"id": 742,</v>
      </c>
      <c r="AG742" t="str">
        <f t="shared" si="2"/>
        <v>"type": "Заведение",</v>
      </c>
      <c r="AH742" t="str">
        <f t="shared" si="3"/>
        <v>"mark": "Żywiec",</v>
      </c>
      <c r="AI742" t="str">
        <f t="shared" si="4"/>
        <v>"view": "Пивоварня",</v>
      </c>
      <c r="AJ742" t="str">
        <f t="shared" si="5"/>
        <v>"country": "Польша",</v>
      </c>
      <c r="AK742" t="str">
        <f t="shared" si="6"/>
        <v>"shape": "Круг",</v>
      </c>
      <c r="AL742" t="str">
        <f t="shared" si="7"/>
        <v>"turn": "Да",</v>
      </c>
      <c r="AM742" t="str">
        <f t="shared" si="8"/>
        <v>"backImg": true</v>
      </c>
      <c r="AN742" s="1" t="s">
        <v>706</v>
      </c>
    </row>
    <row r="743">
      <c r="A743" s="1" t="s">
        <v>695</v>
      </c>
      <c r="B743">
        <f>'Лист1'!A744</f>
        <v>743</v>
      </c>
      <c r="C743" s="1" t="s">
        <v>696</v>
      </c>
      <c r="D743" s="24"/>
      <c r="E743" s="1" t="s">
        <v>697</v>
      </c>
      <c r="F743" t="str">
        <f>'Лист1'!B744</f>
        <v>Пиво</v>
      </c>
      <c r="G743" s="1" t="s">
        <v>698</v>
      </c>
      <c r="H743" s="24"/>
      <c r="I743" s="1" t="s">
        <v>699</v>
      </c>
      <c r="J743" t="str">
        <f>'Лист1'!C744</f>
        <v>Warka </v>
      </c>
      <c r="K743" s="1" t="s">
        <v>698</v>
      </c>
      <c r="L743" s="24"/>
      <c r="M743" s="1" t="s">
        <v>700</v>
      </c>
      <c r="N743" t="str">
        <f>'Лист1'!D744</f>
        <v>Lager</v>
      </c>
      <c r="O743" s="1" t="s">
        <v>698</v>
      </c>
      <c r="P743" s="24"/>
      <c r="Q743" s="1" t="s">
        <v>701</v>
      </c>
      <c r="R743" t="str">
        <f>'Лист1'!E744</f>
        <v>Польша</v>
      </c>
      <c r="S743" s="1" t="s">
        <v>698</v>
      </c>
      <c r="T743" s="25"/>
      <c r="U743" s="1" t="s">
        <v>702</v>
      </c>
      <c r="V743" t="str">
        <f>'Лист1'!F744</f>
        <v>Круг</v>
      </c>
      <c r="W743" s="1" t="s">
        <v>698</v>
      </c>
      <c r="X743" s="25"/>
      <c r="Y743" s="1" t="s">
        <v>703</v>
      </c>
      <c r="Z743" t="str">
        <f>'Лист1'!G744</f>
        <v>Да</v>
      </c>
      <c r="AA743" s="1" t="s">
        <v>698</v>
      </c>
      <c r="AB743" s="25"/>
      <c r="AC743" s="1" t="s">
        <v>704</v>
      </c>
      <c r="AD743" s="26" t="s">
        <v>705</v>
      </c>
      <c r="AE743" s="25"/>
      <c r="AF743" t="str">
        <f t="shared" si="1"/>
        <v>"id": 743,</v>
      </c>
      <c r="AG743" t="str">
        <f t="shared" si="2"/>
        <v>"type": "Пиво",</v>
      </c>
      <c r="AH743" t="str">
        <f t="shared" si="3"/>
        <v>"mark": "Warka ",</v>
      </c>
      <c r="AI743" t="str">
        <f t="shared" si="4"/>
        <v>"view": "Lager",</v>
      </c>
      <c r="AJ743" t="str">
        <f t="shared" si="5"/>
        <v>"country": "Польша",</v>
      </c>
      <c r="AK743" t="str">
        <f t="shared" si="6"/>
        <v>"shape": "Круг",</v>
      </c>
      <c r="AL743" t="str">
        <f t="shared" si="7"/>
        <v>"turn": "Да",</v>
      </c>
      <c r="AM743" t="str">
        <f t="shared" si="8"/>
        <v>"backImg": true</v>
      </c>
      <c r="AN743" s="1" t="s">
        <v>706</v>
      </c>
    </row>
    <row r="744">
      <c r="A744" s="1" t="s">
        <v>695</v>
      </c>
      <c r="B744">
        <f>'Лист1'!A745</f>
        <v>744</v>
      </c>
      <c r="C744" s="1" t="s">
        <v>696</v>
      </c>
      <c r="D744" s="24"/>
      <c r="E744" s="1" t="s">
        <v>697</v>
      </c>
      <c r="F744" t="str">
        <f>'Лист1'!B745</f>
        <v>Заведение</v>
      </c>
      <c r="G744" s="1" t="s">
        <v>698</v>
      </c>
      <c r="H744" s="24"/>
      <c r="I744" s="1" t="s">
        <v>699</v>
      </c>
      <c r="J744" t="str">
        <f>'Лист1'!C745</f>
        <v>Gletcher Brewery </v>
      </c>
      <c r="K744" s="1" t="s">
        <v>698</v>
      </c>
      <c r="L744" s="24"/>
      <c r="M744" s="1" t="s">
        <v>700</v>
      </c>
      <c r="N744" t="str">
        <f>'Лист1'!D745</f>
        <v>Пивоварня</v>
      </c>
      <c r="O744" s="1" t="s">
        <v>698</v>
      </c>
      <c r="P744" s="24"/>
      <c r="Q744" s="1" t="s">
        <v>701</v>
      </c>
      <c r="R744" t="str">
        <f>'Лист1'!E745</f>
        <v>Россия</v>
      </c>
      <c r="S744" s="1" t="s">
        <v>698</v>
      </c>
      <c r="T744" s="25"/>
      <c r="U744" s="1" t="s">
        <v>702</v>
      </c>
      <c r="V744" t="str">
        <f>'Лист1'!F745</f>
        <v>Круг</v>
      </c>
      <c r="W744" s="1" t="s">
        <v>698</v>
      </c>
      <c r="X744" s="25"/>
      <c r="Y744" s="1" t="s">
        <v>703</v>
      </c>
      <c r="Z744" t="str">
        <f>'Лист1'!G745</f>
        <v>Нет</v>
      </c>
      <c r="AA744" s="1" t="s">
        <v>698</v>
      </c>
      <c r="AB744" s="25"/>
      <c r="AC744" s="1" t="s">
        <v>704</v>
      </c>
      <c r="AD744" s="26" t="s">
        <v>707</v>
      </c>
      <c r="AE744" s="25"/>
      <c r="AF744" t="str">
        <f t="shared" si="1"/>
        <v>"id": 744,</v>
      </c>
      <c r="AG744" t="str">
        <f t="shared" si="2"/>
        <v>"type": "Заведение",</v>
      </c>
      <c r="AH744" t="str">
        <f t="shared" si="3"/>
        <v>"mark": "Gletcher Brewery ",</v>
      </c>
      <c r="AI744" t="str">
        <f t="shared" si="4"/>
        <v>"view": "Пивоварня",</v>
      </c>
      <c r="AJ744" t="str">
        <f t="shared" si="5"/>
        <v>"country": "Россия",</v>
      </c>
      <c r="AK744" t="str">
        <f t="shared" si="6"/>
        <v>"shape": "Круг",</v>
      </c>
      <c r="AL744" t="str">
        <f t="shared" si="7"/>
        <v>"turn": "Нет",</v>
      </c>
      <c r="AM744" t="str">
        <f t="shared" si="8"/>
        <v>"backImg": false</v>
      </c>
      <c r="AN744" s="1" t="s">
        <v>706</v>
      </c>
    </row>
    <row r="745">
      <c r="A745" s="1" t="s">
        <v>695</v>
      </c>
      <c r="B745">
        <f>'Лист1'!A746</f>
        <v>745</v>
      </c>
      <c r="C745" s="1" t="s">
        <v>696</v>
      </c>
      <c r="D745" s="24"/>
      <c r="E745" s="1" t="s">
        <v>697</v>
      </c>
      <c r="F745" t="str">
        <f>'Лист1'!B746</f>
        <v>Пиво</v>
      </c>
      <c r="G745" s="1" t="s">
        <v>698</v>
      </c>
      <c r="H745" s="24"/>
      <c r="I745" s="1" t="s">
        <v>699</v>
      </c>
      <c r="J745" t="str">
        <f>'Лист1'!C746</f>
        <v>Helles Hefeweizen</v>
      </c>
      <c r="K745" s="1" t="s">
        <v>698</v>
      </c>
      <c r="L745" s="24"/>
      <c r="M745" s="1" t="s">
        <v>700</v>
      </c>
      <c r="N745" t="str">
        <f>'Лист1'!D746</f>
        <v>Hefeweizen</v>
      </c>
      <c r="O745" s="1" t="s">
        <v>698</v>
      </c>
      <c r="P745" s="24"/>
      <c r="Q745" s="1" t="s">
        <v>701</v>
      </c>
      <c r="R745" t="str">
        <f>'Лист1'!E746</f>
        <v>Германия</v>
      </c>
      <c r="S745" s="1" t="s">
        <v>698</v>
      </c>
      <c r="T745" s="25"/>
      <c r="U745" s="1" t="s">
        <v>702</v>
      </c>
      <c r="V745" t="str">
        <f>'Лист1'!F746</f>
        <v>Круг</v>
      </c>
      <c r="W745" s="1" t="s">
        <v>698</v>
      </c>
      <c r="X745" s="25"/>
      <c r="Y745" s="1" t="s">
        <v>703</v>
      </c>
      <c r="Z745" t="str">
        <f>'Лист1'!G746</f>
        <v>Да</v>
      </c>
      <c r="AA745" s="1" t="s">
        <v>698</v>
      </c>
      <c r="AB745" s="25"/>
      <c r="AC745" s="1" t="s">
        <v>704</v>
      </c>
      <c r="AD745" s="26" t="s">
        <v>705</v>
      </c>
      <c r="AE745" s="25"/>
      <c r="AF745" t="str">
        <f t="shared" si="1"/>
        <v>"id": 745,</v>
      </c>
      <c r="AG745" t="str">
        <f t="shared" si="2"/>
        <v>"type": "Пиво",</v>
      </c>
      <c r="AH745" t="str">
        <f t="shared" si="3"/>
        <v>"mark": "Helles Hefeweizen",</v>
      </c>
      <c r="AI745" t="str">
        <f t="shared" si="4"/>
        <v>"view": "Hefeweizen",</v>
      </c>
      <c r="AJ745" t="str">
        <f t="shared" si="5"/>
        <v>"country": "Германия",</v>
      </c>
      <c r="AK745" t="str">
        <f t="shared" si="6"/>
        <v>"shape": "Круг",</v>
      </c>
      <c r="AL745" t="str">
        <f t="shared" si="7"/>
        <v>"turn": "Да",</v>
      </c>
      <c r="AM745" t="str">
        <f t="shared" si="8"/>
        <v>"backImg": true</v>
      </c>
      <c r="AN745" s="1" t="s">
        <v>706</v>
      </c>
    </row>
    <row r="746">
      <c r="A746" s="1" t="s">
        <v>695</v>
      </c>
      <c r="B746">
        <f>'Лист1'!A747</f>
        <v>746</v>
      </c>
      <c r="C746" s="1" t="s">
        <v>696</v>
      </c>
      <c r="D746" s="24"/>
      <c r="E746" s="1" t="s">
        <v>697</v>
      </c>
      <c r="F746" t="str">
        <f>'Лист1'!B747</f>
        <v>Пиво</v>
      </c>
      <c r="G746" s="1" t="s">
        <v>698</v>
      </c>
      <c r="H746" s="24"/>
      <c r="I746" s="1" t="s">
        <v>699</v>
      </c>
      <c r="J746" t="str">
        <f>'Лист1'!C747</f>
        <v>EKU 28</v>
      </c>
      <c r="K746" s="1" t="s">
        <v>698</v>
      </c>
      <c r="L746" s="24"/>
      <c r="M746" s="1" t="s">
        <v>700</v>
      </c>
      <c r="N746" t="str">
        <f>'Лист1'!D747</f>
        <v>Doppelbock</v>
      </c>
      <c r="O746" s="1" t="s">
        <v>698</v>
      </c>
      <c r="P746" s="24"/>
      <c r="Q746" s="1" t="s">
        <v>701</v>
      </c>
      <c r="R746" t="str">
        <f>'Лист1'!E747</f>
        <v>Германия</v>
      </c>
      <c r="S746" s="1" t="s">
        <v>698</v>
      </c>
      <c r="T746" s="25"/>
      <c r="U746" s="1" t="s">
        <v>702</v>
      </c>
      <c r="V746" t="str">
        <f>'Лист1'!F747</f>
        <v>Овал</v>
      </c>
      <c r="W746" s="1" t="s">
        <v>698</v>
      </c>
      <c r="X746" s="25"/>
      <c r="Y746" s="1" t="s">
        <v>703</v>
      </c>
      <c r="Z746" t="str">
        <f>'Лист1'!G747</f>
        <v>Да</v>
      </c>
      <c r="AA746" s="1" t="s">
        <v>698</v>
      </c>
      <c r="AB746" s="25"/>
      <c r="AC746" s="1" t="s">
        <v>704</v>
      </c>
      <c r="AD746" s="26" t="s">
        <v>705</v>
      </c>
      <c r="AE746" s="25"/>
      <c r="AF746" t="str">
        <f t="shared" si="1"/>
        <v>"id": 746,</v>
      </c>
      <c r="AG746" t="str">
        <f t="shared" si="2"/>
        <v>"type": "Пиво",</v>
      </c>
      <c r="AH746" t="str">
        <f t="shared" si="3"/>
        <v>"mark": "EKU 28",</v>
      </c>
      <c r="AI746" t="str">
        <f t="shared" si="4"/>
        <v>"view": "Doppelbock",</v>
      </c>
      <c r="AJ746" t="str">
        <f t="shared" si="5"/>
        <v>"country": "Германия",</v>
      </c>
      <c r="AK746" t="str">
        <f t="shared" si="6"/>
        <v>"shape": "Овал",</v>
      </c>
      <c r="AL746" t="str">
        <f t="shared" si="7"/>
        <v>"turn": "Да",</v>
      </c>
      <c r="AM746" t="str">
        <f t="shared" si="8"/>
        <v>"backImg": true</v>
      </c>
      <c r="AN746" s="1" t="s">
        <v>706</v>
      </c>
    </row>
    <row r="747">
      <c r="A747" s="1" t="s">
        <v>695</v>
      </c>
      <c r="B747">
        <f>'Лист1'!A748</f>
        <v>747</v>
      </c>
      <c r="C747" s="1" t="s">
        <v>696</v>
      </c>
      <c r="D747" s="24"/>
      <c r="E747" s="1" t="s">
        <v>697</v>
      </c>
      <c r="F747" t="str">
        <f>'Лист1'!B748</f>
        <v>Пиво</v>
      </c>
      <c r="G747" s="1" t="s">
        <v>698</v>
      </c>
      <c r="H747" s="24"/>
      <c r="I747" s="1" t="s">
        <v>699</v>
      </c>
      <c r="J747" t="str">
        <f>'Лист1'!C748</f>
        <v>König Ludwig Weissbier Hel</v>
      </c>
      <c r="K747" s="1" t="s">
        <v>698</v>
      </c>
      <c r="L747" s="24"/>
      <c r="M747" s="1" t="s">
        <v>700</v>
      </c>
      <c r="N747" t="str">
        <f>'Лист1'!D748</f>
        <v>Hefeweizen</v>
      </c>
      <c r="O747" s="1" t="s">
        <v>698</v>
      </c>
      <c r="P747" s="24"/>
      <c r="Q747" s="1" t="s">
        <v>701</v>
      </c>
      <c r="R747" t="str">
        <f>'Лист1'!E748</f>
        <v>Германия</v>
      </c>
      <c r="S747" s="1" t="s">
        <v>698</v>
      </c>
      <c r="T747" s="25"/>
      <c r="U747" s="1" t="s">
        <v>702</v>
      </c>
      <c r="V747" t="str">
        <f>'Лист1'!F748</f>
        <v>Овал</v>
      </c>
      <c r="W747" s="1" t="s">
        <v>698</v>
      </c>
      <c r="X747" s="25"/>
      <c r="Y747" s="1" t="s">
        <v>703</v>
      </c>
      <c r="Z747" t="str">
        <f>'Лист1'!G748</f>
        <v>Да</v>
      </c>
      <c r="AA747" s="1" t="s">
        <v>698</v>
      </c>
      <c r="AB747" s="25"/>
      <c r="AC747" s="1" t="s">
        <v>704</v>
      </c>
      <c r="AD747" s="26" t="s">
        <v>705</v>
      </c>
      <c r="AE747" s="25"/>
      <c r="AF747" t="str">
        <f t="shared" si="1"/>
        <v>"id": 747,</v>
      </c>
      <c r="AG747" t="str">
        <f t="shared" si="2"/>
        <v>"type": "Пиво",</v>
      </c>
      <c r="AH747" t="str">
        <f t="shared" si="3"/>
        <v>"mark": "König Ludwig Weissbier Hel",</v>
      </c>
      <c r="AI747" t="str">
        <f t="shared" si="4"/>
        <v>"view": "Hefeweizen",</v>
      </c>
      <c r="AJ747" t="str">
        <f t="shared" si="5"/>
        <v>"country": "Германия",</v>
      </c>
      <c r="AK747" t="str">
        <f t="shared" si="6"/>
        <v>"shape": "Овал",</v>
      </c>
      <c r="AL747" t="str">
        <f t="shared" si="7"/>
        <v>"turn": "Да",</v>
      </c>
      <c r="AM747" t="str">
        <f t="shared" si="8"/>
        <v>"backImg": true</v>
      </c>
      <c r="AN747" s="1" t="s">
        <v>706</v>
      </c>
    </row>
    <row r="748">
      <c r="A748" s="1" t="s">
        <v>695</v>
      </c>
      <c r="B748">
        <f>'Лист1'!A749</f>
        <v>748</v>
      </c>
      <c r="C748" s="1" t="s">
        <v>696</v>
      </c>
      <c r="D748" s="24"/>
      <c r="E748" s="1" t="s">
        <v>697</v>
      </c>
      <c r="F748" t="str">
        <f>'Лист1'!B749</f>
        <v>Пиво</v>
      </c>
      <c r="G748" s="1" t="s">
        <v>698</v>
      </c>
      <c r="H748" s="24"/>
      <c r="I748" s="1" t="s">
        <v>699</v>
      </c>
      <c r="J748" t="str">
        <f>'Лист1'!C749</f>
        <v>König Ludwig Dunkel</v>
      </c>
      <c r="K748" s="1" t="s">
        <v>698</v>
      </c>
      <c r="L748" s="24"/>
      <c r="M748" s="1" t="s">
        <v>700</v>
      </c>
      <c r="N748" t="str">
        <f>'Лист1'!D749</f>
        <v>Munich dunkel</v>
      </c>
      <c r="O748" s="1" t="s">
        <v>698</v>
      </c>
      <c r="P748" s="24"/>
      <c r="Q748" s="1" t="s">
        <v>701</v>
      </c>
      <c r="R748" t="str">
        <f>'Лист1'!E749</f>
        <v>Германия</v>
      </c>
      <c r="S748" s="1" t="s">
        <v>698</v>
      </c>
      <c r="T748" s="25"/>
      <c r="U748" s="1" t="s">
        <v>702</v>
      </c>
      <c r="V748" t="str">
        <f>'Лист1'!F749</f>
        <v>Овал</v>
      </c>
      <c r="W748" s="1" t="s">
        <v>698</v>
      </c>
      <c r="X748" s="25"/>
      <c r="Y748" s="1" t="s">
        <v>703</v>
      </c>
      <c r="Z748" t="str">
        <f>'Лист1'!G749</f>
        <v>Да</v>
      </c>
      <c r="AA748" s="1" t="s">
        <v>698</v>
      </c>
      <c r="AB748" s="25"/>
      <c r="AC748" s="1" t="s">
        <v>704</v>
      </c>
      <c r="AD748" s="26" t="s">
        <v>705</v>
      </c>
      <c r="AE748" s="25"/>
      <c r="AF748" t="str">
        <f t="shared" si="1"/>
        <v>"id": 748,</v>
      </c>
      <c r="AG748" t="str">
        <f t="shared" si="2"/>
        <v>"type": "Пиво",</v>
      </c>
      <c r="AH748" t="str">
        <f t="shared" si="3"/>
        <v>"mark": "König Ludwig Dunkel",</v>
      </c>
      <c r="AI748" t="str">
        <f t="shared" si="4"/>
        <v>"view": "Munich dunkel",</v>
      </c>
      <c r="AJ748" t="str">
        <f t="shared" si="5"/>
        <v>"country": "Германия",</v>
      </c>
      <c r="AK748" t="str">
        <f t="shared" si="6"/>
        <v>"shape": "Овал",</v>
      </c>
      <c r="AL748" t="str">
        <f t="shared" si="7"/>
        <v>"turn": "Да",</v>
      </c>
      <c r="AM748" t="str">
        <f t="shared" si="8"/>
        <v>"backImg": true</v>
      </c>
      <c r="AN748" s="1" t="s">
        <v>706</v>
      </c>
    </row>
    <row r="749">
      <c r="A749" s="1" t="s">
        <v>695</v>
      </c>
      <c r="B749">
        <f>'Лист1'!A750</f>
        <v>749</v>
      </c>
      <c r="C749" s="1" t="s">
        <v>696</v>
      </c>
      <c r="D749" s="24"/>
      <c r="E749" s="1" t="s">
        <v>697</v>
      </c>
      <c r="F749" t="str">
        <f>'Лист1'!B750</f>
        <v>Заведение</v>
      </c>
      <c r="G749" s="1" t="s">
        <v>698</v>
      </c>
      <c r="H749" s="24"/>
      <c r="I749" s="1" t="s">
        <v>699</v>
      </c>
      <c r="J749" t="str">
        <f>'Лист1'!C750</f>
        <v>Birrificio Angelo Poretti</v>
      </c>
      <c r="K749" s="1" t="s">
        <v>698</v>
      </c>
      <c r="L749" s="24"/>
      <c r="M749" s="1" t="s">
        <v>700</v>
      </c>
      <c r="N749" t="str">
        <f>'Лист1'!D750</f>
        <v>Пивоварня</v>
      </c>
      <c r="O749" s="1" t="s">
        <v>698</v>
      </c>
      <c r="P749" s="24"/>
      <c r="Q749" s="1" t="s">
        <v>701</v>
      </c>
      <c r="R749" t="str">
        <f>'Лист1'!E750</f>
        <v>Италия</v>
      </c>
      <c r="S749" s="1" t="s">
        <v>698</v>
      </c>
      <c r="T749" s="25"/>
      <c r="U749" s="1" t="s">
        <v>702</v>
      </c>
      <c r="V749" t="str">
        <f>'Лист1'!F750</f>
        <v>Круг</v>
      </c>
      <c r="W749" s="1" t="s">
        <v>698</v>
      </c>
      <c r="X749" s="25"/>
      <c r="Y749" s="1" t="s">
        <v>703</v>
      </c>
      <c r="Z749" t="str">
        <f>'Лист1'!G750</f>
        <v>Да</v>
      </c>
      <c r="AA749" s="1" t="s">
        <v>698</v>
      </c>
      <c r="AB749" s="25"/>
      <c r="AC749" s="1" t="s">
        <v>704</v>
      </c>
      <c r="AD749" s="26" t="s">
        <v>705</v>
      </c>
      <c r="AE749" s="25"/>
      <c r="AF749" t="str">
        <f t="shared" si="1"/>
        <v>"id": 749,</v>
      </c>
      <c r="AG749" t="str">
        <f t="shared" si="2"/>
        <v>"type": "Заведение",</v>
      </c>
      <c r="AH749" t="str">
        <f t="shared" si="3"/>
        <v>"mark": "Birrificio Angelo Poretti",</v>
      </c>
      <c r="AI749" t="str">
        <f t="shared" si="4"/>
        <v>"view": "Пивоварня",</v>
      </c>
      <c r="AJ749" t="str">
        <f t="shared" si="5"/>
        <v>"country": "Италия",</v>
      </c>
      <c r="AK749" t="str">
        <f t="shared" si="6"/>
        <v>"shape": "Круг",</v>
      </c>
      <c r="AL749" t="str">
        <f t="shared" si="7"/>
        <v>"turn": "Да",</v>
      </c>
      <c r="AM749" t="str">
        <f t="shared" si="8"/>
        <v>"backImg": true</v>
      </c>
      <c r="AN749" s="1" t="s">
        <v>706</v>
      </c>
    </row>
    <row r="750">
      <c r="A750" s="1" t="s">
        <v>695</v>
      </c>
      <c r="B750">
        <f>'Лист1'!A751</f>
        <v>750</v>
      </c>
      <c r="C750" s="1" t="s">
        <v>696</v>
      </c>
      <c r="D750" s="24"/>
      <c r="E750" s="1" t="s">
        <v>697</v>
      </c>
      <c r="F750" t="str">
        <f>'Лист1'!B751</f>
        <v>Пиво</v>
      </c>
      <c r="G750" s="1" t="s">
        <v>698</v>
      </c>
      <c r="H750" s="24"/>
      <c r="I750" s="1" t="s">
        <v>699</v>
      </c>
      <c r="J750" t="str">
        <f>'Лист1'!C751</f>
        <v>Menabrea </v>
      </c>
      <c r="K750" s="1" t="s">
        <v>698</v>
      </c>
      <c r="L750" s="24"/>
      <c r="M750" s="1" t="s">
        <v>700</v>
      </c>
      <c r="N750" t="str">
        <f>'Лист1'!D751</f>
        <v>Lager</v>
      </c>
      <c r="O750" s="1" t="s">
        <v>698</v>
      </c>
      <c r="P750" s="24"/>
      <c r="Q750" s="1" t="s">
        <v>701</v>
      </c>
      <c r="R750" t="str">
        <f>'Лист1'!E751</f>
        <v>Италия</v>
      </c>
      <c r="S750" s="1" t="s">
        <v>698</v>
      </c>
      <c r="T750" s="25"/>
      <c r="U750" s="1" t="s">
        <v>702</v>
      </c>
      <c r="V750" t="str">
        <f>'Лист1'!F751</f>
        <v>Ромб</v>
      </c>
      <c r="W750" s="1" t="s">
        <v>698</v>
      </c>
      <c r="X750" s="25"/>
      <c r="Y750" s="1" t="s">
        <v>703</v>
      </c>
      <c r="Z750" t="str">
        <f>'Лист1'!G751</f>
        <v>Да</v>
      </c>
      <c r="AA750" s="1" t="s">
        <v>698</v>
      </c>
      <c r="AB750" s="25"/>
      <c r="AC750" s="1" t="s">
        <v>704</v>
      </c>
      <c r="AD750" s="26" t="s">
        <v>705</v>
      </c>
      <c r="AE750" s="25"/>
      <c r="AF750" t="str">
        <f t="shared" si="1"/>
        <v>"id": 750,</v>
      </c>
      <c r="AG750" t="str">
        <f t="shared" si="2"/>
        <v>"type": "Пиво",</v>
      </c>
      <c r="AH750" t="str">
        <f t="shared" si="3"/>
        <v>"mark": "Menabrea ",</v>
      </c>
      <c r="AI750" t="str">
        <f t="shared" si="4"/>
        <v>"view": "Lager",</v>
      </c>
      <c r="AJ750" t="str">
        <f t="shared" si="5"/>
        <v>"country": "Италия",</v>
      </c>
      <c r="AK750" t="str">
        <f t="shared" si="6"/>
        <v>"shape": "Ромб",</v>
      </c>
      <c r="AL750" t="str">
        <f t="shared" si="7"/>
        <v>"turn": "Да",</v>
      </c>
      <c r="AM750" t="str">
        <f t="shared" si="8"/>
        <v>"backImg": true</v>
      </c>
      <c r="AN750" s="1" t="s">
        <v>706</v>
      </c>
    </row>
    <row r="751">
      <c r="A751" s="1" t="s">
        <v>695</v>
      </c>
      <c r="B751">
        <f>'Лист1'!A752</f>
        <v>751</v>
      </c>
      <c r="C751" s="1" t="s">
        <v>696</v>
      </c>
      <c r="D751" s="24"/>
      <c r="E751" s="1" t="s">
        <v>697</v>
      </c>
      <c r="F751" t="str">
        <f>'Лист1'!B752</f>
        <v>Пиво</v>
      </c>
      <c r="G751" s="1" t="s">
        <v>698</v>
      </c>
      <c r="H751" s="24"/>
      <c r="I751" s="1" t="s">
        <v>699</v>
      </c>
      <c r="J751" t="str">
        <f>'Лист1'!C752</f>
        <v>Krombacher</v>
      </c>
      <c r="K751" s="1" t="s">
        <v>698</v>
      </c>
      <c r="L751" s="24"/>
      <c r="M751" s="1" t="s">
        <v>700</v>
      </c>
      <c r="N751" t="str">
        <f>'Лист1'!D752</f>
        <v>Pilsner</v>
      </c>
      <c r="O751" s="1" t="s">
        <v>698</v>
      </c>
      <c r="P751" s="24"/>
      <c r="Q751" s="1" t="s">
        <v>701</v>
      </c>
      <c r="R751" t="str">
        <f>'Лист1'!E752</f>
        <v>Германия</v>
      </c>
      <c r="S751" s="1" t="s">
        <v>698</v>
      </c>
      <c r="T751" s="25"/>
      <c r="U751" s="1" t="s">
        <v>702</v>
      </c>
      <c r="V751" t="str">
        <f>'Лист1'!F752</f>
        <v>Квадрат</v>
      </c>
      <c r="W751" s="1" t="s">
        <v>698</v>
      </c>
      <c r="X751" s="25"/>
      <c r="Y751" s="1" t="s">
        <v>703</v>
      </c>
      <c r="Z751" t="str">
        <f>'Лист1'!G752</f>
        <v>Да</v>
      </c>
      <c r="AA751" s="1" t="s">
        <v>698</v>
      </c>
      <c r="AB751" s="25"/>
      <c r="AC751" s="1" t="s">
        <v>704</v>
      </c>
      <c r="AD751" s="26" t="s">
        <v>705</v>
      </c>
      <c r="AE751" s="25"/>
      <c r="AF751" t="str">
        <f t="shared" si="1"/>
        <v>"id": 751,</v>
      </c>
      <c r="AG751" t="str">
        <f t="shared" si="2"/>
        <v>"type": "Пиво",</v>
      </c>
      <c r="AH751" t="str">
        <f t="shared" si="3"/>
        <v>"mark": "Krombacher",</v>
      </c>
      <c r="AI751" t="str">
        <f t="shared" si="4"/>
        <v>"view": "Pilsner",</v>
      </c>
      <c r="AJ751" t="str">
        <f t="shared" si="5"/>
        <v>"country": "Германия",</v>
      </c>
      <c r="AK751" t="str">
        <f t="shared" si="6"/>
        <v>"shape": "Квадрат",</v>
      </c>
      <c r="AL751" t="str">
        <f t="shared" si="7"/>
        <v>"turn": "Да",</v>
      </c>
      <c r="AM751" t="str">
        <f t="shared" si="8"/>
        <v>"backImg": true</v>
      </c>
      <c r="AN751" s="1" t="s">
        <v>706</v>
      </c>
    </row>
    <row r="752">
      <c r="A752" s="1" t="s">
        <v>695</v>
      </c>
      <c r="B752">
        <f>'Лист1'!A753</f>
        <v>752</v>
      </c>
      <c r="C752" s="1" t="s">
        <v>696</v>
      </c>
      <c r="D752" s="24"/>
      <c r="E752" s="1" t="s">
        <v>697</v>
      </c>
      <c r="F752" t="str">
        <f>'Лист1'!B753</f>
        <v>Заведение</v>
      </c>
      <c r="G752" s="1" t="s">
        <v>698</v>
      </c>
      <c r="H752" s="24"/>
      <c r="I752" s="1" t="s">
        <v>699</v>
      </c>
      <c r="J752" t="str">
        <f>'Лист1'!C753</f>
        <v>Jaws Brewery</v>
      </c>
      <c r="K752" s="1" t="s">
        <v>698</v>
      </c>
      <c r="L752" s="24"/>
      <c r="M752" s="1" t="s">
        <v>700</v>
      </c>
      <c r="N752" t="str">
        <f>'Лист1'!D753</f>
        <v>Пивоварня</v>
      </c>
      <c r="O752" s="1" t="s">
        <v>698</v>
      </c>
      <c r="P752" s="24"/>
      <c r="Q752" s="1" t="s">
        <v>701</v>
      </c>
      <c r="R752" t="str">
        <f>'Лист1'!E753</f>
        <v>Россия</v>
      </c>
      <c r="S752" s="1" t="s">
        <v>698</v>
      </c>
      <c r="T752" s="25"/>
      <c r="U752" s="1" t="s">
        <v>702</v>
      </c>
      <c r="V752" t="str">
        <f>'Лист1'!F753</f>
        <v>Квадрат</v>
      </c>
      <c r="W752" s="1" t="s">
        <v>698</v>
      </c>
      <c r="X752" s="25"/>
      <c r="Y752" s="1" t="s">
        <v>703</v>
      </c>
      <c r="Z752" t="str">
        <f>'Лист1'!G753</f>
        <v>Да</v>
      </c>
      <c r="AA752" s="1" t="s">
        <v>698</v>
      </c>
      <c r="AB752" s="25"/>
      <c r="AC752" s="1" t="s">
        <v>704</v>
      </c>
      <c r="AD752" s="26" t="s">
        <v>705</v>
      </c>
      <c r="AE752" s="25"/>
      <c r="AF752" t="str">
        <f t="shared" si="1"/>
        <v>"id": 752,</v>
      </c>
      <c r="AG752" t="str">
        <f t="shared" si="2"/>
        <v>"type": "Заведение",</v>
      </c>
      <c r="AH752" t="str">
        <f t="shared" si="3"/>
        <v>"mark": "Jaws Brewery",</v>
      </c>
      <c r="AI752" t="str">
        <f t="shared" si="4"/>
        <v>"view": "Пивоварня",</v>
      </c>
      <c r="AJ752" t="str">
        <f t="shared" si="5"/>
        <v>"country": "Россия",</v>
      </c>
      <c r="AK752" t="str">
        <f t="shared" si="6"/>
        <v>"shape": "Квадрат",</v>
      </c>
      <c r="AL752" t="str">
        <f t="shared" si="7"/>
        <v>"turn": "Да",</v>
      </c>
      <c r="AM752" t="str">
        <f t="shared" si="8"/>
        <v>"backImg": true</v>
      </c>
      <c r="AN752" s="1" t="s">
        <v>706</v>
      </c>
    </row>
    <row r="753">
      <c r="A753" s="1" t="s">
        <v>695</v>
      </c>
      <c r="B753">
        <f>'Лист1'!A754</f>
        <v>753</v>
      </c>
      <c r="C753" s="1" t="s">
        <v>696</v>
      </c>
      <c r="D753" s="24"/>
      <c r="E753" s="1" t="s">
        <v>697</v>
      </c>
      <c r="F753" t="str">
        <f>'Лист1'!B754</f>
        <v>Заведение</v>
      </c>
      <c r="G753" s="1" t="s">
        <v>698</v>
      </c>
      <c r="H753" s="24"/>
      <c r="I753" s="1" t="s">
        <v>699</v>
      </c>
      <c r="J753" t="str">
        <f>'Лист1'!C754</f>
        <v>Pivovar Sessler</v>
      </c>
      <c r="K753" s="1" t="s">
        <v>698</v>
      </c>
      <c r="L753" s="24"/>
      <c r="M753" s="1" t="s">
        <v>700</v>
      </c>
      <c r="N753" t="str">
        <f>'Лист1'!D754</f>
        <v>Пивоварня</v>
      </c>
      <c r="O753" s="1" t="s">
        <v>698</v>
      </c>
      <c r="P753" s="24"/>
      <c r="Q753" s="1" t="s">
        <v>701</v>
      </c>
      <c r="R753" t="str">
        <f>'Лист1'!E754</f>
        <v>Словакия</v>
      </c>
      <c r="S753" s="1" t="s">
        <v>698</v>
      </c>
      <c r="T753" s="25"/>
      <c r="U753" s="1" t="s">
        <v>702</v>
      </c>
      <c r="V753" t="str">
        <f>'Лист1'!F754</f>
        <v>Квадрат</v>
      </c>
      <c r="W753" s="1" t="s">
        <v>698</v>
      </c>
      <c r="X753" s="25"/>
      <c r="Y753" s="1" t="s">
        <v>703</v>
      </c>
      <c r="Z753" t="str">
        <f>'Лист1'!G754</f>
        <v>Да</v>
      </c>
      <c r="AA753" s="1" t="s">
        <v>698</v>
      </c>
      <c r="AB753" s="25"/>
      <c r="AC753" s="1" t="s">
        <v>704</v>
      </c>
      <c r="AD753" s="26" t="s">
        <v>705</v>
      </c>
      <c r="AE753" s="25"/>
      <c r="AF753" t="str">
        <f t="shared" si="1"/>
        <v>"id": 753,</v>
      </c>
      <c r="AG753" t="str">
        <f t="shared" si="2"/>
        <v>"type": "Заведение",</v>
      </c>
      <c r="AH753" t="str">
        <f t="shared" si="3"/>
        <v>"mark": "Pivovar Sessler",</v>
      </c>
      <c r="AI753" t="str">
        <f t="shared" si="4"/>
        <v>"view": "Пивоварня",</v>
      </c>
      <c r="AJ753" t="str">
        <f t="shared" si="5"/>
        <v>"country": "Словакия",</v>
      </c>
      <c r="AK753" t="str">
        <f t="shared" si="6"/>
        <v>"shape": "Квадрат",</v>
      </c>
      <c r="AL753" t="str">
        <f t="shared" si="7"/>
        <v>"turn": "Да",</v>
      </c>
      <c r="AM753" t="str">
        <f t="shared" si="8"/>
        <v>"backImg": true</v>
      </c>
      <c r="AN753" s="1" t="s">
        <v>706</v>
      </c>
    </row>
    <row r="754">
      <c r="A754" s="1" t="s">
        <v>695</v>
      </c>
      <c r="B754">
        <f>'Лист1'!A755</f>
        <v>754</v>
      </c>
      <c r="C754" s="1" t="s">
        <v>696</v>
      </c>
      <c r="D754" s="24"/>
      <c r="E754" s="1" t="s">
        <v>697</v>
      </c>
      <c r="F754" t="str">
        <f>'Лист1'!B755</f>
        <v>Пиво</v>
      </c>
      <c r="G754" s="1" t="s">
        <v>698</v>
      </c>
      <c r="H754" s="24"/>
      <c r="I754" s="1" t="s">
        <v>699</v>
      </c>
      <c r="J754" t="str">
        <f>'Лист1'!C755</f>
        <v>Rodenbach Classic</v>
      </c>
      <c r="K754" s="1" t="s">
        <v>698</v>
      </c>
      <c r="L754" s="24"/>
      <c r="M754" s="1" t="s">
        <v>700</v>
      </c>
      <c r="N754" t="str">
        <f>'Лист1'!D755</f>
        <v>Flanders Red Ale</v>
      </c>
      <c r="O754" s="1" t="s">
        <v>698</v>
      </c>
      <c r="P754" s="24"/>
      <c r="Q754" s="1" t="s">
        <v>701</v>
      </c>
      <c r="R754" t="str">
        <f>'Лист1'!E755</f>
        <v>Бельгия</v>
      </c>
      <c r="S754" s="1" t="s">
        <v>698</v>
      </c>
      <c r="T754" s="25"/>
      <c r="U754" s="1" t="s">
        <v>702</v>
      </c>
      <c r="V754" t="str">
        <f>'Лист1'!F755</f>
        <v>Квадрат</v>
      </c>
      <c r="W754" s="1" t="s">
        <v>698</v>
      </c>
      <c r="X754" s="25"/>
      <c r="Y754" s="1" t="s">
        <v>703</v>
      </c>
      <c r="Z754" t="str">
        <f>'Лист1'!G755</f>
        <v>Да</v>
      </c>
      <c r="AA754" s="1" t="s">
        <v>698</v>
      </c>
      <c r="AB754" s="25"/>
      <c r="AC754" s="1" t="s">
        <v>704</v>
      </c>
      <c r="AD754" s="26" t="s">
        <v>705</v>
      </c>
      <c r="AE754" s="25"/>
      <c r="AF754" t="str">
        <f t="shared" si="1"/>
        <v>"id": 754,</v>
      </c>
      <c r="AG754" t="str">
        <f t="shared" si="2"/>
        <v>"type": "Пиво",</v>
      </c>
      <c r="AH754" t="str">
        <f t="shared" si="3"/>
        <v>"mark": "Rodenbach Classic",</v>
      </c>
      <c r="AI754" t="str">
        <f t="shared" si="4"/>
        <v>"view": "Flanders Red Ale",</v>
      </c>
      <c r="AJ754" t="str">
        <f t="shared" si="5"/>
        <v>"country": "Бельгия",</v>
      </c>
      <c r="AK754" t="str">
        <f t="shared" si="6"/>
        <v>"shape": "Квадрат",</v>
      </c>
      <c r="AL754" t="str">
        <f t="shared" si="7"/>
        <v>"turn": "Да",</v>
      </c>
      <c r="AM754" t="str">
        <f t="shared" si="8"/>
        <v>"backImg": true</v>
      </c>
      <c r="AN754" s="1" t="s">
        <v>706</v>
      </c>
    </row>
    <row r="755">
      <c r="A755" s="1" t="s">
        <v>695</v>
      </c>
      <c r="B755">
        <f>'Лист1'!A756</f>
        <v>755</v>
      </c>
      <c r="C755" s="1" t="s">
        <v>696</v>
      </c>
      <c r="D755" s="24"/>
      <c r="E755" s="1" t="s">
        <v>697</v>
      </c>
      <c r="F755" t="str">
        <f>'Лист1'!B756</f>
        <v>Пиво</v>
      </c>
      <c r="G755" s="1" t="s">
        <v>698</v>
      </c>
      <c r="H755" s="24"/>
      <c r="I755" s="1" t="s">
        <v>699</v>
      </c>
      <c r="J755" t="str">
        <f>'Лист1'!C756</f>
        <v>Celebrator</v>
      </c>
      <c r="K755" s="1" t="s">
        <v>698</v>
      </c>
      <c r="L755" s="24"/>
      <c r="M755" s="1" t="s">
        <v>700</v>
      </c>
      <c r="N755" t="str">
        <f>'Лист1'!D756</f>
        <v>Doppelbock</v>
      </c>
      <c r="O755" s="1" t="s">
        <v>698</v>
      </c>
      <c r="P755" s="24"/>
      <c r="Q755" s="1" t="s">
        <v>701</v>
      </c>
      <c r="R755" t="str">
        <f>'Лист1'!E756</f>
        <v>Германия</v>
      </c>
      <c r="S755" s="1" t="s">
        <v>698</v>
      </c>
      <c r="T755" s="25"/>
      <c r="U755" s="1" t="s">
        <v>702</v>
      </c>
      <c r="V755" t="str">
        <f>'Лист1'!F756</f>
        <v>Круг</v>
      </c>
      <c r="W755" s="1" t="s">
        <v>698</v>
      </c>
      <c r="X755" s="25"/>
      <c r="Y755" s="1" t="s">
        <v>703</v>
      </c>
      <c r="Z755" t="str">
        <f>'Лист1'!G756</f>
        <v>Да</v>
      </c>
      <c r="AA755" s="1" t="s">
        <v>698</v>
      </c>
      <c r="AB755" s="25"/>
      <c r="AC755" s="1" t="s">
        <v>704</v>
      </c>
      <c r="AD755" s="26" t="s">
        <v>705</v>
      </c>
      <c r="AE755" s="25"/>
      <c r="AF755" t="str">
        <f t="shared" si="1"/>
        <v>"id": 755,</v>
      </c>
      <c r="AG755" t="str">
        <f t="shared" si="2"/>
        <v>"type": "Пиво",</v>
      </c>
      <c r="AH755" t="str">
        <f t="shared" si="3"/>
        <v>"mark": "Celebrator",</v>
      </c>
      <c r="AI755" t="str">
        <f t="shared" si="4"/>
        <v>"view": "Doppelbock",</v>
      </c>
      <c r="AJ755" t="str">
        <f t="shared" si="5"/>
        <v>"country": "Германия",</v>
      </c>
      <c r="AK755" t="str">
        <f t="shared" si="6"/>
        <v>"shape": "Круг",</v>
      </c>
      <c r="AL755" t="str">
        <f t="shared" si="7"/>
        <v>"turn": "Да",</v>
      </c>
      <c r="AM755" t="str">
        <f t="shared" si="8"/>
        <v>"backImg": true</v>
      </c>
      <c r="AN755" s="1" t="s">
        <v>706</v>
      </c>
    </row>
    <row r="756">
      <c r="A756" s="1" t="s">
        <v>695</v>
      </c>
      <c r="B756">
        <f>'Лист1'!A757</f>
        <v>756</v>
      </c>
      <c r="C756" s="1" t="s">
        <v>696</v>
      </c>
      <c r="D756" s="24"/>
      <c r="E756" s="1" t="s">
        <v>697</v>
      </c>
      <c r="F756" t="str">
        <f>'Лист1'!B757</f>
        <v>Заведение</v>
      </c>
      <c r="G756" s="1" t="s">
        <v>698</v>
      </c>
      <c r="H756" s="24"/>
      <c r="I756" s="1" t="s">
        <v>699</v>
      </c>
      <c r="J756" t="str">
        <f>'Лист1'!C757</f>
        <v>Oedipus Brewing</v>
      </c>
      <c r="K756" s="1" t="s">
        <v>698</v>
      </c>
      <c r="L756" s="24"/>
      <c r="M756" s="1" t="s">
        <v>700</v>
      </c>
      <c r="N756" t="str">
        <f>'Лист1'!D757</f>
        <v>Пивоварня</v>
      </c>
      <c r="O756" s="1" t="s">
        <v>698</v>
      </c>
      <c r="P756" s="24"/>
      <c r="Q756" s="1" t="s">
        <v>701</v>
      </c>
      <c r="R756" t="str">
        <f>'Лист1'!E757</f>
        <v>Голландия</v>
      </c>
      <c r="S756" s="1" t="s">
        <v>698</v>
      </c>
      <c r="T756" s="25"/>
      <c r="U756" s="1" t="s">
        <v>702</v>
      </c>
      <c r="V756" t="str">
        <f>'Лист1'!F757</f>
        <v>Круг</v>
      </c>
      <c r="W756" s="1" t="s">
        <v>698</v>
      </c>
      <c r="X756" s="25"/>
      <c r="Y756" s="1" t="s">
        <v>703</v>
      </c>
      <c r="Z756" t="str">
        <f>'Лист1'!G757</f>
        <v>Да</v>
      </c>
      <c r="AA756" s="1" t="s">
        <v>698</v>
      </c>
      <c r="AB756" s="25"/>
      <c r="AC756" s="1" t="s">
        <v>704</v>
      </c>
      <c r="AD756" s="26" t="s">
        <v>705</v>
      </c>
      <c r="AE756" s="25"/>
      <c r="AF756" t="str">
        <f t="shared" si="1"/>
        <v>"id": 756,</v>
      </c>
      <c r="AG756" t="str">
        <f t="shared" si="2"/>
        <v>"type": "Заведение",</v>
      </c>
      <c r="AH756" t="str">
        <f t="shared" si="3"/>
        <v>"mark": "Oedipus Brewing",</v>
      </c>
      <c r="AI756" t="str">
        <f t="shared" si="4"/>
        <v>"view": "Пивоварня",</v>
      </c>
      <c r="AJ756" t="str">
        <f t="shared" si="5"/>
        <v>"country": "Голландия",</v>
      </c>
      <c r="AK756" t="str">
        <f t="shared" si="6"/>
        <v>"shape": "Круг",</v>
      </c>
      <c r="AL756" t="str">
        <f t="shared" si="7"/>
        <v>"turn": "Да",</v>
      </c>
      <c r="AM756" t="str">
        <f t="shared" si="8"/>
        <v>"backImg": true</v>
      </c>
      <c r="AN756" s="1" t="s">
        <v>706</v>
      </c>
    </row>
    <row r="757">
      <c r="A757" s="1" t="s">
        <v>695</v>
      </c>
      <c r="B757">
        <f>'Лист1'!A758</f>
        <v>757</v>
      </c>
      <c r="C757" s="1" t="s">
        <v>696</v>
      </c>
      <c r="D757" s="24"/>
      <c r="E757" s="1" t="s">
        <v>697</v>
      </c>
      <c r="F757" t="str">
        <f>'Лист1'!B758</f>
        <v>Заведение</v>
      </c>
      <c r="G757" s="1" t="s">
        <v>698</v>
      </c>
      <c r="H757" s="24"/>
      <c r="I757" s="1" t="s">
        <v>699</v>
      </c>
      <c r="J757" t="str">
        <f>'Лист1'!C758</f>
        <v>Crowbar</v>
      </c>
      <c r="K757" s="1" t="s">
        <v>698</v>
      </c>
      <c r="L757" s="24"/>
      <c r="M757" s="1" t="s">
        <v>700</v>
      </c>
      <c r="N757" t="str">
        <f>'Лист1'!D758</f>
        <v>Бар</v>
      </c>
      <c r="O757" s="1" t="s">
        <v>698</v>
      </c>
      <c r="P757" s="24"/>
      <c r="Q757" s="1" t="s">
        <v>701</v>
      </c>
      <c r="R757" t="str">
        <f>'Лист1'!E758</f>
        <v>Россия</v>
      </c>
      <c r="S757" s="1" t="s">
        <v>698</v>
      </c>
      <c r="T757" s="25"/>
      <c r="U757" s="1" t="s">
        <v>702</v>
      </c>
      <c r="V757" t="str">
        <f>'Лист1'!F758</f>
        <v>Круг</v>
      </c>
      <c r="W757" s="1" t="s">
        <v>698</v>
      </c>
      <c r="X757" s="25"/>
      <c r="Y757" s="1" t="s">
        <v>703</v>
      </c>
      <c r="Z757" t="str">
        <f>'Лист1'!G758</f>
        <v>Нет</v>
      </c>
      <c r="AA757" s="1" t="s">
        <v>698</v>
      </c>
      <c r="AB757" s="25"/>
      <c r="AC757" s="1" t="s">
        <v>704</v>
      </c>
      <c r="AD757" s="26" t="s">
        <v>707</v>
      </c>
      <c r="AE757" s="25"/>
      <c r="AF757" t="str">
        <f t="shared" si="1"/>
        <v>"id": 757,</v>
      </c>
      <c r="AG757" t="str">
        <f t="shared" si="2"/>
        <v>"type": "Заведение",</v>
      </c>
      <c r="AH757" t="str">
        <f t="shared" si="3"/>
        <v>"mark": "Crowbar",</v>
      </c>
      <c r="AI757" t="str">
        <f t="shared" si="4"/>
        <v>"view": "Бар",</v>
      </c>
      <c r="AJ757" t="str">
        <f t="shared" si="5"/>
        <v>"country": "Россия",</v>
      </c>
      <c r="AK757" t="str">
        <f t="shared" si="6"/>
        <v>"shape": "Круг",</v>
      </c>
      <c r="AL757" t="str">
        <f t="shared" si="7"/>
        <v>"turn": "Нет",</v>
      </c>
      <c r="AM757" t="str">
        <f t="shared" si="8"/>
        <v>"backImg": false</v>
      </c>
      <c r="AN757" s="1" t="s">
        <v>706</v>
      </c>
    </row>
    <row r="758">
      <c r="A758" s="1" t="s">
        <v>695</v>
      </c>
      <c r="B758">
        <f>'Лист1'!A759</f>
        <v>758</v>
      </c>
      <c r="C758" s="1" t="s">
        <v>696</v>
      </c>
      <c r="D758" s="24"/>
      <c r="E758" s="1" t="s">
        <v>697</v>
      </c>
      <c r="F758" t="str">
        <f>'Лист1'!B759</f>
        <v>Заведение</v>
      </c>
      <c r="G758" s="1" t="s">
        <v>698</v>
      </c>
      <c r="H758" s="24"/>
      <c r="I758" s="1" t="s">
        <v>699</v>
      </c>
      <c r="J758" t="str">
        <f>'Лист1'!C759</f>
        <v>Wooden beard</v>
      </c>
      <c r="K758" s="1" t="s">
        <v>698</v>
      </c>
      <c r="L758" s="24"/>
      <c r="M758" s="1" t="s">
        <v>700</v>
      </c>
      <c r="N758" t="str">
        <f>'Лист1'!D759</f>
        <v>Пивоварня</v>
      </c>
      <c r="O758" s="1" t="s">
        <v>698</v>
      </c>
      <c r="P758" s="24"/>
      <c r="Q758" s="1" t="s">
        <v>701</v>
      </c>
      <c r="R758" t="str">
        <f>'Лист1'!E759</f>
        <v>Россия</v>
      </c>
      <c r="S758" s="1" t="s">
        <v>698</v>
      </c>
      <c r="T758" s="25"/>
      <c r="U758" s="1" t="s">
        <v>702</v>
      </c>
      <c r="V758" t="str">
        <f>'Лист1'!F759</f>
        <v>Круг</v>
      </c>
      <c r="W758" s="1" t="s">
        <v>698</v>
      </c>
      <c r="X758" s="25"/>
      <c r="Y758" s="1" t="s">
        <v>703</v>
      </c>
      <c r="Z758" t="str">
        <f>'Лист1'!G759</f>
        <v>Нет</v>
      </c>
      <c r="AA758" s="1" t="s">
        <v>698</v>
      </c>
      <c r="AB758" s="25"/>
      <c r="AC758" s="1" t="s">
        <v>704</v>
      </c>
      <c r="AD758" s="26" t="s">
        <v>707</v>
      </c>
      <c r="AE758" s="25"/>
      <c r="AF758" t="str">
        <f t="shared" si="1"/>
        <v>"id": 758,</v>
      </c>
      <c r="AG758" t="str">
        <f t="shared" si="2"/>
        <v>"type": "Заведение",</v>
      </c>
      <c r="AH758" t="str">
        <f t="shared" si="3"/>
        <v>"mark": "Wooden beard",</v>
      </c>
      <c r="AI758" t="str">
        <f t="shared" si="4"/>
        <v>"view": "Пивоварня",</v>
      </c>
      <c r="AJ758" t="str">
        <f t="shared" si="5"/>
        <v>"country": "Россия",</v>
      </c>
      <c r="AK758" t="str">
        <f t="shared" si="6"/>
        <v>"shape": "Круг",</v>
      </c>
      <c r="AL758" t="str">
        <f t="shared" si="7"/>
        <v>"turn": "Нет",</v>
      </c>
      <c r="AM758" t="str">
        <f t="shared" si="8"/>
        <v>"backImg": false</v>
      </c>
      <c r="AN758" s="1" t="s">
        <v>706</v>
      </c>
    </row>
    <row r="759">
      <c r="A759" s="1" t="s">
        <v>695</v>
      </c>
      <c r="B759">
        <f>'Лист1'!A760</f>
        <v>759</v>
      </c>
      <c r="C759" s="1" t="s">
        <v>696</v>
      </c>
      <c r="D759" s="24"/>
      <c r="E759" s="1" t="s">
        <v>697</v>
      </c>
      <c r="F759" t="str">
        <f>'Лист1'!B760</f>
        <v>Заведение</v>
      </c>
      <c r="G759" s="1" t="s">
        <v>698</v>
      </c>
      <c r="H759" s="24"/>
      <c r="I759" s="1" t="s">
        <v>699</v>
      </c>
      <c r="J759" t="str">
        <f>'Лист1'!C760</f>
        <v>Brew Dog</v>
      </c>
      <c r="K759" s="1" t="s">
        <v>698</v>
      </c>
      <c r="L759" s="24"/>
      <c r="M759" s="1" t="s">
        <v>700</v>
      </c>
      <c r="N759" t="str">
        <f>'Лист1'!D760</f>
        <v>Пивоварня</v>
      </c>
      <c r="O759" s="1" t="s">
        <v>698</v>
      </c>
      <c r="P759" s="24"/>
      <c r="Q759" s="1" t="s">
        <v>701</v>
      </c>
      <c r="R759" t="str">
        <f>'Лист1'!E760</f>
        <v>Англия</v>
      </c>
      <c r="S759" s="1" t="s">
        <v>698</v>
      </c>
      <c r="T759" s="25"/>
      <c r="U759" s="1" t="s">
        <v>702</v>
      </c>
      <c r="V759" t="str">
        <f>'Лист1'!F760</f>
        <v>Другое</v>
      </c>
      <c r="W759" s="1" t="s">
        <v>698</v>
      </c>
      <c r="X759" s="25"/>
      <c r="Y759" s="1" t="s">
        <v>703</v>
      </c>
      <c r="Z759" t="str">
        <f>'Лист1'!G760</f>
        <v>Да</v>
      </c>
      <c r="AA759" s="1" t="s">
        <v>698</v>
      </c>
      <c r="AB759" s="25"/>
      <c r="AC759" s="1" t="s">
        <v>704</v>
      </c>
      <c r="AD759" s="26" t="s">
        <v>705</v>
      </c>
      <c r="AE759" s="25"/>
      <c r="AF759" t="str">
        <f t="shared" si="1"/>
        <v>"id": 759,</v>
      </c>
      <c r="AG759" t="str">
        <f t="shared" si="2"/>
        <v>"type": "Заведение",</v>
      </c>
      <c r="AH759" t="str">
        <f t="shared" si="3"/>
        <v>"mark": "Brew Dog",</v>
      </c>
      <c r="AI759" t="str">
        <f t="shared" si="4"/>
        <v>"view": "Пивоварня",</v>
      </c>
      <c r="AJ759" t="str">
        <f t="shared" si="5"/>
        <v>"country": "Англия",</v>
      </c>
      <c r="AK759" t="str">
        <f t="shared" si="6"/>
        <v>"shape": "Другое",</v>
      </c>
      <c r="AL759" t="str">
        <f t="shared" si="7"/>
        <v>"turn": "Да",</v>
      </c>
      <c r="AM759" t="str">
        <f t="shared" si="8"/>
        <v>"backImg": true</v>
      </c>
      <c r="AN759" s="1" t="s">
        <v>706</v>
      </c>
    </row>
    <row r="760">
      <c r="A760" s="1" t="s">
        <v>695</v>
      </c>
      <c r="B760">
        <f>'Лист1'!A761</f>
        <v>760</v>
      </c>
      <c r="C760" s="1" t="s">
        <v>696</v>
      </c>
      <c r="D760" s="24"/>
      <c r="E760" s="1" t="s">
        <v>697</v>
      </c>
      <c r="F760" t="str">
        <f>'Лист1'!B761</f>
        <v>Мероприятие</v>
      </c>
      <c r="G760" s="1" t="s">
        <v>698</v>
      </c>
      <c r="H760" s="24"/>
      <c r="I760" s="1" t="s">
        <v>699</v>
      </c>
      <c r="J760" t="str">
        <f>'Лист1'!C761</f>
        <v>Big craft day</v>
      </c>
      <c r="K760" s="1" t="s">
        <v>698</v>
      </c>
      <c r="L760" s="24"/>
      <c r="M760" s="1" t="s">
        <v>700</v>
      </c>
      <c r="N760" t="str">
        <f>'Лист1'!D761</f>
        <v>Фестиваль</v>
      </c>
      <c r="O760" s="1" t="s">
        <v>698</v>
      </c>
      <c r="P760" s="24"/>
      <c r="Q760" s="1" t="s">
        <v>701</v>
      </c>
      <c r="R760" t="str">
        <f>'Лист1'!E761</f>
        <v>Россия</v>
      </c>
      <c r="S760" s="1" t="s">
        <v>698</v>
      </c>
      <c r="T760" s="25"/>
      <c r="U760" s="1" t="s">
        <v>702</v>
      </c>
      <c r="V760" t="str">
        <f>'Лист1'!F761</f>
        <v>Круг</v>
      </c>
      <c r="W760" s="1" t="s">
        <v>698</v>
      </c>
      <c r="X760" s="25"/>
      <c r="Y760" s="1" t="s">
        <v>703</v>
      </c>
      <c r="Z760" t="str">
        <f>'Лист1'!G761</f>
        <v>Нет</v>
      </c>
      <c r="AA760" s="1" t="s">
        <v>698</v>
      </c>
      <c r="AB760" s="25"/>
      <c r="AC760" s="1" t="s">
        <v>704</v>
      </c>
      <c r="AD760" s="26" t="s">
        <v>707</v>
      </c>
      <c r="AE760" s="25"/>
      <c r="AF760" t="str">
        <f t="shared" si="1"/>
        <v>"id": 760,</v>
      </c>
      <c r="AG760" t="str">
        <f t="shared" si="2"/>
        <v>"type": "Мероприятие",</v>
      </c>
      <c r="AH760" t="str">
        <f t="shared" si="3"/>
        <v>"mark": "Big craft day",</v>
      </c>
      <c r="AI760" t="str">
        <f t="shared" si="4"/>
        <v>"view": "Фестиваль",</v>
      </c>
      <c r="AJ760" t="str">
        <f t="shared" si="5"/>
        <v>"country": "Россия",</v>
      </c>
      <c r="AK760" t="str">
        <f t="shared" si="6"/>
        <v>"shape": "Круг",</v>
      </c>
      <c r="AL760" t="str">
        <f t="shared" si="7"/>
        <v>"turn": "Нет",</v>
      </c>
      <c r="AM760" t="str">
        <f t="shared" si="8"/>
        <v>"backImg": false</v>
      </c>
      <c r="AN760" s="1" t="s">
        <v>706</v>
      </c>
    </row>
    <row r="761">
      <c r="A761" s="1" t="s">
        <v>695</v>
      </c>
      <c r="B761">
        <f>'Лист1'!A762</f>
        <v>761</v>
      </c>
      <c r="C761" s="1" t="s">
        <v>696</v>
      </c>
      <c r="D761" s="24"/>
      <c r="E761" s="1" t="s">
        <v>697</v>
      </c>
      <c r="F761" t="str">
        <f>'Лист1'!B762</f>
        <v>Заведение</v>
      </c>
      <c r="G761" s="1" t="s">
        <v>698</v>
      </c>
      <c r="H761" s="24"/>
      <c r="I761" s="1" t="s">
        <v>699</v>
      </c>
      <c r="J761" t="str">
        <f>'Лист1'!C762</f>
        <v>Eric the red</v>
      </c>
      <c r="K761" s="1" t="s">
        <v>698</v>
      </c>
      <c r="L761" s="24"/>
      <c r="M761" s="1" t="s">
        <v>700</v>
      </c>
      <c r="N761" t="str">
        <f>'Лист1'!D762</f>
        <v>Паб</v>
      </c>
      <c r="O761" s="1" t="s">
        <v>698</v>
      </c>
      <c r="P761" s="24"/>
      <c r="Q761" s="1" t="s">
        <v>701</v>
      </c>
      <c r="R761" t="str">
        <f>'Лист1'!E762</f>
        <v>Россия</v>
      </c>
      <c r="S761" s="1" t="s">
        <v>698</v>
      </c>
      <c r="T761" s="25"/>
      <c r="U761" s="1" t="s">
        <v>702</v>
      </c>
      <c r="V761" t="str">
        <f>'Лист1'!F762</f>
        <v>Круг</v>
      </c>
      <c r="W761" s="1" t="s">
        <v>698</v>
      </c>
      <c r="X761" s="25"/>
      <c r="Y761" s="1" t="s">
        <v>703</v>
      </c>
      <c r="Z761" t="str">
        <f>'Лист1'!G762</f>
        <v>Нет</v>
      </c>
      <c r="AA761" s="1" t="s">
        <v>698</v>
      </c>
      <c r="AB761" s="25"/>
      <c r="AC761" s="1" t="s">
        <v>704</v>
      </c>
      <c r="AD761" s="26" t="s">
        <v>707</v>
      </c>
      <c r="AE761" s="25"/>
      <c r="AF761" t="str">
        <f t="shared" si="1"/>
        <v>"id": 761,</v>
      </c>
      <c r="AG761" t="str">
        <f t="shared" si="2"/>
        <v>"type": "Заведение",</v>
      </c>
      <c r="AH761" t="str">
        <f t="shared" si="3"/>
        <v>"mark": "Eric the red",</v>
      </c>
      <c r="AI761" t="str">
        <f t="shared" si="4"/>
        <v>"view": "Паб",</v>
      </c>
      <c r="AJ761" t="str">
        <f t="shared" si="5"/>
        <v>"country": "Россия",</v>
      </c>
      <c r="AK761" t="str">
        <f t="shared" si="6"/>
        <v>"shape": "Круг",</v>
      </c>
      <c r="AL761" t="str">
        <f t="shared" si="7"/>
        <v>"turn": "Нет",</v>
      </c>
      <c r="AM761" t="str">
        <f t="shared" si="8"/>
        <v>"backImg": false</v>
      </c>
      <c r="AN761" s="1" t="s">
        <v>706</v>
      </c>
    </row>
    <row r="762">
      <c r="A762" s="1" t="s">
        <v>695</v>
      </c>
      <c r="B762">
        <f>'Лист1'!A763</f>
        <v>762</v>
      </c>
      <c r="C762" s="1" t="s">
        <v>696</v>
      </c>
      <c r="D762" s="24"/>
      <c r="E762" s="1" t="s">
        <v>697</v>
      </c>
      <c r="F762" t="str">
        <f>'Лист1'!B763</f>
        <v>Пиво</v>
      </c>
      <c r="G762" s="1" t="s">
        <v>698</v>
      </c>
      <c r="H762" s="24"/>
      <c r="I762" s="1" t="s">
        <v>699</v>
      </c>
      <c r="J762" t="str">
        <f>'Лист1'!C763</f>
        <v>VanderGhinste Roodbruin</v>
      </c>
      <c r="K762" s="1" t="s">
        <v>698</v>
      </c>
      <c r="L762" s="24"/>
      <c r="M762" s="1" t="s">
        <v>700</v>
      </c>
      <c r="N762" t="str">
        <f>'Лист1'!D763</f>
        <v>Flanders Oud Bruin</v>
      </c>
      <c r="O762" s="1" t="s">
        <v>698</v>
      </c>
      <c r="P762" s="24"/>
      <c r="Q762" s="1" t="s">
        <v>701</v>
      </c>
      <c r="R762" t="str">
        <f>'Лист1'!E763</f>
        <v>Бельгия</v>
      </c>
      <c r="S762" s="1" t="s">
        <v>698</v>
      </c>
      <c r="T762" s="25"/>
      <c r="U762" s="1" t="s">
        <v>702</v>
      </c>
      <c r="V762" t="str">
        <f>'Лист1'!F763</f>
        <v>Квадрат</v>
      </c>
      <c r="W762" s="1" t="s">
        <v>698</v>
      </c>
      <c r="X762" s="25"/>
      <c r="Y762" s="1" t="s">
        <v>703</v>
      </c>
      <c r="Z762" t="str">
        <f>'Лист1'!G763</f>
        <v>Нет</v>
      </c>
      <c r="AA762" s="1" t="s">
        <v>698</v>
      </c>
      <c r="AB762" s="25"/>
      <c r="AC762" s="1" t="s">
        <v>704</v>
      </c>
      <c r="AD762" s="26" t="s">
        <v>707</v>
      </c>
      <c r="AE762" s="25"/>
      <c r="AF762" t="str">
        <f t="shared" si="1"/>
        <v>"id": 762,</v>
      </c>
      <c r="AG762" t="str">
        <f t="shared" si="2"/>
        <v>"type": "Пиво",</v>
      </c>
      <c r="AH762" t="str">
        <f t="shared" si="3"/>
        <v>"mark": "VanderGhinste Roodbruin",</v>
      </c>
      <c r="AI762" t="str">
        <f t="shared" si="4"/>
        <v>"view": "Flanders Oud Bruin",</v>
      </c>
      <c r="AJ762" t="str">
        <f t="shared" si="5"/>
        <v>"country": "Бельгия",</v>
      </c>
      <c r="AK762" t="str">
        <f t="shared" si="6"/>
        <v>"shape": "Квадрат",</v>
      </c>
      <c r="AL762" t="str">
        <f t="shared" si="7"/>
        <v>"turn": "Нет",</v>
      </c>
      <c r="AM762" t="str">
        <f t="shared" si="8"/>
        <v>"backImg": false</v>
      </c>
      <c r="AN762" s="1" t="s">
        <v>706</v>
      </c>
    </row>
    <row r="763">
      <c r="A763" s="1" t="s">
        <v>695</v>
      </c>
      <c r="B763">
        <f>'Лист1'!A764</f>
        <v>763</v>
      </c>
      <c r="C763" s="1" t="s">
        <v>696</v>
      </c>
      <c r="D763" s="24"/>
      <c r="E763" s="1" t="s">
        <v>697</v>
      </c>
      <c r="F763" t="str">
        <f>'Лист1'!B764</f>
        <v>Заведение</v>
      </c>
      <c r="G763" s="1" t="s">
        <v>698</v>
      </c>
      <c r="H763" s="24"/>
      <c r="I763" s="1" t="s">
        <v>699</v>
      </c>
      <c r="J763" t="str">
        <f>'Лист1'!C764</f>
        <v>ПИВОТЕКА</v>
      </c>
      <c r="K763" s="1" t="s">
        <v>698</v>
      </c>
      <c r="L763" s="24"/>
      <c r="M763" s="1" t="s">
        <v>700</v>
      </c>
      <c r="N763" t="str">
        <f>'Лист1'!D764</f>
        <v>Бар-бутик</v>
      </c>
      <c r="O763" s="1" t="s">
        <v>698</v>
      </c>
      <c r="P763" s="24"/>
      <c r="Q763" s="1" t="s">
        <v>701</v>
      </c>
      <c r="R763" t="str">
        <f>'Лист1'!E764</f>
        <v>Россия</v>
      </c>
      <c r="S763" s="1" t="s">
        <v>698</v>
      </c>
      <c r="T763" s="25"/>
      <c r="U763" s="1" t="s">
        <v>702</v>
      </c>
      <c r="V763" t="str">
        <f>'Лист1'!F764</f>
        <v>Круг</v>
      </c>
      <c r="W763" s="1" t="s">
        <v>698</v>
      </c>
      <c r="X763" s="25"/>
      <c r="Y763" s="1" t="s">
        <v>703</v>
      </c>
      <c r="Z763" t="str">
        <f>'Лист1'!G764</f>
        <v>Нет</v>
      </c>
      <c r="AA763" s="1" t="s">
        <v>698</v>
      </c>
      <c r="AB763" s="25"/>
      <c r="AC763" s="1" t="s">
        <v>704</v>
      </c>
      <c r="AD763" s="26" t="s">
        <v>707</v>
      </c>
      <c r="AE763" s="25"/>
      <c r="AF763" t="str">
        <f t="shared" si="1"/>
        <v>"id": 763,</v>
      </c>
      <c r="AG763" t="str">
        <f t="shared" si="2"/>
        <v>"type": "Заведение",</v>
      </c>
      <c r="AH763" t="str">
        <f t="shared" si="3"/>
        <v>"mark": "ПИВОТЕКА",</v>
      </c>
      <c r="AI763" t="str">
        <f t="shared" si="4"/>
        <v>"view": "Бар-бутик",</v>
      </c>
      <c r="AJ763" t="str">
        <f t="shared" si="5"/>
        <v>"country": "Россия",</v>
      </c>
      <c r="AK763" t="str">
        <f t="shared" si="6"/>
        <v>"shape": "Круг",</v>
      </c>
      <c r="AL763" t="str">
        <f t="shared" si="7"/>
        <v>"turn": "Нет",</v>
      </c>
      <c r="AM763" t="str">
        <f t="shared" si="8"/>
        <v>"backImg": false</v>
      </c>
      <c r="AN763" s="1" t="s">
        <v>706</v>
      </c>
    </row>
    <row r="764">
      <c r="A764" s="1" t="s">
        <v>695</v>
      </c>
      <c r="B764">
        <f>'Лист1'!A765</f>
        <v>764</v>
      </c>
      <c r="C764" s="1" t="s">
        <v>696</v>
      </c>
      <c r="D764" s="24"/>
      <c r="E764" s="1" t="s">
        <v>697</v>
      </c>
      <c r="F764" t="str">
        <f>'Лист1'!B765</f>
        <v>Заведение</v>
      </c>
      <c r="G764" s="1" t="s">
        <v>698</v>
      </c>
      <c r="H764" s="24"/>
      <c r="I764" s="1" t="s">
        <v>699</v>
      </c>
      <c r="J764" t="str">
        <f>'Лист1'!C765</f>
        <v>Le Pré aux Clercs</v>
      </c>
      <c r="K764" s="1" t="s">
        <v>698</v>
      </c>
      <c r="L764" s="24"/>
      <c r="M764" s="1" t="s">
        <v>700</v>
      </c>
      <c r="N764" t="str">
        <f>'Лист1'!D765</f>
        <v>Кафе</v>
      </c>
      <c r="O764" s="1" t="s">
        <v>698</v>
      </c>
      <c r="P764" s="24"/>
      <c r="Q764" s="1" t="s">
        <v>701</v>
      </c>
      <c r="R764" t="str">
        <f>'Лист1'!E765</f>
        <v>Франция</v>
      </c>
      <c r="S764" s="1" t="s">
        <v>698</v>
      </c>
      <c r="T764" s="25"/>
      <c r="U764" s="1" t="s">
        <v>702</v>
      </c>
      <c r="V764" t="str">
        <f>'Лист1'!F765</f>
        <v>Круг</v>
      </c>
      <c r="W764" s="1" t="s">
        <v>698</v>
      </c>
      <c r="X764" s="25"/>
      <c r="Y764" s="1" t="s">
        <v>703</v>
      </c>
      <c r="Z764" t="str">
        <f>'Лист1'!G765</f>
        <v>Нет</v>
      </c>
      <c r="AA764" s="1" t="s">
        <v>698</v>
      </c>
      <c r="AB764" s="25"/>
      <c r="AC764" s="1" t="s">
        <v>704</v>
      </c>
      <c r="AD764" s="26" t="s">
        <v>707</v>
      </c>
      <c r="AE764" s="25"/>
      <c r="AF764" t="str">
        <f t="shared" si="1"/>
        <v>"id": 764,</v>
      </c>
      <c r="AG764" t="str">
        <f t="shared" si="2"/>
        <v>"type": "Заведение",</v>
      </c>
      <c r="AH764" t="str">
        <f t="shared" si="3"/>
        <v>"mark": "Le Pré aux Clercs",</v>
      </c>
      <c r="AI764" t="str">
        <f t="shared" si="4"/>
        <v>"view": "Кафе",</v>
      </c>
      <c r="AJ764" t="str">
        <f t="shared" si="5"/>
        <v>"country": "Франция",</v>
      </c>
      <c r="AK764" t="str">
        <f t="shared" si="6"/>
        <v>"shape": "Круг",</v>
      </c>
      <c r="AL764" t="str">
        <f t="shared" si="7"/>
        <v>"turn": "Нет",</v>
      </c>
      <c r="AM764" t="str">
        <f t="shared" si="8"/>
        <v>"backImg": false</v>
      </c>
      <c r="AN764" s="1" t="s">
        <v>706</v>
      </c>
    </row>
    <row r="765">
      <c r="A765" s="1" t="s">
        <v>695</v>
      </c>
      <c r="B765">
        <f>'Лист1'!A766</f>
        <v>765</v>
      </c>
      <c r="C765" s="1" t="s">
        <v>696</v>
      </c>
      <c r="D765" s="24"/>
      <c r="E765" s="1" t="s">
        <v>697</v>
      </c>
      <c r="F765" t="str">
        <f>'Лист1'!B766</f>
        <v>Пиво</v>
      </c>
      <c r="G765" s="1" t="s">
        <v>698</v>
      </c>
      <c r="H765" s="24"/>
      <c r="I765" s="1" t="s">
        <v>699</v>
      </c>
      <c r="J765" t="str">
        <f>'Лист1'!C766</f>
        <v>Vedett Extra Session IPA</v>
      </c>
      <c r="K765" s="1" t="s">
        <v>698</v>
      </c>
      <c r="L765" s="24"/>
      <c r="M765" s="1" t="s">
        <v>700</v>
      </c>
      <c r="N765" t="str">
        <f>'Лист1'!D766</f>
        <v>India Pale Ale</v>
      </c>
      <c r="O765" s="1" t="s">
        <v>698</v>
      </c>
      <c r="P765" s="24"/>
      <c r="Q765" s="1" t="s">
        <v>701</v>
      </c>
      <c r="R765" t="str">
        <f>'Лист1'!E766</f>
        <v>Бельгия</v>
      </c>
      <c r="S765" s="1" t="s">
        <v>698</v>
      </c>
      <c r="T765" s="25"/>
      <c r="U765" s="1" t="s">
        <v>702</v>
      </c>
      <c r="V765" t="str">
        <f>'Лист1'!F766</f>
        <v>Другое</v>
      </c>
      <c r="W765" s="1" t="s">
        <v>698</v>
      </c>
      <c r="X765" s="25"/>
      <c r="Y765" s="1" t="s">
        <v>703</v>
      </c>
      <c r="Z765" t="str">
        <f>'Лист1'!G766</f>
        <v>Нет</v>
      </c>
      <c r="AA765" s="1" t="s">
        <v>698</v>
      </c>
      <c r="AB765" s="25"/>
      <c r="AC765" s="1" t="s">
        <v>704</v>
      </c>
      <c r="AD765" s="26" t="s">
        <v>707</v>
      </c>
      <c r="AE765" s="25"/>
      <c r="AF765" t="str">
        <f t="shared" si="1"/>
        <v>"id": 765,</v>
      </c>
      <c r="AG765" t="str">
        <f t="shared" si="2"/>
        <v>"type": "Пиво",</v>
      </c>
      <c r="AH765" t="str">
        <f t="shared" si="3"/>
        <v>"mark": "Vedett Extra Session IPA",</v>
      </c>
      <c r="AI765" t="str">
        <f t="shared" si="4"/>
        <v>"view": "India Pale Ale",</v>
      </c>
      <c r="AJ765" t="str">
        <f t="shared" si="5"/>
        <v>"country": "Бельгия",</v>
      </c>
      <c r="AK765" t="str">
        <f t="shared" si="6"/>
        <v>"shape": "Другое",</v>
      </c>
      <c r="AL765" t="str">
        <f t="shared" si="7"/>
        <v>"turn": "Нет",</v>
      </c>
      <c r="AM765" t="str">
        <f t="shared" si="8"/>
        <v>"backImg": false</v>
      </c>
      <c r="AN765" s="1" t="s">
        <v>706</v>
      </c>
    </row>
    <row r="766">
      <c r="A766" s="1" t="s">
        <v>695</v>
      </c>
      <c r="B766">
        <f>'Лист1'!A767</f>
        <v>766</v>
      </c>
      <c r="C766" s="1" t="s">
        <v>696</v>
      </c>
      <c r="D766" s="24"/>
      <c r="E766" s="1" t="s">
        <v>697</v>
      </c>
      <c r="F766" t="str">
        <f>'Лист1'!B767</f>
        <v>Заведение</v>
      </c>
      <c r="G766" s="1" t="s">
        <v>698</v>
      </c>
      <c r="H766" s="24"/>
      <c r="I766" s="1" t="s">
        <v>699</v>
      </c>
      <c r="J766" t="str">
        <f>'Лист1'!C767</f>
        <v>OVERSIZE </v>
      </c>
      <c r="K766" s="1" t="s">
        <v>698</v>
      </c>
      <c r="L766" s="24"/>
      <c r="M766" s="1" t="s">
        <v>700</v>
      </c>
      <c r="N766" t="str">
        <f>'Лист1'!D767</f>
        <v>Пиццерия</v>
      </c>
      <c r="O766" s="1" t="s">
        <v>698</v>
      </c>
      <c r="P766" s="24"/>
      <c r="Q766" s="1" t="s">
        <v>701</v>
      </c>
      <c r="R766" t="str">
        <f>'Лист1'!E767</f>
        <v>Россия</v>
      </c>
      <c r="S766" s="1" t="s">
        <v>698</v>
      </c>
      <c r="T766" s="25"/>
      <c r="U766" s="1" t="s">
        <v>702</v>
      </c>
      <c r="V766" t="str">
        <f>'Лист1'!F767</f>
        <v>Другое</v>
      </c>
      <c r="W766" s="1" t="s">
        <v>698</v>
      </c>
      <c r="X766" s="25"/>
      <c r="Y766" s="1" t="s">
        <v>703</v>
      </c>
      <c r="Z766" t="str">
        <f>'Лист1'!G767</f>
        <v>Нет</v>
      </c>
      <c r="AA766" s="1" t="s">
        <v>698</v>
      </c>
      <c r="AB766" s="25"/>
      <c r="AC766" s="1" t="s">
        <v>704</v>
      </c>
      <c r="AD766" s="26" t="s">
        <v>707</v>
      </c>
      <c r="AE766" s="25"/>
      <c r="AF766" t="str">
        <f t="shared" si="1"/>
        <v>"id": 766,</v>
      </c>
      <c r="AG766" t="str">
        <f t="shared" si="2"/>
        <v>"type": "Заведение",</v>
      </c>
      <c r="AH766" t="str">
        <f t="shared" si="3"/>
        <v>"mark": "OVERSIZE ",</v>
      </c>
      <c r="AI766" t="str">
        <f t="shared" si="4"/>
        <v>"view": "Пиццерия",</v>
      </c>
      <c r="AJ766" t="str">
        <f t="shared" si="5"/>
        <v>"country": "Россия",</v>
      </c>
      <c r="AK766" t="str">
        <f t="shared" si="6"/>
        <v>"shape": "Другое",</v>
      </c>
      <c r="AL766" t="str">
        <f t="shared" si="7"/>
        <v>"turn": "Нет",</v>
      </c>
      <c r="AM766" t="str">
        <f t="shared" si="8"/>
        <v>"backImg": false</v>
      </c>
      <c r="AN766" s="1" t="s">
        <v>706</v>
      </c>
    </row>
    <row r="767">
      <c r="A767" s="1" t="s">
        <v>695</v>
      </c>
      <c r="B767">
        <f>'Лист1'!A768</f>
        <v>767</v>
      </c>
      <c r="C767" s="1" t="s">
        <v>696</v>
      </c>
      <c r="D767" s="24"/>
      <c r="E767" s="1" t="s">
        <v>697</v>
      </c>
      <c r="F767" t="str">
        <f>'Лист1'!B768</f>
        <v>Заведение</v>
      </c>
      <c r="G767" s="1" t="s">
        <v>698</v>
      </c>
      <c r="H767" s="24"/>
      <c r="I767" s="1" t="s">
        <v>699</v>
      </c>
      <c r="J767" t="str">
        <f>'Лист1'!C768</f>
        <v>U Pivrnce</v>
      </c>
      <c r="K767" s="1" t="s">
        <v>698</v>
      </c>
      <c r="L767" s="24"/>
      <c r="M767" s="1" t="s">
        <v>700</v>
      </c>
      <c r="N767" t="str">
        <f>'Лист1'!D768</f>
        <v>Ресторан</v>
      </c>
      <c r="O767" s="1" t="s">
        <v>698</v>
      </c>
      <c r="P767" s="24"/>
      <c r="Q767" s="1" t="s">
        <v>701</v>
      </c>
      <c r="R767" t="str">
        <f>'Лист1'!E768</f>
        <v>Чехия</v>
      </c>
      <c r="S767" s="1" t="s">
        <v>698</v>
      </c>
      <c r="T767" s="25"/>
      <c r="U767" s="1" t="s">
        <v>702</v>
      </c>
      <c r="V767" t="str">
        <f>'Лист1'!F768</f>
        <v>Круг</v>
      </c>
      <c r="W767" s="1" t="s">
        <v>698</v>
      </c>
      <c r="X767" s="25"/>
      <c r="Y767" s="1" t="s">
        <v>703</v>
      </c>
      <c r="Z767" t="str">
        <f>'Лист1'!G768</f>
        <v>Да</v>
      </c>
      <c r="AA767" s="1" t="s">
        <v>698</v>
      </c>
      <c r="AB767" s="25"/>
      <c r="AC767" s="1" t="s">
        <v>704</v>
      </c>
      <c r="AD767" s="26" t="s">
        <v>705</v>
      </c>
      <c r="AE767" s="25"/>
      <c r="AF767" t="str">
        <f t="shared" si="1"/>
        <v>"id": 767,</v>
      </c>
      <c r="AG767" t="str">
        <f t="shared" si="2"/>
        <v>"type": "Заведение",</v>
      </c>
      <c r="AH767" t="str">
        <f t="shared" si="3"/>
        <v>"mark": "U Pivrnce",</v>
      </c>
      <c r="AI767" t="str">
        <f t="shared" si="4"/>
        <v>"view": "Ресторан",</v>
      </c>
      <c r="AJ767" t="str">
        <f t="shared" si="5"/>
        <v>"country": "Чехия",</v>
      </c>
      <c r="AK767" t="str">
        <f t="shared" si="6"/>
        <v>"shape": "Круг",</v>
      </c>
      <c r="AL767" t="str">
        <f t="shared" si="7"/>
        <v>"turn": "Да",</v>
      </c>
      <c r="AM767" t="str">
        <f t="shared" si="8"/>
        <v>"backImg": true</v>
      </c>
      <c r="AN767" s="1" t="s">
        <v>706</v>
      </c>
    </row>
    <row r="768">
      <c r="A768" s="1" t="s">
        <v>695</v>
      </c>
      <c r="B768">
        <f>'Лист1'!A769</f>
        <v>768</v>
      </c>
      <c r="C768" s="1" t="s">
        <v>696</v>
      </c>
      <c r="D768" s="24"/>
      <c r="E768" s="1" t="s">
        <v>697</v>
      </c>
      <c r="F768" t="str">
        <f>'Лист1'!B769</f>
        <v>Заведение</v>
      </c>
      <c r="G768" s="1" t="s">
        <v>698</v>
      </c>
      <c r="H768" s="24"/>
      <c r="I768" s="1" t="s">
        <v>699</v>
      </c>
      <c r="J768" t="str">
        <f>'Лист1'!C769</f>
        <v>Augustiner-Bräu München</v>
      </c>
      <c r="K768" s="1" t="s">
        <v>698</v>
      </c>
      <c r="L768" s="24"/>
      <c r="M768" s="1" t="s">
        <v>700</v>
      </c>
      <c r="N768" t="str">
        <f>'Лист1'!D769</f>
        <v>Пивоварня</v>
      </c>
      <c r="O768" s="1" t="s">
        <v>698</v>
      </c>
      <c r="P768" s="24"/>
      <c r="Q768" s="1" t="s">
        <v>701</v>
      </c>
      <c r="R768" t="str">
        <f>'Лист1'!E769</f>
        <v>Германия</v>
      </c>
      <c r="S768" s="1" t="s">
        <v>698</v>
      </c>
      <c r="T768" s="25"/>
      <c r="U768" s="1" t="s">
        <v>702</v>
      </c>
      <c r="V768" t="str">
        <f>'Лист1'!F769</f>
        <v>Круг</v>
      </c>
      <c r="W768" s="1" t="s">
        <v>698</v>
      </c>
      <c r="X768" s="25"/>
      <c r="Y768" s="1" t="s">
        <v>703</v>
      </c>
      <c r="Z768" t="str">
        <f>'Лист1'!G769</f>
        <v>Да</v>
      </c>
      <c r="AA768" s="1" t="s">
        <v>698</v>
      </c>
      <c r="AB768" s="25"/>
      <c r="AC768" s="1" t="s">
        <v>704</v>
      </c>
      <c r="AD768" s="26" t="s">
        <v>705</v>
      </c>
      <c r="AE768" s="25"/>
      <c r="AF768" t="str">
        <f t="shared" si="1"/>
        <v>"id": 768,</v>
      </c>
      <c r="AG768" t="str">
        <f t="shared" si="2"/>
        <v>"type": "Заведение",</v>
      </c>
      <c r="AH768" t="str">
        <f t="shared" si="3"/>
        <v>"mark": "Augustiner-Bräu München",</v>
      </c>
      <c r="AI768" t="str">
        <f t="shared" si="4"/>
        <v>"view": "Пивоварня",</v>
      </c>
      <c r="AJ768" t="str">
        <f t="shared" si="5"/>
        <v>"country": "Германия",</v>
      </c>
      <c r="AK768" t="str">
        <f t="shared" si="6"/>
        <v>"shape": "Круг",</v>
      </c>
      <c r="AL768" t="str">
        <f t="shared" si="7"/>
        <v>"turn": "Да",</v>
      </c>
      <c r="AM768" t="str">
        <f t="shared" si="8"/>
        <v>"backImg": true</v>
      </c>
      <c r="AN768" s="1" t="s">
        <v>706</v>
      </c>
    </row>
    <row r="769">
      <c r="A769" s="1" t="s">
        <v>695</v>
      </c>
      <c r="B769">
        <f>'Лист1'!A770</f>
        <v>769</v>
      </c>
      <c r="C769" s="1" t="s">
        <v>696</v>
      </c>
      <c r="D769" s="24"/>
      <c r="E769" s="1" t="s">
        <v>697</v>
      </c>
      <c r="F769" t="str">
        <f>'Лист1'!B770</f>
        <v>Заведение</v>
      </c>
      <c r="G769" s="1" t="s">
        <v>698</v>
      </c>
      <c r="H769" s="24"/>
      <c r="I769" s="1" t="s">
        <v>699</v>
      </c>
      <c r="J769" t="str">
        <f>'Лист1'!C770</f>
        <v>Privé </v>
      </c>
      <c r="K769" s="1" t="s">
        <v>698</v>
      </c>
      <c r="L769" s="24"/>
      <c r="M769" s="1" t="s">
        <v>700</v>
      </c>
      <c r="N769" t="str">
        <f>'Лист1'!D770</f>
        <v>Ресторан</v>
      </c>
      <c r="O769" s="1" t="s">
        <v>698</v>
      </c>
      <c r="P769" s="24"/>
      <c r="Q769" s="1" t="s">
        <v>701</v>
      </c>
      <c r="R769" t="str">
        <f>'Лист1'!E770</f>
        <v>Сингапур</v>
      </c>
      <c r="S769" s="1" t="s">
        <v>698</v>
      </c>
      <c r="T769" s="25"/>
      <c r="U769" s="1" t="s">
        <v>702</v>
      </c>
      <c r="V769" t="str">
        <f>'Лист1'!F770</f>
        <v>Круг</v>
      </c>
      <c r="W769" s="1" t="s">
        <v>698</v>
      </c>
      <c r="X769" s="25"/>
      <c r="Y769" s="1" t="s">
        <v>703</v>
      </c>
      <c r="Z769" t="str">
        <f>'Лист1'!G770</f>
        <v>Да</v>
      </c>
      <c r="AA769" s="1" t="s">
        <v>698</v>
      </c>
      <c r="AB769" s="25"/>
      <c r="AC769" s="1" t="s">
        <v>704</v>
      </c>
      <c r="AD769" s="26" t="s">
        <v>705</v>
      </c>
      <c r="AE769" s="25"/>
      <c r="AF769" t="str">
        <f t="shared" si="1"/>
        <v>"id": 769,</v>
      </c>
      <c r="AG769" t="str">
        <f t="shared" si="2"/>
        <v>"type": "Заведение",</v>
      </c>
      <c r="AH769" t="str">
        <f t="shared" si="3"/>
        <v>"mark": "Privé ",</v>
      </c>
      <c r="AI769" t="str">
        <f t="shared" si="4"/>
        <v>"view": "Ресторан",</v>
      </c>
      <c r="AJ769" t="str">
        <f t="shared" si="5"/>
        <v>"country": "Сингапур",</v>
      </c>
      <c r="AK769" t="str">
        <f t="shared" si="6"/>
        <v>"shape": "Круг",</v>
      </c>
      <c r="AL769" t="str">
        <f t="shared" si="7"/>
        <v>"turn": "Да",</v>
      </c>
      <c r="AM769" t="str">
        <f t="shared" si="8"/>
        <v>"backImg": true</v>
      </c>
      <c r="AN769" s="1" t="s">
        <v>706</v>
      </c>
    </row>
    <row r="770">
      <c r="A770" s="1" t="s">
        <v>695</v>
      </c>
      <c r="B770">
        <f>'Лист1'!A771</f>
        <v>770</v>
      </c>
      <c r="C770" s="1" t="s">
        <v>696</v>
      </c>
      <c r="D770" s="24"/>
      <c r="E770" s="1" t="s">
        <v>697</v>
      </c>
      <c r="F770" t="str">
        <f>'Лист1'!B771</f>
        <v>Пиво</v>
      </c>
      <c r="G770" s="1" t="s">
        <v>698</v>
      </c>
      <c r="H770" s="24"/>
      <c r="I770" s="1" t="s">
        <v>699</v>
      </c>
      <c r="J770" t="str">
        <f>'Лист1'!C771</f>
        <v>KEO Light</v>
      </c>
      <c r="K770" s="1" t="s">
        <v>698</v>
      </c>
      <c r="L770" s="24"/>
      <c r="M770" s="1" t="s">
        <v>700</v>
      </c>
      <c r="N770" t="str">
        <f>'Лист1'!D771</f>
        <v>Lager</v>
      </c>
      <c r="O770" s="1" t="s">
        <v>698</v>
      </c>
      <c r="P770" s="24"/>
      <c r="Q770" s="1" t="s">
        <v>701</v>
      </c>
      <c r="R770" t="str">
        <f>'Лист1'!E771</f>
        <v>Кипр</v>
      </c>
      <c r="S770" s="1" t="s">
        <v>698</v>
      </c>
      <c r="T770" s="25"/>
      <c r="U770" s="1" t="s">
        <v>702</v>
      </c>
      <c r="V770" t="str">
        <f>'Лист1'!F771</f>
        <v>Круг</v>
      </c>
      <c r="W770" s="1" t="s">
        <v>698</v>
      </c>
      <c r="X770" s="25"/>
      <c r="Y770" s="1" t="s">
        <v>703</v>
      </c>
      <c r="Z770" t="str">
        <f>'Лист1'!G771</f>
        <v>Да</v>
      </c>
      <c r="AA770" s="1" t="s">
        <v>698</v>
      </c>
      <c r="AB770" s="25"/>
      <c r="AC770" s="1" t="s">
        <v>704</v>
      </c>
      <c r="AD770" s="26" t="s">
        <v>705</v>
      </c>
      <c r="AE770" s="25"/>
      <c r="AF770" t="str">
        <f t="shared" si="1"/>
        <v>"id": 770,</v>
      </c>
      <c r="AG770" t="str">
        <f t="shared" si="2"/>
        <v>"type": "Пиво",</v>
      </c>
      <c r="AH770" t="str">
        <f t="shared" si="3"/>
        <v>"mark": "KEO Light",</v>
      </c>
      <c r="AI770" t="str">
        <f t="shared" si="4"/>
        <v>"view": "Lager",</v>
      </c>
      <c r="AJ770" t="str">
        <f t="shared" si="5"/>
        <v>"country": "Кипр",</v>
      </c>
      <c r="AK770" t="str">
        <f t="shared" si="6"/>
        <v>"shape": "Круг",</v>
      </c>
      <c r="AL770" t="str">
        <f t="shared" si="7"/>
        <v>"turn": "Да",</v>
      </c>
      <c r="AM770" t="str">
        <f t="shared" si="8"/>
        <v>"backImg": true</v>
      </c>
      <c r="AN770" s="1" t="s">
        <v>706</v>
      </c>
    </row>
    <row r="771">
      <c r="A771" s="1" t="s">
        <v>695</v>
      </c>
      <c r="B771">
        <f>'Лист1'!A772</f>
        <v>771</v>
      </c>
      <c r="C771" s="1" t="s">
        <v>696</v>
      </c>
      <c r="D771" s="24"/>
      <c r="E771" s="1" t="s">
        <v>697</v>
      </c>
      <c r="F771" t="str">
        <f>'Лист1'!B772</f>
        <v>Заведение</v>
      </c>
      <c r="G771" s="1" t="s">
        <v>698</v>
      </c>
      <c r="H771" s="24"/>
      <c r="I771" s="1" t="s">
        <v>699</v>
      </c>
      <c r="J771" t="str">
        <f>'Лист1'!C772</f>
        <v>Brew division</v>
      </c>
      <c r="K771" s="1" t="s">
        <v>698</v>
      </c>
      <c r="L771" s="24"/>
      <c r="M771" s="1" t="s">
        <v>700</v>
      </c>
      <c r="N771" t="str">
        <f>'Лист1'!D772</f>
        <v>Пивоварня</v>
      </c>
      <c r="O771" s="1" t="s">
        <v>698</v>
      </c>
      <c r="P771" s="24"/>
      <c r="Q771" s="1" t="s">
        <v>701</v>
      </c>
      <c r="R771" t="str">
        <f>'Лист1'!E772</f>
        <v>Россия</v>
      </c>
      <c r="S771" s="1" t="s">
        <v>698</v>
      </c>
      <c r="T771" s="25"/>
      <c r="U771" s="1" t="s">
        <v>702</v>
      </c>
      <c r="V771" t="str">
        <f>'Лист1'!F772</f>
        <v>Круг</v>
      </c>
      <c r="W771" s="1" t="s">
        <v>698</v>
      </c>
      <c r="X771" s="25"/>
      <c r="Y771" s="1" t="s">
        <v>703</v>
      </c>
      <c r="Z771" t="str">
        <f>'Лист1'!G772</f>
        <v>Нет</v>
      </c>
      <c r="AA771" s="1" t="s">
        <v>698</v>
      </c>
      <c r="AB771" s="25"/>
      <c r="AC771" s="1" t="s">
        <v>704</v>
      </c>
      <c r="AD771" s="26" t="s">
        <v>707</v>
      </c>
      <c r="AE771" s="25"/>
      <c r="AF771" t="str">
        <f t="shared" si="1"/>
        <v>"id": 771,</v>
      </c>
      <c r="AG771" t="str">
        <f t="shared" si="2"/>
        <v>"type": "Заведение",</v>
      </c>
      <c r="AH771" t="str">
        <f t="shared" si="3"/>
        <v>"mark": "Brew division",</v>
      </c>
      <c r="AI771" t="str">
        <f t="shared" si="4"/>
        <v>"view": "Пивоварня",</v>
      </c>
      <c r="AJ771" t="str">
        <f t="shared" si="5"/>
        <v>"country": "Россия",</v>
      </c>
      <c r="AK771" t="str">
        <f t="shared" si="6"/>
        <v>"shape": "Круг",</v>
      </c>
      <c r="AL771" t="str">
        <f t="shared" si="7"/>
        <v>"turn": "Нет",</v>
      </c>
      <c r="AM771" t="str">
        <f t="shared" si="8"/>
        <v>"backImg": false</v>
      </c>
      <c r="AN771" s="1" t="s">
        <v>706</v>
      </c>
    </row>
    <row r="772">
      <c r="A772" s="1" t="s">
        <v>695</v>
      </c>
      <c r="B772">
        <f>'Лист1'!A773</f>
        <v>772</v>
      </c>
      <c r="C772" s="1" t="s">
        <v>696</v>
      </c>
      <c r="D772" s="24"/>
      <c r="E772" s="1" t="s">
        <v>697</v>
      </c>
      <c r="F772" t="str">
        <f>'Лист1'!B773</f>
        <v>Заведение</v>
      </c>
      <c r="G772" s="1" t="s">
        <v>698</v>
      </c>
      <c r="H772" s="24"/>
      <c r="I772" s="1" t="s">
        <v>699</v>
      </c>
      <c r="J772" t="str">
        <f>'Лист1'!C773</f>
        <v>Mookhomor</v>
      </c>
      <c r="K772" s="1" t="s">
        <v>698</v>
      </c>
      <c r="L772" s="24"/>
      <c r="M772" s="1" t="s">
        <v>700</v>
      </c>
      <c r="N772" t="str">
        <f>'Лист1'!D773</f>
        <v>Пивоварня</v>
      </c>
      <c r="O772" s="1" t="s">
        <v>698</v>
      </c>
      <c r="P772" s="24"/>
      <c r="Q772" s="1" t="s">
        <v>701</v>
      </c>
      <c r="R772" t="str">
        <f>'Лист1'!E773</f>
        <v>Россия</v>
      </c>
      <c r="S772" s="1" t="s">
        <v>698</v>
      </c>
      <c r="T772" s="25"/>
      <c r="U772" s="1" t="s">
        <v>702</v>
      </c>
      <c r="V772" t="str">
        <f>'Лист1'!F773</f>
        <v>Круг</v>
      </c>
      <c r="W772" s="1" t="s">
        <v>698</v>
      </c>
      <c r="X772" s="25"/>
      <c r="Y772" s="1" t="s">
        <v>703</v>
      </c>
      <c r="Z772" t="str">
        <f>'Лист1'!G773</f>
        <v>Нет</v>
      </c>
      <c r="AA772" s="1" t="s">
        <v>698</v>
      </c>
      <c r="AB772" s="25"/>
      <c r="AC772" s="1" t="s">
        <v>704</v>
      </c>
      <c r="AD772" s="26" t="s">
        <v>707</v>
      </c>
      <c r="AE772" s="25"/>
      <c r="AF772" t="str">
        <f t="shared" si="1"/>
        <v>"id": 772,</v>
      </c>
      <c r="AG772" t="str">
        <f t="shared" si="2"/>
        <v>"type": "Заведение",</v>
      </c>
      <c r="AH772" t="str">
        <f t="shared" si="3"/>
        <v>"mark": "Mookhomor",</v>
      </c>
      <c r="AI772" t="str">
        <f t="shared" si="4"/>
        <v>"view": "Пивоварня",</v>
      </c>
      <c r="AJ772" t="str">
        <f t="shared" si="5"/>
        <v>"country": "Россия",</v>
      </c>
      <c r="AK772" t="str">
        <f t="shared" si="6"/>
        <v>"shape": "Круг",</v>
      </c>
      <c r="AL772" t="str">
        <f t="shared" si="7"/>
        <v>"turn": "Нет",</v>
      </c>
      <c r="AM772" t="str">
        <f t="shared" si="8"/>
        <v>"backImg": false</v>
      </c>
      <c r="AN772" s="1" t="s">
        <v>706</v>
      </c>
    </row>
    <row r="773">
      <c r="A773" s="1" t="s">
        <v>695</v>
      </c>
      <c r="B773">
        <f>'Лист1'!A774</f>
        <v>773</v>
      </c>
      <c r="C773" s="1" t="s">
        <v>696</v>
      </c>
      <c r="D773" s="24"/>
      <c r="E773" s="1" t="s">
        <v>697</v>
      </c>
      <c r="F773" t="str">
        <f>'Лист1'!B774</f>
        <v>Заведение</v>
      </c>
      <c r="G773" s="1" t="s">
        <v>698</v>
      </c>
      <c r="H773" s="24"/>
      <c r="I773" s="1" t="s">
        <v>699</v>
      </c>
      <c r="J773" t="str">
        <f>'Лист1'!C774</f>
        <v>Long bar</v>
      </c>
      <c r="K773" s="1" t="s">
        <v>698</v>
      </c>
      <c r="L773" s="24"/>
      <c r="M773" s="1" t="s">
        <v>700</v>
      </c>
      <c r="N773" t="str">
        <f>'Лист1'!D774</f>
        <v>Бар</v>
      </c>
      <c r="O773" s="1" t="s">
        <v>698</v>
      </c>
      <c r="P773" s="24"/>
      <c r="Q773" s="1" t="s">
        <v>701</v>
      </c>
      <c r="R773" t="str">
        <f>'Лист1'!E774</f>
        <v>Сингапур</v>
      </c>
      <c r="S773" s="1" t="s">
        <v>698</v>
      </c>
      <c r="T773" s="25"/>
      <c r="U773" s="1" t="s">
        <v>702</v>
      </c>
      <c r="V773" t="str">
        <f>'Лист1'!F774</f>
        <v>Круг</v>
      </c>
      <c r="W773" s="1" t="s">
        <v>698</v>
      </c>
      <c r="X773" s="25"/>
      <c r="Y773" s="1" t="s">
        <v>703</v>
      </c>
      <c r="Z773" t="str">
        <f>'Лист1'!G774</f>
        <v>Нет</v>
      </c>
      <c r="AA773" s="1" t="s">
        <v>698</v>
      </c>
      <c r="AB773" s="25"/>
      <c r="AC773" s="1" t="s">
        <v>704</v>
      </c>
      <c r="AD773" s="26" t="s">
        <v>707</v>
      </c>
      <c r="AE773" s="25"/>
      <c r="AF773" t="str">
        <f t="shared" si="1"/>
        <v>"id": 773,</v>
      </c>
      <c r="AG773" t="str">
        <f t="shared" si="2"/>
        <v>"type": "Заведение",</v>
      </c>
      <c r="AH773" t="str">
        <f t="shared" si="3"/>
        <v>"mark": "Long bar",</v>
      </c>
      <c r="AI773" t="str">
        <f t="shared" si="4"/>
        <v>"view": "Бар",</v>
      </c>
      <c r="AJ773" t="str">
        <f t="shared" si="5"/>
        <v>"country": "Сингапур",</v>
      </c>
      <c r="AK773" t="str">
        <f t="shared" si="6"/>
        <v>"shape": "Круг",</v>
      </c>
      <c r="AL773" t="str">
        <f t="shared" si="7"/>
        <v>"turn": "Нет",</v>
      </c>
      <c r="AM773" t="str">
        <f t="shared" si="8"/>
        <v>"backImg": false</v>
      </c>
      <c r="AN773" s="1" t="s">
        <v>706</v>
      </c>
    </row>
    <row r="774">
      <c r="A774" s="1" t="s">
        <v>695</v>
      </c>
      <c r="B774">
        <f>'Лист1'!A775</f>
        <v>774</v>
      </c>
      <c r="C774" s="1" t="s">
        <v>696</v>
      </c>
      <c r="D774" s="24"/>
      <c r="E774" s="1" t="s">
        <v>697</v>
      </c>
      <c r="F774" t="str">
        <f>'Лист1'!B775</f>
        <v>Заведение</v>
      </c>
      <c r="G774" s="1" t="s">
        <v>698</v>
      </c>
      <c r="H774" s="24"/>
      <c r="I774" s="1" t="s">
        <v>699</v>
      </c>
      <c r="J774" t="str">
        <f>'Лист1'!C775</f>
        <v>Breaking Bad</v>
      </c>
      <c r="K774" s="1" t="s">
        <v>698</v>
      </c>
      <c r="L774" s="24"/>
      <c r="M774" s="1" t="s">
        <v>700</v>
      </c>
      <c r="N774" t="str">
        <f>'Лист1'!D775</f>
        <v>Бар-бутик</v>
      </c>
      <c r="O774" s="1" t="s">
        <v>698</v>
      </c>
      <c r="P774" s="24"/>
      <c r="Q774" s="1" t="s">
        <v>701</v>
      </c>
      <c r="R774" t="str">
        <f>'Лист1'!E775</f>
        <v>Россия</v>
      </c>
      <c r="S774" s="1" t="s">
        <v>698</v>
      </c>
      <c r="T774" s="25"/>
      <c r="U774" s="1" t="s">
        <v>702</v>
      </c>
      <c r="V774" t="str">
        <f>'Лист1'!F775</f>
        <v>Круг</v>
      </c>
      <c r="W774" s="1" t="s">
        <v>698</v>
      </c>
      <c r="X774" s="25"/>
      <c r="Y774" s="1" t="s">
        <v>703</v>
      </c>
      <c r="Z774" t="str">
        <f>'Лист1'!G775</f>
        <v>Нет</v>
      </c>
      <c r="AA774" s="1" t="s">
        <v>698</v>
      </c>
      <c r="AB774" s="25"/>
      <c r="AC774" s="1" t="s">
        <v>704</v>
      </c>
      <c r="AD774" s="26" t="s">
        <v>707</v>
      </c>
      <c r="AE774" s="25"/>
      <c r="AF774" t="str">
        <f t="shared" si="1"/>
        <v>"id": 774,</v>
      </c>
      <c r="AG774" t="str">
        <f t="shared" si="2"/>
        <v>"type": "Заведение",</v>
      </c>
      <c r="AH774" t="str">
        <f t="shared" si="3"/>
        <v>"mark": "Breaking Bad",</v>
      </c>
      <c r="AI774" t="str">
        <f t="shared" si="4"/>
        <v>"view": "Бар-бутик",</v>
      </c>
      <c r="AJ774" t="str">
        <f t="shared" si="5"/>
        <v>"country": "Россия",</v>
      </c>
      <c r="AK774" t="str">
        <f t="shared" si="6"/>
        <v>"shape": "Круг",</v>
      </c>
      <c r="AL774" t="str">
        <f t="shared" si="7"/>
        <v>"turn": "Нет",</v>
      </c>
      <c r="AM774" t="str">
        <f t="shared" si="8"/>
        <v>"backImg": false</v>
      </c>
      <c r="AN774" s="1" t="s">
        <v>706</v>
      </c>
    </row>
    <row r="775">
      <c r="A775" s="1" t="s">
        <v>695</v>
      </c>
      <c r="B775">
        <f>'Лист1'!A776</f>
        <v>775</v>
      </c>
      <c r="C775" s="1" t="s">
        <v>696</v>
      </c>
      <c r="D775" s="24"/>
      <c r="E775" s="1" t="s">
        <v>697</v>
      </c>
      <c r="F775" t="str">
        <f>'Лист1'!B776</f>
        <v>Заведение</v>
      </c>
      <c r="G775" s="1" t="s">
        <v>698</v>
      </c>
      <c r="H775" s="24"/>
      <c r="I775" s="1" t="s">
        <v>699</v>
      </c>
      <c r="J775" t="str">
        <f>'Лист1'!C776</f>
        <v>Пиворама</v>
      </c>
      <c r="K775" s="1" t="s">
        <v>698</v>
      </c>
      <c r="L775" s="24"/>
      <c r="M775" s="1" t="s">
        <v>700</v>
      </c>
      <c r="N775" t="str">
        <f>'Лист1'!D776</f>
        <v>Ресторан</v>
      </c>
      <c r="O775" s="1" t="s">
        <v>698</v>
      </c>
      <c r="P775" s="24"/>
      <c r="Q775" s="1" t="s">
        <v>701</v>
      </c>
      <c r="R775" t="str">
        <f>'Лист1'!E776</f>
        <v>Россия</v>
      </c>
      <c r="S775" s="1" t="s">
        <v>698</v>
      </c>
      <c r="T775" s="25"/>
      <c r="U775" s="1" t="s">
        <v>702</v>
      </c>
      <c r="V775" t="str">
        <f>'Лист1'!F776</f>
        <v>Круг</v>
      </c>
      <c r="W775" s="1" t="s">
        <v>698</v>
      </c>
      <c r="X775" s="25"/>
      <c r="Y775" s="1" t="s">
        <v>703</v>
      </c>
      <c r="Z775" t="str">
        <f>'Лист1'!G776</f>
        <v>Нет</v>
      </c>
      <c r="AA775" s="1" t="s">
        <v>698</v>
      </c>
      <c r="AB775" s="25"/>
      <c r="AC775" s="1" t="s">
        <v>704</v>
      </c>
      <c r="AD775" s="26" t="s">
        <v>707</v>
      </c>
      <c r="AE775" s="25"/>
      <c r="AF775" t="str">
        <f t="shared" si="1"/>
        <v>"id": 775,</v>
      </c>
      <c r="AG775" t="str">
        <f t="shared" si="2"/>
        <v>"type": "Заведение",</v>
      </c>
      <c r="AH775" t="str">
        <f t="shared" si="3"/>
        <v>"mark": "Пиворама",</v>
      </c>
      <c r="AI775" t="str">
        <f t="shared" si="4"/>
        <v>"view": "Ресторан",</v>
      </c>
      <c r="AJ775" t="str">
        <f t="shared" si="5"/>
        <v>"country": "Россия",</v>
      </c>
      <c r="AK775" t="str">
        <f t="shared" si="6"/>
        <v>"shape": "Круг",</v>
      </c>
      <c r="AL775" t="str">
        <f t="shared" si="7"/>
        <v>"turn": "Нет",</v>
      </c>
      <c r="AM775" t="str">
        <f t="shared" si="8"/>
        <v>"backImg": false</v>
      </c>
      <c r="AN775" s="1" t="s">
        <v>706</v>
      </c>
    </row>
    <row r="776">
      <c r="A776" s="1" t="s">
        <v>695</v>
      </c>
      <c r="B776">
        <f>'Лист1'!A777</f>
        <v>776</v>
      </c>
      <c r="C776" s="1" t="s">
        <v>696</v>
      </c>
      <c r="D776" s="24"/>
      <c r="E776" s="1" t="s">
        <v>697</v>
      </c>
      <c r="F776" t="str">
        <f>'Лист1'!B777</f>
        <v>Заведение</v>
      </c>
      <c r="G776" s="1" t="s">
        <v>698</v>
      </c>
      <c r="H776" s="24"/>
      <c r="I776" s="1" t="s">
        <v>699</v>
      </c>
      <c r="J776" t="str">
        <f>'Лист1'!C777</f>
        <v>NINETEEN80</v>
      </c>
      <c r="K776" s="1" t="s">
        <v>698</v>
      </c>
      <c r="L776" s="24"/>
      <c r="M776" s="1" t="s">
        <v>700</v>
      </c>
      <c r="N776" t="str">
        <f>'Лист1'!D777</f>
        <v>Бар</v>
      </c>
      <c r="O776" s="1" t="s">
        <v>698</v>
      </c>
      <c r="P776" s="24"/>
      <c r="Q776" s="1" t="s">
        <v>701</v>
      </c>
      <c r="R776" t="str">
        <f>'Лист1'!E777</f>
        <v>Сингапур</v>
      </c>
      <c r="S776" s="1" t="s">
        <v>698</v>
      </c>
      <c r="T776" s="25"/>
      <c r="U776" s="1" t="s">
        <v>702</v>
      </c>
      <c r="V776" t="str">
        <f>'Лист1'!F777</f>
        <v>Квадрат</v>
      </c>
      <c r="W776" s="1" t="s">
        <v>698</v>
      </c>
      <c r="X776" s="25"/>
      <c r="Y776" s="1" t="s">
        <v>703</v>
      </c>
      <c r="Z776" t="str">
        <f>'Лист1'!G777</f>
        <v>Нет</v>
      </c>
      <c r="AA776" s="1" t="s">
        <v>698</v>
      </c>
      <c r="AB776" s="25"/>
      <c r="AC776" s="1" t="s">
        <v>704</v>
      </c>
      <c r="AD776" s="26" t="s">
        <v>707</v>
      </c>
      <c r="AE776" s="25"/>
      <c r="AF776" t="str">
        <f t="shared" si="1"/>
        <v>"id": 776,</v>
      </c>
      <c r="AG776" t="str">
        <f t="shared" si="2"/>
        <v>"type": "Заведение",</v>
      </c>
      <c r="AH776" t="str">
        <f t="shared" si="3"/>
        <v>"mark": "NINETEEN80",</v>
      </c>
      <c r="AI776" t="str">
        <f t="shared" si="4"/>
        <v>"view": "Бар",</v>
      </c>
      <c r="AJ776" t="str">
        <f t="shared" si="5"/>
        <v>"country": "Сингапур",</v>
      </c>
      <c r="AK776" t="str">
        <f t="shared" si="6"/>
        <v>"shape": "Квадрат",</v>
      </c>
      <c r="AL776" t="str">
        <f t="shared" si="7"/>
        <v>"turn": "Нет",</v>
      </c>
      <c r="AM776" t="str">
        <f t="shared" si="8"/>
        <v>"backImg": false</v>
      </c>
      <c r="AN776" s="1" t="s">
        <v>706</v>
      </c>
    </row>
    <row r="777">
      <c r="A777" s="1" t="s">
        <v>695</v>
      </c>
      <c r="B777">
        <f>'Лист1'!A778</f>
        <v>777</v>
      </c>
      <c r="C777" s="1" t="s">
        <v>696</v>
      </c>
      <c r="D777" s="24"/>
      <c r="E777" s="1" t="s">
        <v>697</v>
      </c>
      <c r="F777" t="str">
        <f>'Лист1'!B778</f>
        <v>Заведение</v>
      </c>
      <c r="G777" s="1" t="s">
        <v>698</v>
      </c>
      <c r="H777" s="24"/>
      <c r="I777" s="1" t="s">
        <v>699</v>
      </c>
      <c r="J777" t="str">
        <f>'Лист1'!C778</f>
        <v>Real Madrid</v>
      </c>
      <c r="K777" s="1" t="s">
        <v>698</v>
      </c>
      <c r="L777" s="24"/>
      <c r="M777" s="1" t="s">
        <v>700</v>
      </c>
      <c r="N777" t="str">
        <f>'Лист1'!D778</f>
        <v>Футбольный клуб</v>
      </c>
      <c r="O777" s="1" t="s">
        <v>698</v>
      </c>
      <c r="P777" s="24"/>
      <c r="Q777" s="1" t="s">
        <v>701</v>
      </c>
      <c r="R777" t="str">
        <f>'Лист1'!E778</f>
        <v>Испания</v>
      </c>
      <c r="S777" s="1" t="s">
        <v>698</v>
      </c>
      <c r="T777" s="25"/>
      <c r="U777" s="1" t="s">
        <v>702</v>
      </c>
      <c r="V777" t="str">
        <f>'Лист1'!F778</f>
        <v>Квадрат</v>
      </c>
      <c r="W777" s="1" t="s">
        <v>698</v>
      </c>
      <c r="X777" s="25"/>
      <c r="Y777" s="1" t="s">
        <v>703</v>
      </c>
      <c r="Z777" t="str">
        <f>'Лист1'!G778</f>
        <v>Нет</v>
      </c>
      <c r="AA777" s="1" t="s">
        <v>698</v>
      </c>
      <c r="AB777" s="25"/>
      <c r="AC777" s="1" t="s">
        <v>704</v>
      </c>
      <c r="AD777" s="26" t="s">
        <v>707</v>
      </c>
      <c r="AE777" s="25"/>
      <c r="AF777" t="str">
        <f t="shared" si="1"/>
        <v>"id": 777,</v>
      </c>
      <c r="AG777" t="str">
        <f t="shared" si="2"/>
        <v>"type": "Заведение",</v>
      </c>
      <c r="AH777" t="str">
        <f t="shared" si="3"/>
        <v>"mark": "Real Madrid",</v>
      </c>
      <c r="AI777" t="str">
        <f t="shared" si="4"/>
        <v>"view": "Футбольный клуб",</v>
      </c>
      <c r="AJ777" t="str">
        <f t="shared" si="5"/>
        <v>"country": "Испания",</v>
      </c>
      <c r="AK777" t="str">
        <f t="shared" si="6"/>
        <v>"shape": "Квадрат",</v>
      </c>
      <c r="AL777" t="str">
        <f t="shared" si="7"/>
        <v>"turn": "Нет",</v>
      </c>
      <c r="AM777" t="str">
        <f t="shared" si="8"/>
        <v>"backImg": false</v>
      </c>
      <c r="AN777" s="1" t="s">
        <v>706</v>
      </c>
    </row>
    <row r="778">
      <c r="A778" s="1" t="s">
        <v>695</v>
      </c>
      <c r="B778">
        <f>'Лист1'!A779</f>
        <v>778</v>
      </c>
      <c r="C778" s="1" t="s">
        <v>696</v>
      </c>
      <c r="D778" s="24"/>
      <c r="E778" s="1" t="s">
        <v>697</v>
      </c>
      <c r="F778" t="str">
        <f>'Лист1'!B779</f>
        <v>Заведение</v>
      </c>
      <c r="G778" s="1" t="s">
        <v>698</v>
      </c>
      <c r="H778" s="24"/>
      <c r="I778" s="1" t="s">
        <v>699</v>
      </c>
      <c r="J778" t="str">
        <f>'Лист1'!C779</f>
        <v>Volfas Engelman</v>
      </c>
      <c r="K778" s="1" t="s">
        <v>698</v>
      </c>
      <c r="L778" s="24"/>
      <c r="M778" s="1" t="s">
        <v>700</v>
      </c>
      <c r="N778" t="str">
        <f>'Лист1'!D779</f>
        <v>Пивоварня</v>
      </c>
      <c r="O778" s="1" t="s">
        <v>698</v>
      </c>
      <c r="P778" s="24"/>
      <c r="Q778" s="1" t="s">
        <v>701</v>
      </c>
      <c r="R778" t="str">
        <f>'Лист1'!E779</f>
        <v>Литва</v>
      </c>
      <c r="S778" s="1" t="s">
        <v>698</v>
      </c>
      <c r="T778" s="25"/>
      <c r="U778" s="1" t="s">
        <v>702</v>
      </c>
      <c r="V778" t="str">
        <f>'Лист1'!F779</f>
        <v>Квадрат</v>
      </c>
      <c r="W778" s="1" t="s">
        <v>698</v>
      </c>
      <c r="X778" s="25"/>
      <c r="Y778" s="1" t="s">
        <v>703</v>
      </c>
      <c r="Z778" t="str">
        <f>'Лист1'!G779</f>
        <v>Да</v>
      </c>
      <c r="AA778" s="1" t="s">
        <v>698</v>
      </c>
      <c r="AB778" s="25"/>
      <c r="AC778" s="1" t="s">
        <v>704</v>
      </c>
      <c r="AD778" s="26" t="s">
        <v>705</v>
      </c>
      <c r="AE778" s="25"/>
      <c r="AF778" t="str">
        <f t="shared" si="1"/>
        <v>"id": 778,</v>
      </c>
      <c r="AG778" t="str">
        <f t="shared" si="2"/>
        <v>"type": "Заведение",</v>
      </c>
      <c r="AH778" t="str">
        <f t="shared" si="3"/>
        <v>"mark": "Volfas Engelman",</v>
      </c>
      <c r="AI778" t="str">
        <f t="shared" si="4"/>
        <v>"view": "Пивоварня",</v>
      </c>
      <c r="AJ778" t="str">
        <f t="shared" si="5"/>
        <v>"country": "Литва",</v>
      </c>
      <c r="AK778" t="str">
        <f t="shared" si="6"/>
        <v>"shape": "Квадрат",</v>
      </c>
      <c r="AL778" t="str">
        <f t="shared" si="7"/>
        <v>"turn": "Да",</v>
      </c>
      <c r="AM778" t="str">
        <f t="shared" si="8"/>
        <v>"backImg": true</v>
      </c>
      <c r="AN778" s="1" t="s">
        <v>706</v>
      </c>
    </row>
    <row r="779">
      <c r="A779" s="1" t="s">
        <v>695</v>
      </c>
      <c r="B779">
        <f>'Лист1'!A780</f>
        <v>779</v>
      </c>
      <c r="C779" s="1" t="s">
        <v>696</v>
      </c>
      <c r="D779" s="24"/>
      <c r="E779" s="1" t="s">
        <v>697</v>
      </c>
      <c r="F779" t="str">
        <f>'Лист1'!B780</f>
        <v>Заведение</v>
      </c>
      <c r="G779" s="1" t="s">
        <v>698</v>
      </c>
      <c r="H779" s="24"/>
      <c r="I779" s="1" t="s">
        <v>699</v>
      </c>
      <c r="J779" t="str">
        <f>'Лист1'!C780</f>
        <v>Right Hops</v>
      </c>
      <c r="K779" s="1" t="s">
        <v>698</v>
      </c>
      <c r="L779" s="24"/>
      <c r="M779" s="1" t="s">
        <v>700</v>
      </c>
      <c r="N779" t="str">
        <f>'Лист1'!D780</f>
        <v>Бар-бутик</v>
      </c>
      <c r="O779" s="1" t="s">
        <v>698</v>
      </c>
      <c r="P779" s="24"/>
      <c r="Q779" s="1" t="s">
        <v>701</v>
      </c>
      <c r="R779" t="str">
        <f>'Лист1'!E780</f>
        <v>Россия</v>
      </c>
      <c r="S779" s="1" t="s">
        <v>698</v>
      </c>
      <c r="T779" s="25"/>
      <c r="U779" s="1" t="s">
        <v>702</v>
      </c>
      <c r="V779" t="str">
        <f>'Лист1'!F780</f>
        <v>Квадрат</v>
      </c>
      <c r="W779" s="1" t="s">
        <v>698</v>
      </c>
      <c r="X779" s="25"/>
      <c r="Y779" s="1" t="s">
        <v>703</v>
      </c>
      <c r="Z779" t="str">
        <f>'Лист1'!G780</f>
        <v>Нет</v>
      </c>
      <c r="AA779" s="1" t="s">
        <v>698</v>
      </c>
      <c r="AB779" s="25"/>
      <c r="AC779" s="1" t="s">
        <v>704</v>
      </c>
      <c r="AD779" s="26" t="s">
        <v>707</v>
      </c>
      <c r="AE779" s="25"/>
      <c r="AF779" t="str">
        <f t="shared" si="1"/>
        <v>"id": 779,</v>
      </c>
      <c r="AG779" t="str">
        <f t="shared" si="2"/>
        <v>"type": "Заведение",</v>
      </c>
      <c r="AH779" t="str">
        <f t="shared" si="3"/>
        <v>"mark": "Right Hops",</v>
      </c>
      <c r="AI779" t="str">
        <f t="shared" si="4"/>
        <v>"view": "Бар-бутик",</v>
      </c>
      <c r="AJ779" t="str">
        <f t="shared" si="5"/>
        <v>"country": "Россия",</v>
      </c>
      <c r="AK779" t="str">
        <f t="shared" si="6"/>
        <v>"shape": "Квадрат",</v>
      </c>
      <c r="AL779" t="str">
        <f t="shared" si="7"/>
        <v>"turn": "Нет",</v>
      </c>
      <c r="AM779" t="str">
        <f t="shared" si="8"/>
        <v>"backImg": false</v>
      </c>
      <c r="AN779" s="1" t="s">
        <v>706</v>
      </c>
    </row>
    <row r="780">
      <c r="A780" s="1" t="s">
        <v>695</v>
      </c>
      <c r="B780">
        <f>'Лист1'!A781</f>
        <v>780</v>
      </c>
      <c r="C780" s="1" t="s">
        <v>696</v>
      </c>
      <c r="D780" s="24"/>
      <c r="E780" s="1" t="s">
        <v>697</v>
      </c>
      <c r="F780" t="str">
        <f>'Лист1'!B781</f>
        <v>Пиво</v>
      </c>
      <c r="G780" s="1" t="s">
        <v>698</v>
      </c>
      <c r="H780" s="24"/>
      <c r="I780" s="1" t="s">
        <v>699</v>
      </c>
      <c r="J780" t="str">
        <f>'Лист1'!C781</f>
        <v>Troubadour </v>
      </c>
      <c r="K780" s="1" t="s">
        <v>698</v>
      </c>
      <c r="L780" s="24"/>
      <c r="M780" s="1" t="s">
        <v>700</v>
      </c>
      <c r="N780" t="str">
        <f>'Лист1'!D781</f>
        <v>India Pale Ale</v>
      </c>
      <c r="O780" s="1" t="s">
        <v>698</v>
      </c>
      <c r="P780" s="24"/>
      <c r="Q780" s="1" t="s">
        <v>701</v>
      </c>
      <c r="R780" t="str">
        <f>'Лист1'!E781</f>
        <v>Бельгия</v>
      </c>
      <c r="S780" s="1" t="s">
        <v>698</v>
      </c>
      <c r="T780" s="25"/>
      <c r="U780" s="1" t="s">
        <v>702</v>
      </c>
      <c r="V780" t="str">
        <f>'Лист1'!F781</f>
        <v>Квадрат</v>
      </c>
      <c r="W780" s="1" t="s">
        <v>698</v>
      </c>
      <c r="X780" s="25"/>
      <c r="Y780" s="1" t="s">
        <v>703</v>
      </c>
      <c r="Z780" t="str">
        <f>'Лист1'!G781</f>
        <v>Нет</v>
      </c>
      <c r="AA780" s="1" t="s">
        <v>698</v>
      </c>
      <c r="AB780" s="25"/>
      <c r="AC780" s="1" t="s">
        <v>704</v>
      </c>
      <c r="AD780" s="26" t="s">
        <v>707</v>
      </c>
      <c r="AE780" s="25"/>
      <c r="AF780" t="str">
        <f t="shared" si="1"/>
        <v>"id": 780,</v>
      </c>
      <c r="AG780" t="str">
        <f t="shared" si="2"/>
        <v>"type": "Пиво",</v>
      </c>
      <c r="AH780" t="str">
        <f t="shared" si="3"/>
        <v>"mark": "Troubadour ",</v>
      </c>
      <c r="AI780" t="str">
        <f t="shared" si="4"/>
        <v>"view": "India Pale Ale",</v>
      </c>
      <c r="AJ780" t="str">
        <f t="shared" si="5"/>
        <v>"country": "Бельгия",</v>
      </c>
      <c r="AK780" t="str">
        <f t="shared" si="6"/>
        <v>"shape": "Квадрат",</v>
      </c>
      <c r="AL780" t="str">
        <f t="shared" si="7"/>
        <v>"turn": "Нет",</v>
      </c>
      <c r="AM780" t="str">
        <f t="shared" si="8"/>
        <v>"backImg": false</v>
      </c>
      <c r="AN780" s="1" t="s">
        <v>706</v>
      </c>
    </row>
    <row r="781">
      <c r="A781" s="1" t="s">
        <v>695</v>
      </c>
      <c r="B781">
        <f>'Лист1'!A782</f>
        <v>781</v>
      </c>
      <c r="C781" s="1" t="s">
        <v>696</v>
      </c>
      <c r="D781" s="24"/>
      <c r="E781" s="1" t="s">
        <v>697</v>
      </c>
      <c r="F781" t="str">
        <f>'Лист1'!B782</f>
        <v>Пиво</v>
      </c>
      <c r="G781" s="1" t="s">
        <v>698</v>
      </c>
      <c r="H781" s="24"/>
      <c r="I781" s="1" t="s">
        <v>699</v>
      </c>
      <c r="J781" t="str">
        <f>'Лист1'!C782</f>
        <v>Old Empire IPA</v>
      </c>
      <c r="K781" s="1" t="s">
        <v>698</v>
      </c>
      <c r="L781" s="24"/>
      <c r="M781" s="1" t="s">
        <v>700</v>
      </c>
      <c r="N781" t="str">
        <f>'Лист1'!D782</f>
        <v>India Pale Ale</v>
      </c>
      <c r="O781" s="1" t="s">
        <v>698</v>
      </c>
      <c r="P781" s="24"/>
      <c r="Q781" s="1" t="s">
        <v>701</v>
      </c>
      <c r="R781" t="str">
        <f>'Лист1'!E782</f>
        <v>Англия</v>
      </c>
      <c r="S781" s="1" t="s">
        <v>698</v>
      </c>
      <c r="T781" s="25"/>
      <c r="U781" s="1" t="s">
        <v>702</v>
      </c>
      <c r="V781" t="str">
        <f>'Лист1'!F782</f>
        <v>Квадрат</v>
      </c>
      <c r="W781" s="1" t="s">
        <v>698</v>
      </c>
      <c r="X781" s="25"/>
      <c r="Y781" s="1" t="s">
        <v>703</v>
      </c>
      <c r="Z781" t="str">
        <f>'Лист1'!G782</f>
        <v>Да</v>
      </c>
      <c r="AA781" s="1" t="s">
        <v>698</v>
      </c>
      <c r="AB781" s="25"/>
      <c r="AC781" s="1" t="s">
        <v>704</v>
      </c>
      <c r="AD781" s="26" t="s">
        <v>705</v>
      </c>
      <c r="AE781" s="25"/>
      <c r="AF781" t="str">
        <f t="shared" si="1"/>
        <v>"id": 781,</v>
      </c>
      <c r="AG781" t="str">
        <f t="shared" si="2"/>
        <v>"type": "Пиво",</v>
      </c>
      <c r="AH781" t="str">
        <f t="shared" si="3"/>
        <v>"mark": "Old Empire IPA",</v>
      </c>
      <c r="AI781" t="str">
        <f t="shared" si="4"/>
        <v>"view": "India Pale Ale",</v>
      </c>
      <c r="AJ781" t="str">
        <f t="shared" si="5"/>
        <v>"country": "Англия",</v>
      </c>
      <c r="AK781" t="str">
        <f t="shared" si="6"/>
        <v>"shape": "Квадрат",</v>
      </c>
      <c r="AL781" t="str">
        <f t="shared" si="7"/>
        <v>"turn": "Да",</v>
      </c>
      <c r="AM781" t="str">
        <f t="shared" si="8"/>
        <v>"backImg": true</v>
      </c>
      <c r="AN781" s="1" t="s">
        <v>706</v>
      </c>
    </row>
    <row r="782">
      <c r="A782" s="1" t="s">
        <v>695</v>
      </c>
      <c r="B782">
        <f>'Лист1'!A783</f>
        <v>782</v>
      </c>
      <c r="C782" s="1" t="s">
        <v>696</v>
      </c>
      <c r="D782" s="24"/>
      <c r="E782" s="1" t="s">
        <v>697</v>
      </c>
      <c r="F782" t="str">
        <f>'Лист1'!B783</f>
        <v>Пиво</v>
      </c>
      <c r="G782" s="1" t="s">
        <v>698</v>
      </c>
      <c r="H782" s="24"/>
      <c r="I782" s="1" t="s">
        <v>699</v>
      </c>
      <c r="J782" t="str">
        <f>'Лист1'!C783</f>
        <v>Old Empire IPA</v>
      </c>
      <c r="K782" s="1" t="s">
        <v>698</v>
      </c>
      <c r="L782" s="24"/>
      <c r="M782" s="1" t="s">
        <v>700</v>
      </c>
      <c r="N782" t="str">
        <f>'Лист1'!D783</f>
        <v>Amber Ale</v>
      </c>
      <c r="O782" s="1" t="s">
        <v>698</v>
      </c>
      <c r="P782" s="24"/>
      <c r="Q782" s="1" t="s">
        <v>701</v>
      </c>
      <c r="R782" t="str">
        <f>'Лист1'!E783</f>
        <v>Англия</v>
      </c>
      <c r="S782" s="1" t="s">
        <v>698</v>
      </c>
      <c r="T782" s="25"/>
      <c r="U782" s="1" t="s">
        <v>702</v>
      </c>
      <c r="V782" t="str">
        <f>'Лист1'!F783</f>
        <v>Квадрат</v>
      </c>
      <c r="W782" s="1" t="s">
        <v>698</v>
      </c>
      <c r="X782" s="25"/>
      <c r="Y782" s="1" t="s">
        <v>703</v>
      </c>
      <c r="Z782" t="str">
        <f>'Лист1'!G783</f>
        <v>Да</v>
      </c>
      <c r="AA782" s="1" t="s">
        <v>698</v>
      </c>
      <c r="AB782" s="25"/>
      <c r="AC782" s="1" t="s">
        <v>704</v>
      </c>
      <c r="AD782" s="26" t="s">
        <v>705</v>
      </c>
      <c r="AE782" s="25"/>
      <c r="AF782" t="str">
        <f t="shared" si="1"/>
        <v>"id": 782,</v>
      </c>
      <c r="AG782" t="str">
        <f t="shared" si="2"/>
        <v>"type": "Пиво",</v>
      </c>
      <c r="AH782" t="str">
        <f t="shared" si="3"/>
        <v>"mark": "Old Empire IPA",</v>
      </c>
      <c r="AI782" t="str">
        <f t="shared" si="4"/>
        <v>"view": "Amber Ale",</v>
      </c>
      <c r="AJ782" t="str">
        <f t="shared" si="5"/>
        <v>"country": "Англия",</v>
      </c>
      <c r="AK782" t="str">
        <f t="shared" si="6"/>
        <v>"shape": "Квадрат",</v>
      </c>
      <c r="AL782" t="str">
        <f t="shared" si="7"/>
        <v>"turn": "Да",</v>
      </c>
      <c r="AM782" t="str">
        <f t="shared" si="8"/>
        <v>"backImg": true</v>
      </c>
      <c r="AN782" s="1" t="s">
        <v>706</v>
      </c>
    </row>
    <row r="783">
      <c r="A783" s="1" t="s">
        <v>695</v>
      </c>
      <c r="B783">
        <f>'Лист1'!A784</f>
        <v>783</v>
      </c>
      <c r="C783" s="1" t="s">
        <v>696</v>
      </c>
      <c r="D783" s="24"/>
      <c r="E783" s="1" t="s">
        <v>697</v>
      </c>
      <c r="F783" t="str">
        <f>'Лист1'!B784</f>
        <v>Пиво</v>
      </c>
      <c r="G783" s="1" t="s">
        <v>698</v>
      </c>
      <c r="H783" s="24"/>
      <c r="I783" s="1" t="s">
        <v>699</v>
      </c>
      <c r="J783" t="str">
        <f>'Лист1'!C784</f>
        <v>Tuborg</v>
      </c>
      <c r="K783" s="1" t="s">
        <v>698</v>
      </c>
      <c r="L783" s="24"/>
      <c r="M783" s="1" t="s">
        <v>700</v>
      </c>
      <c r="N783" t="str">
        <f>'Лист1'!D784</f>
        <v>Pilsner</v>
      </c>
      <c r="O783" s="1" t="s">
        <v>698</v>
      </c>
      <c r="P783" s="24"/>
      <c r="Q783" s="1" t="s">
        <v>701</v>
      </c>
      <c r="R783" t="str">
        <f>'Лист1'!E784</f>
        <v>Дания</v>
      </c>
      <c r="S783" s="1" t="s">
        <v>698</v>
      </c>
      <c r="T783" s="25"/>
      <c r="U783" s="1" t="s">
        <v>702</v>
      </c>
      <c r="V783" t="str">
        <f>'Лист1'!F784</f>
        <v>Другое</v>
      </c>
      <c r="W783" s="1" t="s">
        <v>698</v>
      </c>
      <c r="X783" s="25"/>
      <c r="Y783" s="1" t="s">
        <v>703</v>
      </c>
      <c r="Z783" t="str">
        <f>'Лист1'!G784</f>
        <v>Да</v>
      </c>
      <c r="AA783" s="1" t="s">
        <v>698</v>
      </c>
      <c r="AB783" s="25"/>
      <c r="AC783" s="1" t="s">
        <v>704</v>
      </c>
      <c r="AD783" s="26" t="s">
        <v>705</v>
      </c>
      <c r="AE783" s="25"/>
      <c r="AF783" t="str">
        <f t="shared" si="1"/>
        <v>"id": 783,</v>
      </c>
      <c r="AG783" t="str">
        <f t="shared" si="2"/>
        <v>"type": "Пиво",</v>
      </c>
      <c r="AH783" t="str">
        <f t="shared" si="3"/>
        <v>"mark": "Tuborg",</v>
      </c>
      <c r="AI783" t="str">
        <f t="shared" si="4"/>
        <v>"view": "Pilsner",</v>
      </c>
      <c r="AJ783" t="str">
        <f t="shared" si="5"/>
        <v>"country": "Дания",</v>
      </c>
      <c r="AK783" t="str">
        <f t="shared" si="6"/>
        <v>"shape": "Другое",</v>
      </c>
      <c r="AL783" t="str">
        <f t="shared" si="7"/>
        <v>"turn": "Да",</v>
      </c>
      <c r="AM783" t="str">
        <f t="shared" si="8"/>
        <v>"backImg": true</v>
      </c>
      <c r="AN783" s="1" t="s">
        <v>706</v>
      </c>
    </row>
    <row r="784">
      <c r="A784" s="1" t="s">
        <v>695</v>
      </c>
      <c r="B784">
        <f>'Лист1'!A785</f>
        <v>784</v>
      </c>
      <c r="C784" s="1" t="s">
        <v>696</v>
      </c>
      <c r="D784" s="24"/>
      <c r="E784" s="1" t="s">
        <v>697</v>
      </c>
      <c r="F784" t="str">
        <f>'Лист1'!B785</f>
        <v>Заведение</v>
      </c>
      <c r="G784" s="1" t="s">
        <v>698</v>
      </c>
      <c r="H784" s="24"/>
      <c r="I784" s="1" t="s">
        <v>699</v>
      </c>
      <c r="J784" t="str">
        <f>'Лист1'!C785</f>
        <v>Švyturys</v>
      </c>
      <c r="K784" s="1" t="s">
        <v>698</v>
      </c>
      <c r="L784" s="24"/>
      <c r="M784" s="1" t="s">
        <v>700</v>
      </c>
      <c r="N784" t="str">
        <f>'Лист1'!D785</f>
        <v>Пивоварня</v>
      </c>
      <c r="O784" s="1" t="s">
        <v>698</v>
      </c>
      <c r="P784" s="24"/>
      <c r="Q784" s="1" t="s">
        <v>701</v>
      </c>
      <c r="R784" t="str">
        <f>'Лист1'!E785</f>
        <v>Литва</v>
      </c>
      <c r="S784" s="1" t="s">
        <v>698</v>
      </c>
      <c r="T784" s="25"/>
      <c r="U784" s="1" t="s">
        <v>702</v>
      </c>
      <c r="V784" t="str">
        <f>'Лист1'!F785</f>
        <v>Другое</v>
      </c>
      <c r="W784" s="1" t="s">
        <v>698</v>
      </c>
      <c r="X784" s="25"/>
      <c r="Y784" s="1" t="s">
        <v>703</v>
      </c>
      <c r="Z784" t="str">
        <f>'Лист1'!G785</f>
        <v>Да</v>
      </c>
      <c r="AA784" s="1" t="s">
        <v>698</v>
      </c>
      <c r="AB784" s="25"/>
      <c r="AC784" s="1" t="s">
        <v>704</v>
      </c>
      <c r="AD784" s="26" t="s">
        <v>705</v>
      </c>
      <c r="AE784" s="25"/>
      <c r="AF784" t="str">
        <f t="shared" si="1"/>
        <v>"id": 784,</v>
      </c>
      <c r="AG784" t="str">
        <f t="shared" si="2"/>
        <v>"type": "Заведение",</v>
      </c>
      <c r="AH784" t="str">
        <f t="shared" si="3"/>
        <v>"mark": "Švyturys",</v>
      </c>
      <c r="AI784" t="str">
        <f t="shared" si="4"/>
        <v>"view": "Пивоварня",</v>
      </c>
      <c r="AJ784" t="str">
        <f t="shared" si="5"/>
        <v>"country": "Литва",</v>
      </c>
      <c r="AK784" t="str">
        <f t="shared" si="6"/>
        <v>"shape": "Другое",</v>
      </c>
      <c r="AL784" t="str">
        <f t="shared" si="7"/>
        <v>"turn": "Да",</v>
      </c>
      <c r="AM784" t="str">
        <f t="shared" si="8"/>
        <v>"backImg": true</v>
      </c>
      <c r="AN784" s="1" t="s">
        <v>706</v>
      </c>
    </row>
    <row r="785">
      <c r="A785" s="1" t="s">
        <v>695</v>
      </c>
      <c r="B785">
        <f>'Лист1'!A786</f>
        <v>785</v>
      </c>
      <c r="C785" s="1" t="s">
        <v>696</v>
      </c>
      <c r="D785" s="24"/>
      <c r="E785" s="1" t="s">
        <v>697</v>
      </c>
      <c r="F785" t="str">
        <f>'Лист1'!B786</f>
        <v>Пиво</v>
      </c>
      <c r="G785" s="1" t="s">
        <v>698</v>
      </c>
      <c r="H785" s="24"/>
      <c r="I785" s="1" t="s">
        <v>699</v>
      </c>
      <c r="J785" t="str">
        <f>'Лист1'!C786</f>
        <v>Erdinger</v>
      </c>
      <c r="K785" s="1" t="s">
        <v>698</v>
      </c>
      <c r="L785" s="24"/>
      <c r="M785" s="1" t="s">
        <v>700</v>
      </c>
      <c r="N785" t="str">
        <f>'Лист1'!D786</f>
        <v>Alcohol free</v>
      </c>
      <c r="O785" s="1" t="s">
        <v>698</v>
      </c>
      <c r="P785" s="24"/>
      <c r="Q785" s="1" t="s">
        <v>701</v>
      </c>
      <c r="R785" t="str">
        <f>'Лист1'!E786</f>
        <v>Германия</v>
      </c>
      <c r="S785" s="1" t="s">
        <v>698</v>
      </c>
      <c r="T785" s="25"/>
      <c r="U785" s="1" t="s">
        <v>702</v>
      </c>
      <c r="V785" t="str">
        <f>'Лист1'!F786</f>
        <v>Другое</v>
      </c>
      <c r="W785" s="1" t="s">
        <v>698</v>
      </c>
      <c r="X785" s="25"/>
      <c r="Y785" s="1" t="s">
        <v>703</v>
      </c>
      <c r="Z785" t="str">
        <f>'Лист1'!G786</f>
        <v>Да</v>
      </c>
      <c r="AA785" s="1" t="s">
        <v>698</v>
      </c>
      <c r="AB785" s="25"/>
      <c r="AC785" s="1" t="s">
        <v>704</v>
      </c>
      <c r="AD785" s="26" t="s">
        <v>705</v>
      </c>
      <c r="AE785" s="25"/>
      <c r="AF785" t="str">
        <f t="shared" si="1"/>
        <v>"id": 785,</v>
      </c>
      <c r="AG785" t="str">
        <f t="shared" si="2"/>
        <v>"type": "Пиво",</v>
      </c>
      <c r="AH785" t="str">
        <f t="shared" si="3"/>
        <v>"mark": "Erdinger",</v>
      </c>
      <c r="AI785" t="str">
        <f t="shared" si="4"/>
        <v>"view": "Alcohol free",</v>
      </c>
      <c r="AJ785" t="str">
        <f t="shared" si="5"/>
        <v>"country": "Германия",</v>
      </c>
      <c r="AK785" t="str">
        <f t="shared" si="6"/>
        <v>"shape": "Другое",</v>
      </c>
      <c r="AL785" t="str">
        <f t="shared" si="7"/>
        <v>"turn": "Да",</v>
      </c>
      <c r="AM785" t="str">
        <f t="shared" si="8"/>
        <v>"backImg": true</v>
      </c>
      <c r="AN785" s="1" t="s">
        <v>706</v>
      </c>
    </row>
    <row r="786">
      <c r="A786" s="1" t="s">
        <v>695</v>
      </c>
      <c r="B786">
        <f>'Лист1'!A787</f>
        <v>786</v>
      </c>
      <c r="C786" s="1" t="s">
        <v>696</v>
      </c>
      <c r="D786" s="24"/>
      <c r="E786" s="1" t="s">
        <v>697</v>
      </c>
      <c r="F786" t="str">
        <f>'Лист1'!B787</f>
        <v>Заведение</v>
      </c>
      <c r="G786" s="1" t="s">
        <v>698</v>
      </c>
      <c r="H786" s="24"/>
      <c r="I786" s="1" t="s">
        <v>699</v>
      </c>
      <c r="J786" t="str">
        <f>'Лист1'!C787</f>
        <v>Primátor</v>
      </c>
      <c r="K786" s="1" t="s">
        <v>698</v>
      </c>
      <c r="L786" s="24"/>
      <c r="M786" s="1" t="s">
        <v>700</v>
      </c>
      <c r="N786" t="str">
        <f>'Лист1'!D787</f>
        <v>Пивоварня</v>
      </c>
      <c r="O786" s="1" t="s">
        <v>698</v>
      </c>
      <c r="P786" s="24"/>
      <c r="Q786" s="1" t="s">
        <v>701</v>
      </c>
      <c r="R786" t="str">
        <f>'Лист1'!E787</f>
        <v>Чехия</v>
      </c>
      <c r="S786" s="1" t="s">
        <v>698</v>
      </c>
      <c r="T786" s="25"/>
      <c r="U786" s="1" t="s">
        <v>702</v>
      </c>
      <c r="V786" t="str">
        <f>'Лист1'!F787</f>
        <v>Другое</v>
      </c>
      <c r="W786" s="1" t="s">
        <v>698</v>
      </c>
      <c r="X786" s="25"/>
      <c r="Y786" s="1" t="s">
        <v>703</v>
      </c>
      <c r="Z786" t="str">
        <f>'Лист1'!G787</f>
        <v>Да</v>
      </c>
      <c r="AA786" s="1" t="s">
        <v>698</v>
      </c>
      <c r="AB786" s="25"/>
      <c r="AC786" s="1" t="s">
        <v>704</v>
      </c>
      <c r="AD786" s="26" t="s">
        <v>705</v>
      </c>
      <c r="AE786" s="25"/>
      <c r="AF786" t="str">
        <f t="shared" si="1"/>
        <v>"id": 786,</v>
      </c>
      <c r="AG786" t="str">
        <f t="shared" si="2"/>
        <v>"type": "Заведение",</v>
      </c>
      <c r="AH786" t="str">
        <f t="shared" si="3"/>
        <v>"mark": "Primátor",</v>
      </c>
      <c r="AI786" t="str">
        <f t="shared" si="4"/>
        <v>"view": "Пивоварня",</v>
      </c>
      <c r="AJ786" t="str">
        <f t="shared" si="5"/>
        <v>"country": "Чехия",</v>
      </c>
      <c r="AK786" t="str">
        <f t="shared" si="6"/>
        <v>"shape": "Другое",</v>
      </c>
      <c r="AL786" t="str">
        <f t="shared" si="7"/>
        <v>"turn": "Да",</v>
      </c>
      <c r="AM786" t="str">
        <f t="shared" si="8"/>
        <v>"backImg": true</v>
      </c>
      <c r="AN786" s="1" t="s">
        <v>706</v>
      </c>
    </row>
    <row r="787">
      <c r="A787" s="1" t="s">
        <v>695</v>
      </c>
      <c r="B787">
        <f>'Лист1'!A788</f>
        <v>787</v>
      </c>
      <c r="C787" s="1" t="s">
        <v>696</v>
      </c>
      <c r="D787" s="24"/>
      <c r="E787" s="1" t="s">
        <v>697</v>
      </c>
      <c r="F787" t="str">
        <f>'Лист1'!B788</f>
        <v>Пиво</v>
      </c>
      <c r="G787" s="1" t="s">
        <v>698</v>
      </c>
      <c r="H787" s="24"/>
      <c r="I787" s="1" t="s">
        <v>699</v>
      </c>
      <c r="J787" t="str">
        <f>'Лист1'!C788</f>
        <v>Brugse Zot</v>
      </c>
      <c r="K787" s="1" t="s">
        <v>698</v>
      </c>
      <c r="L787" s="24"/>
      <c r="M787" s="1" t="s">
        <v>700</v>
      </c>
      <c r="N787" t="str">
        <f>'Лист1'!D788</f>
        <v>Belgian Blonde Ale</v>
      </c>
      <c r="O787" s="1" t="s">
        <v>698</v>
      </c>
      <c r="P787" s="24"/>
      <c r="Q787" s="1" t="s">
        <v>701</v>
      </c>
      <c r="R787" t="str">
        <f>'Лист1'!E788</f>
        <v>Бельгия</v>
      </c>
      <c r="S787" s="1" t="s">
        <v>698</v>
      </c>
      <c r="T787" s="25"/>
      <c r="U787" s="1" t="s">
        <v>702</v>
      </c>
      <c r="V787" t="str">
        <f>'Лист1'!F788</f>
        <v>Квадрат</v>
      </c>
      <c r="W787" s="1" t="s">
        <v>698</v>
      </c>
      <c r="X787" s="25"/>
      <c r="Y787" s="1" t="s">
        <v>703</v>
      </c>
      <c r="Z787" t="str">
        <f>'Лист1'!G788</f>
        <v>Нет</v>
      </c>
      <c r="AA787" s="1" t="s">
        <v>698</v>
      </c>
      <c r="AB787" s="25"/>
      <c r="AC787" s="1" t="s">
        <v>704</v>
      </c>
      <c r="AD787" s="26" t="s">
        <v>707</v>
      </c>
      <c r="AE787" s="25"/>
      <c r="AF787" t="str">
        <f t="shared" si="1"/>
        <v>"id": 787,</v>
      </c>
      <c r="AG787" t="str">
        <f t="shared" si="2"/>
        <v>"type": "Пиво",</v>
      </c>
      <c r="AH787" t="str">
        <f t="shared" si="3"/>
        <v>"mark": "Brugse Zot",</v>
      </c>
      <c r="AI787" t="str">
        <f t="shared" si="4"/>
        <v>"view": "Belgian Blonde Ale",</v>
      </c>
      <c r="AJ787" t="str">
        <f t="shared" si="5"/>
        <v>"country": "Бельгия",</v>
      </c>
      <c r="AK787" t="str">
        <f t="shared" si="6"/>
        <v>"shape": "Квадрат",</v>
      </c>
      <c r="AL787" t="str">
        <f t="shared" si="7"/>
        <v>"turn": "Нет",</v>
      </c>
      <c r="AM787" t="str">
        <f t="shared" si="8"/>
        <v>"backImg": false</v>
      </c>
      <c r="AN787" s="1" t="s">
        <v>706</v>
      </c>
    </row>
    <row r="788">
      <c r="A788" s="1" t="s">
        <v>695</v>
      </c>
      <c r="B788" t="str">
        <f>'Лист1'!A789</f>
        <v/>
      </c>
      <c r="D788" s="24"/>
      <c r="E788" s="1" t="s">
        <v>697</v>
      </c>
      <c r="H788" s="24"/>
      <c r="I788" s="1" t="s">
        <v>699</v>
      </c>
      <c r="L788" s="24"/>
      <c r="M788" s="1" t="s">
        <v>700</v>
      </c>
      <c r="P788" s="24"/>
      <c r="Q788" s="1" t="s">
        <v>701</v>
      </c>
      <c r="T788" s="25"/>
      <c r="U788" s="1" t="s">
        <v>702</v>
      </c>
      <c r="X788" s="25"/>
      <c r="Y788" s="1" t="s">
        <v>703</v>
      </c>
      <c r="AB788" s="25"/>
      <c r="AC788" s="1" t="s">
        <v>704</v>
      </c>
      <c r="AD788" s="28"/>
      <c r="AE788" s="25"/>
    </row>
    <row r="789">
      <c r="A789" s="1" t="s">
        <v>695</v>
      </c>
      <c r="B789" t="str">
        <f>'Лист1'!A790</f>
        <v/>
      </c>
      <c r="D789" s="24"/>
      <c r="E789" s="1" t="s">
        <v>697</v>
      </c>
      <c r="H789" s="24"/>
      <c r="I789" s="1" t="s">
        <v>699</v>
      </c>
      <c r="L789" s="24"/>
      <c r="M789" s="1" t="s">
        <v>700</v>
      </c>
      <c r="P789" s="24"/>
      <c r="Q789" s="1" t="s">
        <v>701</v>
      </c>
      <c r="T789" s="25"/>
      <c r="U789" s="1" t="s">
        <v>702</v>
      </c>
      <c r="X789" s="25"/>
      <c r="Y789" s="1" t="s">
        <v>703</v>
      </c>
      <c r="AB789" s="25"/>
      <c r="AC789" s="1" t="s">
        <v>704</v>
      </c>
      <c r="AD789" s="28"/>
      <c r="AE789" s="25"/>
    </row>
    <row r="790">
      <c r="A790" s="1" t="s">
        <v>695</v>
      </c>
      <c r="B790" t="str">
        <f>'Лист1'!A791</f>
        <v/>
      </c>
      <c r="D790" s="24"/>
      <c r="E790" s="1" t="s">
        <v>697</v>
      </c>
      <c r="H790" s="24"/>
      <c r="I790" s="1" t="s">
        <v>699</v>
      </c>
      <c r="L790" s="24"/>
      <c r="M790" s="1" t="s">
        <v>700</v>
      </c>
      <c r="P790" s="24"/>
      <c r="Q790" s="1" t="s">
        <v>701</v>
      </c>
      <c r="T790" s="25"/>
      <c r="U790" s="1" t="s">
        <v>702</v>
      </c>
      <c r="X790" s="25"/>
      <c r="Y790" s="1" t="s">
        <v>703</v>
      </c>
      <c r="AB790" s="25"/>
      <c r="AC790" s="1" t="s">
        <v>704</v>
      </c>
      <c r="AD790" s="28"/>
      <c r="AE790" s="25"/>
    </row>
    <row r="791">
      <c r="A791" s="1" t="s">
        <v>695</v>
      </c>
      <c r="D791" s="24"/>
      <c r="E791" s="1" t="s">
        <v>697</v>
      </c>
      <c r="H791" s="24"/>
      <c r="I791" s="1" t="s">
        <v>699</v>
      </c>
      <c r="L791" s="24"/>
      <c r="M791" s="1" t="s">
        <v>700</v>
      </c>
      <c r="P791" s="24"/>
      <c r="Q791" s="1" t="s">
        <v>701</v>
      </c>
      <c r="T791" s="25"/>
      <c r="U791" s="1" t="s">
        <v>702</v>
      </c>
      <c r="X791" s="25"/>
      <c r="Y791" s="1" t="s">
        <v>703</v>
      </c>
      <c r="AB791" s="25"/>
      <c r="AC791" s="1" t="s">
        <v>704</v>
      </c>
      <c r="AD791" s="28"/>
      <c r="AE791" s="25"/>
    </row>
    <row r="792">
      <c r="A792" s="1" t="s">
        <v>695</v>
      </c>
      <c r="D792" s="24"/>
      <c r="E792" s="1" t="s">
        <v>697</v>
      </c>
      <c r="H792" s="24"/>
      <c r="I792" s="1" t="s">
        <v>699</v>
      </c>
      <c r="L792" s="24"/>
      <c r="M792" s="1" t="s">
        <v>700</v>
      </c>
      <c r="P792" s="24"/>
      <c r="Q792" s="1" t="s">
        <v>701</v>
      </c>
      <c r="T792" s="25"/>
      <c r="U792" s="1" t="s">
        <v>702</v>
      </c>
      <c r="X792" s="25"/>
      <c r="Y792" s="1" t="s">
        <v>703</v>
      </c>
      <c r="AB792" s="25"/>
      <c r="AC792" s="1" t="s">
        <v>704</v>
      </c>
      <c r="AD792" s="28"/>
      <c r="AE792" s="25"/>
    </row>
    <row r="793">
      <c r="A793" s="1" t="s">
        <v>695</v>
      </c>
      <c r="D793" s="24"/>
      <c r="E793" s="1" t="s">
        <v>697</v>
      </c>
      <c r="H793" s="24"/>
      <c r="I793" s="1" t="s">
        <v>699</v>
      </c>
      <c r="L793" s="24"/>
      <c r="M793" s="1" t="s">
        <v>700</v>
      </c>
      <c r="P793" s="24"/>
      <c r="Q793" s="1" t="s">
        <v>701</v>
      </c>
      <c r="T793" s="25"/>
      <c r="U793" s="1" t="s">
        <v>702</v>
      </c>
      <c r="X793" s="25"/>
      <c r="Y793" s="1" t="s">
        <v>703</v>
      </c>
      <c r="AB793" s="25"/>
      <c r="AC793" s="1" t="s">
        <v>704</v>
      </c>
      <c r="AD793" s="28"/>
      <c r="AE793" s="25"/>
    </row>
    <row r="794">
      <c r="A794" s="1" t="s">
        <v>695</v>
      </c>
      <c r="D794" s="24"/>
      <c r="E794" s="1" t="s">
        <v>697</v>
      </c>
      <c r="H794" s="24"/>
      <c r="I794" s="1" t="s">
        <v>699</v>
      </c>
      <c r="L794" s="24"/>
      <c r="M794" s="1" t="s">
        <v>700</v>
      </c>
      <c r="P794" s="24"/>
      <c r="Q794" s="1" t="s">
        <v>701</v>
      </c>
      <c r="T794" s="25"/>
      <c r="U794" s="1" t="s">
        <v>702</v>
      </c>
      <c r="X794" s="25"/>
      <c r="Y794" s="1" t="s">
        <v>703</v>
      </c>
      <c r="AB794" s="25"/>
      <c r="AC794" s="1" t="s">
        <v>704</v>
      </c>
      <c r="AD794" s="28"/>
      <c r="AE794" s="25"/>
    </row>
    <row r="795">
      <c r="A795" s="1" t="s">
        <v>695</v>
      </c>
      <c r="D795" s="24"/>
      <c r="E795" s="1" t="s">
        <v>697</v>
      </c>
      <c r="H795" s="24"/>
      <c r="I795" s="1" t="s">
        <v>699</v>
      </c>
      <c r="L795" s="24"/>
      <c r="M795" s="1" t="s">
        <v>700</v>
      </c>
      <c r="P795" s="24"/>
      <c r="Q795" s="1" t="s">
        <v>701</v>
      </c>
      <c r="T795" s="25"/>
      <c r="U795" s="1" t="s">
        <v>702</v>
      </c>
      <c r="X795" s="25"/>
      <c r="Y795" s="1" t="s">
        <v>703</v>
      </c>
      <c r="AB795" s="25"/>
      <c r="AC795" s="1" t="s">
        <v>704</v>
      </c>
      <c r="AD795" s="28"/>
      <c r="AE795" s="25"/>
    </row>
    <row r="796">
      <c r="A796" s="1" t="s">
        <v>695</v>
      </c>
      <c r="D796" s="24"/>
      <c r="E796" s="1" t="s">
        <v>697</v>
      </c>
      <c r="H796" s="24"/>
      <c r="I796" s="1" t="s">
        <v>699</v>
      </c>
      <c r="L796" s="24"/>
      <c r="M796" s="1" t="s">
        <v>700</v>
      </c>
      <c r="P796" s="24"/>
      <c r="Q796" s="1" t="s">
        <v>701</v>
      </c>
      <c r="T796" s="25"/>
      <c r="U796" s="1" t="s">
        <v>702</v>
      </c>
      <c r="X796" s="25"/>
      <c r="Y796" s="1" t="s">
        <v>703</v>
      </c>
      <c r="AB796" s="25"/>
      <c r="AC796" s="1" t="s">
        <v>704</v>
      </c>
      <c r="AD796" s="28"/>
      <c r="AE796" s="25"/>
    </row>
    <row r="797">
      <c r="A797" s="1" t="s">
        <v>695</v>
      </c>
      <c r="D797" s="24"/>
      <c r="E797" s="1" t="s">
        <v>697</v>
      </c>
      <c r="H797" s="24"/>
      <c r="I797" s="1" t="s">
        <v>699</v>
      </c>
      <c r="L797" s="24"/>
      <c r="M797" s="1" t="s">
        <v>700</v>
      </c>
      <c r="P797" s="24"/>
      <c r="Q797" s="1" t="s">
        <v>701</v>
      </c>
      <c r="T797" s="25"/>
      <c r="U797" s="1" t="s">
        <v>702</v>
      </c>
      <c r="X797" s="25"/>
      <c r="Y797" s="1" t="s">
        <v>703</v>
      </c>
      <c r="AB797" s="25"/>
      <c r="AC797" s="1" t="s">
        <v>704</v>
      </c>
      <c r="AD797" s="28"/>
      <c r="AE797" s="25"/>
    </row>
    <row r="798">
      <c r="A798" s="1" t="s">
        <v>695</v>
      </c>
      <c r="D798" s="24"/>
      <c r="E798" s="1" t="s">
        <v>697</v>
      </c>
      <c r="H798" s="24"/>
      <c r="I798" s="1" t="s">
        <v>699</v>
      </c>
      <c r="L798" s="24"/>
      <c r="M798" s="1" t="s">
        <v>700</v>
      </c>
      <c r="P798" s="24"/>
      <c r="Q798" s="1" t="s">
        <v>701</v>
      </c>
      <c r="T798" s="25"/>
      <c r="U798" s="1" t="s">
        <v>702</v>
      </c>
      <c r="X798" s="25"/>
      <c r="Y798" s="1" t="s">
        <v>703</v>
      </c>
      <c r="AB798" s="25"/>
      <c r="AC798" s="1" t="s">
        <v>704</v>
      </c>
      <c r="AD798" s="28"/>
      <c r="AE798" s="25"/>
    </row>
    <row r="799">
      <c r="A799" s="1" t="s">
        <v>695</v>
      </c>
      <c r="D799" s="24"/>
      <c r="E799" s="1" t="s">
        <v>697</v>
      </c>
      <c r="H799" s="24"/>
      <c r="I799" s="1" t="s">
        <v>699</v>
      </c>
      <c r="L799" s="24"/>
      <c r="M799" s="1" t="s">
        <v>700</v>
      </c>
      <c r="P799" s="24"/>
      <c r="Q799" s="1" t="s">
        <v>701</v>
      </c>
      <c r="T799" s="25"/>
      <c r="U799" s="1" t="s">
        <v>702</v>
      </c>
      <c r="X799" s="25"/>
      <c r="Y799" s="1" t="s">
        <v>703</v>
      </c>
      <c r="AB799" s="25"/>
      <c r="AC799" s="1" t="s">
        <v>704</v>
      </c>
      <c r="AD799" s="28"/>
      <c r="AE799" s="25"/>
    </row>
    <row r="800">
      <c r="A800" s="1" t="s">
        <v>695</v>
      </c>
      <c r="D800" s="24"/>
      <c r="E800" s="1" t="s">
        <v>697</v>
      </c>
      <c r="H800" s="24"/>
      <c r="I800" s="1" t="s">
        <v>699</v>
      </c>
      <c r="L800" s="24"/>
      <c r="M800" s="1" t="s">
        <v>700</v>
      </c>
      <c r="P800" s="24"/>
      <c r="Q800" s="1" t="s">
        <v>701</v>
      </c>
      <c r="T800" s="25"/>
      <c r="U800" s="1" t="s">
        <v>702</v>
      </c>
      <c r="X800" s="25"/>
      <c r="Y800" s="1" t="s">
        <v>703</v>
      </c>
      <c r="AB800" s="25"/>
      <c r="AC800" s="1" t="s">
        <v>704</v>
      </c>
      <c r="AD800" s="28"/>
      <c r="AE800" s="25"/>
    </row>
    <row r="801">
      <c r="A801" s="1" t="s">
        <v>695</v>
      </c>
      <c r="D801" s="24"/>
      <c r="E801" s="1" t="s">
        <v>697</v>
      </c>
      <c r="H801" s="24"/>
      <c r="I801" s="1" t="s">
        <v>699</v>
      </c>
      <c r="L801" s="24"/>
      <c r="M801" s="1" t="s">
        <v>700</v>
      </c>
      <c r="P801" s="24"/>
      <c r="Q801" s="1" t="s">
        <v>701</v>
      </c>
      <c r="T801" s="25"/>
      <c r="U801" s="1" t="s">
        <v>702</v>
      </c>
      <c r="X801" s="25"/>
      <c r="Y801" s="1" t="s">
        <v>703</v>
      </c>
      <c r="AB801" s="25"/>
      <c r="AC801" s="1" t="s">
        <v>704</v>
      </c>
      <c r="AD801" s="28"/>
      <c r="AE801" s="25"/>
    </row>
    <row r="802">
      <c r="A802" s="1" t="s">
        <v>695</v>
      </c>
      <c r="D802" s="24"/>
      <c r="E802" s="1" t="s">
        <v>697</v>
      </c>
      <c r="H802" s="24"/>
      <c r="I802" s="1" t="s">
        <v>699</v>
      </c>
      <c r="L802" s="24"/>
      <c r="M802" s="1" t="s">
        <v>700</v>
      </c>
      <c r="P802" s="24"/>
      <c r="Q802" s="1" t="s">
        <v>701</v>
      </c>
      <c r="T802" s="25"/>
      <c r="U802" s="1" t="s">
        <v>702</v>
      </c>
      <c r="X802" s="25"/>
      <c r="Y802" s="1" t="s">
        <v>703</v>
      </c>
      <c r="AB802" s="25"/>
      <c r="AC802" s="1" t="s">
        <v>704</v>
      </c>
      <c r="AD802" s="28"/>
      <c r="AE802" s="25"/>
    </row>
    <row r="803">
      <c r="A803" s="1" t="s">
        <v>695</v>
      </c>
      <c r="D803" s="24"/>
      <c r="E803" s="1" t="s">
        <v>697</v>
      </c>
      <c r="H803" s="24"/>
      <c r="I803" s="1" t="s">
        <v>699</v>
      </c>
      <c r="L803" s="24"/>
      <c r="M803" s="1" t="s">
        <v>700</v>
      </c>
      <c r="P803" s="24"/>
      <c r="Q803" s="1" t="s">
        <v>701</v>
      </c>
      <c r="T803" s="25"/>
      <c r="U803" s="1" t="s">
        <v>702</v>
      </c>
      <c r="X803" s="25"/>
      <c r="Y803" s="1" t="s">
        <v>703</v>
      </c>
      <c r="AB803" s="25"/>
      <c r="AC803" s="1" t="s">
        <v>704</v>
      </c>
      <c r="AD803" s="28"/>
      <c r="AE803" s="25"/>
    </row>
    <row r="804">
      <c r="A804" s="1" t="s">
        <v>695</v>
      </c>
      <c r="D804" s="24"/>
      <c r="E804" s="1" t="s">
        <v>697</v>
      </c>
      <c r="H804" s="24"/>
      <c r="I804" s="1" t="s">
        <v>699</v>
      </c>
      <c r="L804" s="24"/>
      <c r="M804" s="1" t="s">
        <v>700</v>
      </c>
      <c r="P804" s="24"/>
      <c r="Q804" s="1" t="s">
        <v>701</v>
      </c>
      <c r="T804" s="25"/>
      <c r="U804" s="1" t="s">
        <v>702</v>
      </c>
      <c r="X804" s="25"/>
      <c r="Y804" s="1" t="s">
        <v>703</v>
      </c>
      <c r="AB804" s="25"/>
      <c r="AC804" s="1" t="s">
        <v>704</v>
      </c>
      <c r="AD804" s="28"/>
      <c r="AE804" s="25"/>
    </row>
    <row r="805">
      <c r="A805" s="1" t="s">
        <v>695</v>
      </c>
      <c r="D805" s="24"/>
      <c r="E805" s="1" t="s">
        <v>697</v>
      </c>
      <c r="H805" s="24"/>
      <c r="I805" s="1" t="s">
        <v>699</v>
      </c>
      <c r="L805" s="24"/>
      <c r="M805" s="1" t="s">
        <v>700</v>
      </c>
      <c r="P805" s="24"/>
      <c r="Q805" s="1" t="s">
        <v>701</v>
      </c>
      <c r="T805" s="25"/>
      <c r="U805" s="1" t="s">
        <v>702</v>
      </c>
      <c r="X805" s="25"/>
      <c r="Y805" s="1" t="s">
        <v>703</v>
      </c>
      <c r="AB805" s="25"/>
      <c r="AC805" s="1" t="s">
        <v>704</v>
      </c>
      <c r="AD805" s="28"/>
      <c r="AE805" s="25"/>
    </row>
    <row r="806">
      <c r="A806" s="1" t="s">
        <v>695</v>
      </c>
      <c r="D806" s="24"/>
      <c r="E806" s="1" t="s">
        <v>697</v>
      </c>
      <c r="H806" s="24"/>
      <c r="I806" s="1" t="s">
        <v>699</v>
      </c>
      <c r="L806" s="24"/>
      <c r="M806" s="1" t="s">
        <v>700</v>
      </c>
      <c r="P806" s="24"/>
      <c r="Q806" s="1" t="s">
        <v>701</v>
      </c>
      <c r="T806" s="25"/>
      <c r="U806" s="1" t="s">
        <v>702</v>
      </c>
      <c r="X806" s="25"/>
      <c r="Y806" s="1" t="s">
        <v>703</v>
      </c>
      <c r="AB806" s="25"/>
      <c r="AC806" s="1" t="s">
        <v>704</v>
      </c>
      <c r="AD806" s="28"/>
      <c r="AE806" s="25"/>
    </row>
    <row r="807">
      <c r="A807" s="1" t="s">
        <v>695</v>
      </c>
      <c r="D807" s="24"/>
      <c r="E807" s="1" t="s">
        <v>697</v>
      </c>
      <c r="H807" s="24"/>
      <c r="I807" s="1" t="s">
        <v>699</v>
      </c>
      <c r="L807" s="24"/>
      <c r="M807" s="1" t="s">
        <v>700</v>
      </c>
      <c r="P807" s="24"/>
      <c r="Q807" s="1" t="s">
        <v>701</v>
      </c>
      <c r="T807" s="25"/>
      <c r="U807" s="1" t="s">
        <v>702</v>
      </c>
      <c r="X807" s="25"/>
      <c r="Y807" s="1" t="s">
        <v>703</v>
      </c>
      <c r="AB807" s="25"/>
      <c r="AC807" s="1" t="s">
        <v>704</v>
      </c>
      <c r="AD807" s="28"/>
      <c r="AE807" s="25"/>
    </row>
    <row r="808">
      <c r="A808" s="1" t="s">
        <v>695</v>
      </c>
      <c r="D808" s="24"/>
      <c r="E808" s="1" t="s">
        <v>697</v>
      </c>
      <c r="H808" s="24"/>
      <c r="I808" s="1" t="s">
        <v>699</v>
      </c>
      <c r="L808" s="24"/>
      <c r="M808" s="1" t="s">
        <v>700</v>
      </c>
      <c r="P808" s="24"/>
      <c r="Q808" s="1" t="s">
        <v>701</v>
      </c>
      <c r="T808" s="25"/>
      <c r="U808" s="1" t="s">
        <v>702</v>
      </c>
      <c r="X808" s="25"/>
      <c r="Y808" s="1" t="s">
        <v>703</v>
      </c>
      <c r="AB808" s="25"/>
      <c r="AC808" s="1" t="s">
        <v>704</v>
      </c>
      <c r="AD808" s="28"/>
      <c r="AE808" s="25"/>
    </row>
    <row r="809">
      <c r="A809" s="1" t="s">
        <v>695</v>
      </c>
      <c r="D809" s="24"/>
      <c r="E809" s="1" t="s">
        <v>697</v>
      </c>
      <c r="H809" s="24"/>
      <c r="I809" s="1" t="s">
        <v>699</v>
      </c>
      <c r="L809" s="24"/>
      <c r="M809" s="1" t="s">
        <v>700</v>
      </c>
      <c r="P809" s="24"/>
      <c r="Q809" s="1" t="s">
        <v>701</v>
      </c>
      <c r="T809" s="25"/>
      <c r="U809" s="1" t="s">
        <v>702</v>
      </c>
      <c r="X809" s="25"/>
      <c r="Y809" s="1" t="s">
        <v>703</v>
      </c>
      <c r="AB809" s="25"/>
      <c r="AC809" s="1" t="s">
        <v>704</v>
      </c>
      <c r="AD809" s="28"/>
      <c r="AE809" s="25"/>
    </row>
    <row r="810">
      <c r="A810" s="1" t="s">
        <v>695</v>
      </c>
      <c r="D810" s="24"/>
      <c r="E810" s="1" t="s">
        <v>697</v>
      </c>
      <c r="H810" s="24"/>
      <c r="I810" s="1" t="s">
        <v>699</v>
      </c>
      <c r="L810" s="24"/>
      <c r="M810" s="1" t="s">
        <v>700</v>
      </c>
      <c r="P810" s="24"/>
      <c r="Q810" s="1" t="s">
        <v>701</v>
      </c>
      <c r="T810" s="25"/>
      <c r="U810" s="1" t="s">
        <v>702</v>
      </c>
      <c r="X810" s="25"/>
      <c r="Y810" s="1" t="s">
        <v>703</v>
      </c>
      <c r="AB810" s="25"/>
      <c r="AC810" s="1" t="s">
        <v>704</v>
      </c>
      <c r="AD810" s="28"/>
      <c r="AE810" s="25"/>
    </row>
    <row r="811">
      <c r="A811" s="1" t="s">
        <v>695</v>
      </c>
      <c r="D811" s="24"/>
      <c r="E811" s="1" t="s">
        <v>697</v>
      </c>
      <c r="H811" s="24"/>
      <c r="I811" s="1" t="s">
        <v>699</v>
      </c>
      <c r="L811" s="24"/>
      <c r="M811" s="1" t="s">
        <v>700</v>
      </c>
      <c r="P811" s="24"/>
      <c r="Q811" s="1" t="s">
        <v>701</v>
      </c>
      <c r="T811" s="25"/>
      <c r="U811" s="1" t="s">
        <v>702</v>
      </c>
      <c r="X811" s="25"/>
      <c r="Y811" s="1" t="s">
        <v>703</v>
      </c>
      <c r="AB811" s="25"/>
      <c r="AC811" s="1" t="s">
        <v>704</v>
      </c>
      <c r="AD811" s="28"/>
      <c r="AE811" s="25"/>
    </row>
    <row r="812">
      <c r="A812" s="1" t="s">
        <v>695</v>
      </c>
      <c r="D812" s="24"/>
      <c r="E812" s="1" t="s">
        <v>697</v>
      </c>
      <c r="H812" s="24"/>
      <c r="I812" s="1" t="s">
        <v>699</v>
      </c>
      <c r="L812" s="24"/>
      <c r="M812" s="1" t="s">
        <v>700</v>
      </c>
      <c r="P812" s="24"/>
      <c r="Q812" s="1" t="s">
        <v>701</v>
      </c>
      <c r="T812" s="25"/>
      <c r="U812" s="1" t="s">
        <v>702</v>
      </c>
      <c r="X812" s="25"/>
      <c r="Y812" s="1" t="s">
        <v>703</v>
      </c>
      <c r="AB812" s="25"/>
      <c r="AC812" s="1" t="s">
        <v>704</v>
      </c>
      <c r="AD812" s="28"/>
      <c r="AE812" s="25"/>
    </row>
    <row r="813">
      <c r="A813" s="1" t="s">
        <v>695</v>
      </c>
      <c r="D813" s="24"/>
      <c r="E813" s="1" t="s">
        <v>697</v>
      </c>
      <c r="H813" s="24"/>
      <c r="I813" s="1" t="s">
        <v>699</v>
      </c>
      <c r="L813" s="24"/>
      <c r="M813" s="1" t="s">
        <v>700</v>
      </c>
      <c r="P813" s="24"/>
      <c r="Q813" s="1" t="s">
        <v>701</v>
      </c>
      <c r="T813" s="25"/>
      <c r="U813" s="1" t="s">
        <v>702</v>
      </c>
      <c r="X813" s="25"/>
      <c r="Y813" s="1" t="s">
        <v>703</v>
      </c>
      <c r="AB813" s="25"/>
      <c r="AC813" s="1" t="s">
        <v>704</v>
      </c>
      <c r="AD813" s="28"/>
      <c r="AE813" s="25"/>
    </row>
    <row r="814">
      <c r="A814" s="1" t="s">
        <v>695</v>
      </c>
      <c r="D814" s="24"/>
      <c r="E814" s="1" t="s">
        <v>697</v>
      </c>
      <c r="H814" s="24"/>
      <c r="I814" s="1" t="s">
        <v>699</v>
      </c>
      <c r="L814" s="24"/>
      <c r="M814" s="1" t="s">
        <v>700</v>
      </c>
      <c r="P814" s="24"/>
      <c r="Q814" s="1" t="s">
        <v>701</v>
      </c>
      <c r="T814" s="25"/>
      <c r="U814" s="1" t="s">
        <v>702</v>
      </c>
      <c r="X814" s="25"/>
      <c r="Y814" s="1" t="s">
        <v>703</v>
      </c>
      <c r="AB814" s="25"/>
      <c r="AC814" s="1" t="s">
        <v>704</v>
      </c>
      <c r="AD814" s="28"/>
      <c r="AE814" s="25"/>
    </row>
    <row r="815">
      <c r="A815" s="1" t="s">
        <v>695</v>
      </c>
      <c r="D815" s="24"/>
      <c r="E815" s="1" t="s">
        <v>697</v>
      </c>
      <c r="H815" s="24"/>
      <c r="I815" s="1" t="s">
        <v>699</v>
      </c>
      <c r="L815" s="24"/>
      <c r="M815" s="1" t="s">
        <v>700</v>
      </c>
      <c r="P815" s="24"/>
      <c r="Q815" s="1" t="s">
        <v>701</v>
      </c>
      <c r="T815" s="25"/>
      <c r="U815" s="1" t="s">
        <v>702</v>
      </c>
      <c r="X815" s="25"/>
      <c r="Y815" s="1" t="s">
        <v>703</v>
      </c>
      <c r="AB815" s="25"/>
      <c r="AC815" s="1" t="s">
        <v>704</v>
      </c>
      <c r="AD815" s="28"/>
      <c r="AE815" s="25"/>
    </row>
    <row r="816">
      <c r="A816" s="1" t="s">
        <v>695</v>
      </c>
      <c r="D816" s="24"/>
      <c r="E816" s="1" t="s">
        <v>697</v>
      </c>
      <c r="H816" s="24"/>
      <c r="I816" s="1" t="s">
        <v>699</v>
      </c>
      <c r="L816" s="24"/>
      <c r="M816" s="1" t="s">
        <v>700</v>
      </c>
      <c r="P816" s="24"/>
      <c r="Q816" s="1" t="s">
        <v>701</v>
      </c>
      <c r="T816" s="25"/>
      <c r="U816" s="1" t="s">
        <v>702</v>
      </c>
      <c r="X816" s="25"/>
      <c r="Y816" s="1" t="s">
        <v>703</v>
      </c>
      <c r="AB816" s="25"/>
      <c r="AC816" s="1" t="s">
        <v>704</v>
      </c>
      <c r="AD816" s="28"/>
      <c r="AE816" s="25"/>
    </row>
    <row r="817">
      <c r="A817" s="1" t="s">
        <v>695</v>
      </c>
      <c r="D817" s="24"/>
      <c r="E817" s="1" t="s">
        <v>697</v>
      </c>
      <c r="H817" s="24"/>
      <c r="I817" s="1" t="s">
        <v>699</v>
      </c>
      <c r="L817" s="24"/>
      <c r="M817" s="1" t="s">
        <v>700</v>
      </c>
      <c r="P817" s="24"/>
      <c r="Q817" s="1" t="s">
        <v>701</v>
      </c>
      <c r="T817" s="25"/>
      <c r="U817" s="1" t="s">
        <v>702</v>
      </c>
      <c r="X817" s="25"/>
      <c r="Y817" s="1" t="s">
        <v>703</v>
      </c>
      <c r="AB817" s="25"/>
      <c r="AC817" s="1" t="s">
        <v>704</v>
      </c>
      <c r="AD817" s="28"/>
      <c r="AE817" s="25"/>
    </row>
    <row r="818">
      <c r="A818" s="1" t="s">
        <v>695</v>
      </c>
      <c r="D818" s="24"/>
      <c r="E818" s="1" t="s">
        <v>697</v>
      </c>
      <c r="H818" s="24"/>
      <c r="I818" s="1" t="s">
        <v>699</v>
      </c>
      <c r="L818" s="24"/>
      <c r="M818" s="1" t="s">
        <v>700</v>
      </c>
      <c r="P818" s="24"/>
      <c r="Q818" s="1" t="s">
        <v>701</v>
      </c>
      <c r="T818" s="25"/>
      <c r="U818" s="1" t="s">
        <v>702</v>
      </c>
      <c r="X818" s="25"/>
      <c r="Y818" s="1" t="s">
        <v>703</v>
      </c>
      <c r="AB818" s="25"/>
      <c r="AC818" s="1" t="s">
        <v>704</v>
      </c>
      <c r="AD818" s="28"/>
      <c r="AE818" s="25"/>
    </row>
    <row r="819">
      <c r="A819" s="1" t="s">
        <v>695</v>
      </c>
      <c r="D819" s="24"/>
      <c r="E819" s="1" t="s">
        <v>697</v>
      </c>
      <c r="H819" s="24"/>
      <c r="I819" s="1" t="s">
        <v>699</v>
      </c>
      <c r="L819" s="24"/>
      <c r="M819" s="1" t="s">
        <v>700</v>
      </c>
      <c r="P819" s="24"/>
      <c r="Q819" s="1" t="s">
        <v>701</v>
      </c>
      <c r="T819" s="25"/>
      <c r="U819" s="1" t="s">
        <v>702</v>
      </c>
      <c r="X819" s="25"/>
      <c r="Y819" s="1" t="s">
        <v>703</v>
      </c>
      <c r="AB819" s="25"/>
      <c r="AC819" s="1" t="s">
        <v>704</v>
      </c>
      <c r="AD819" s="28"/>
      <c r="AE819" s="25"/>
    </row>
    <row r="820">
      <c r="A820" s="1" t="s">
        <v>695</v>
      </c>
      <c r="D820" s="24"/>
      <c r="E820" s="1" t="s">
        <v>697</v>
      </c>
      <c r="H820" s="24"/>
      <c r="I820" s="1" t="s">
        <v>699</v>
      </c>
      <c r="L820" s="24"/>
      <c r="M820" s="1" t="s">
        <v>700</v>
      </c>
      <c r="P820" s="24"/>
      <c r="Q820" s="1" t="s">
        <v>701</v>
      </c>
      <c r="T820" s="25"/>
      <c r="U820" s="1" t="s">
        <v>702</v>
      </c>
      <c r="X820" s="25"/>
      <c r="Y820" s="1" t="s">
        <v>703</v>
      </c>
      <c r="AB820" s="25"/>
      <c r="AC820" s="1" t="s">
        <v>704</v>
      </c>
      <c r="AD820" s="28"/>
      <c r="AE820" s="25"/>
    </row>
    <row r="821">
      <c r="A821" s="1" t="s">
        <v>695</v>
      </c>
      <c r="D821" s="24"/>
      <c r="E821" s="1" t="s">
        <v>697</v>
      </c>
      <c r="H821" s="24"/>
      <c r="I821" s="1" t="s">
        <v>699</v>
      </c>
      <c r="L821" s="24"/>
      <c r="M821" s="1" t="s">
        <v>700</v>
      </c>
      <c r="P821" s="24"/>
      <c r="Q821" s="1" t="s">
        <v>701</v>
      </c>
      <c r="T821" s="25"/>
      <c r="U821" s="1" t="s">
        <v>702</v>
      </c>
      <c r="X821" s="25"/>
      <c r="Y821" s="1" t="s">
        <v>703</v>
      </c>
      <c r="AB821" s="25"/>
      <c r="AC821" s="1" t="s">
        <v>704</v>
      </c>
      <c r="AD821" s="28"/>
      <c r="AE821" s="25"/>
    </row>
    <row r="822">
      <c r="A822" s="1" t="s">
        <v>695</v>
      </c>
      <c r="D822" s="24"/>
      <c r="E822" s="1" t="s">
        <v>697</v>
      </c>
      <c r="H822" s="24"/>
      <c r="I822" s="1" t="s">
        <v>699</v>
      </c>
      <c r="L822" s="24"/>
      <c r="M822" s="1" t="s">
        <v>700</v>
      </c>
      <c r="P822" s="24"/>
      <c r="Q822" s="1" t="s">
        <v>701</v>
      </c>
      <c r="T822" s="25"/>
      <c r="U822" s="1" t="s">
        <v>702</v>
      </c>
      <c r="X822" s="25"/>
      <c r="Y822" s="1" t="s">
        <v>703</v>
      </c>
      <c r="AB822" s="25"/>
      <c r="AC822" s="1" t="s">
        <v>704</v>
      </c>
      <c r="AD822" s="28"/>
      <c r="AE822" s="25"/>
    </row>
    <row r="823">
      <c r="A823" s="1" t="s">
        <v>695</v>
      </c>
      <c r="D823" s="24"/>
      <c r="E823" s="1" t="s">
        <v>697</v>
      </c>
      <c r="H823" s="24"/>
      <c r="I823" s="1" t="s">
        <v>699</v>
      </c>
      <c r="L823" s="24"/>
      <c r="M823" s="1" t="s">
        <v>700</v>
      </c>
      <c r="P823" s="24"/>
      <c r="Q823" s="1" t="s">
        <v>701</v>
      </c>
      <c r="T823" s="25"/>
      <c r="U823" s="1" t="s">
        <v>702</v>
      </c>
      <c r="X823" s="25"/>
      <c r="Y823" s="1" t="s">
        <v>703</v>
      </c>
      <c r="AB823" s="25"/>
      <c r="AC823" s="1" t="s">
        <v>704</v>
      </c>
      <c r="AD823" s="28"/>
      <c r="AE823" s="25"/>
    </row>
    <row r="824">
      <c r="A824" s="1" t="s">
        <v>695</v>
      </c>
      <c r="D824" s="24"/>
      <c r="E824" s="1" t="s">
        <v>697</v>
      </c>
      <c r="H824" s="24"/>
      <c r="I824" s="1" t="s">
        <v>699</v>
      </c>
      <c r="L824" s="24"/>
      <c r="M824" s="1" t="s">
        <v>700</v>
      </c>
      <c r="P824" s="24"/>
      <c r="Q824" s="1" t="s">
        <v>701</v>
      </c>
      <c r="T824" s="25"/>
      <c r="U824" s="1" t="s">
        <v>702</v>
      </c>
      <c r="X824" s="25"/>
      <c r="Y824" s="1" t="s">
        <v>703</v>
      </c>
      <c r="AB824" s="25"/>
      <c r="AC824" s="1" t="s">
        <v>704</v>
      </c>
      <c r="AD824" s="28"/>
      <c r="AE824" s="25"/>
    </row>
    <row r="825">
      <c r="A825" s="1" t="s">
        <v>695</v>
      </c>
      <c r="D825" s="24"/>
      <c r="E825" s="1" t="s">
        <v>697</v>
      </c>
      <c r="H825" s="24"/>
      <c r="I825" s="1" t="s">
        <v>699</v>
      </c>
      <c r="L825" s="24"/>
      <c r="M825" s="1" t="s">
        <v>700</v>
      </c>
      <c r="P825" s="24"/>
      <c r="Q825" s="1" t="s">
        <v>701</v>
      </c>
      <c r="T825" s="25"/>
      <c r="U825" s="1" t="s">
        <v>702</v>
      </c>
      <c r="X825" s="25"/>
      <c r="Y825" s="1" t="s">
        <v>703</v>
      </c>
      <c r="AB825" s="25"/>
      <c r="AC825" s="1" t="s">
        <v>704</v>
      </c>
      <c r="AD825" s="28"/>
      <c r="AE825" s="25"/>
    </row>
    <row r="826">
      <c r="A826" s="1" t="s">
        <v>695</v>
      </c>
      <c r="D826" s="24"/>
      <c r="E826" s="1" t="s">
        <v>697</v>
      </c>
      <c r="H826" s="24"/>
      <c r="I826" s="1" t="s">
        <v>699</v>
      </c>
      <c r="L826" s="24"/>
      <c r="M826" s="1" t="s">
        <v>700</v>
      </c>
      <c r="P826" s="24"/>
      <c r="Q826" s="1" t="s">
        <v>701</v>
      </c>
      <c r="T826" s="25"/>
      <c r="U826" s="1" t="s">
        <v>702</v>
      </c>
      <c r="X826" s="25"/>
      <c r="Y826" s="1" t="s">
        <v>703</v>
      </c>
      <c r="AB826" s="25"/>
      <c r="AC826" s="1" t="s">
        <v>704</v>
      </c>
      <c r="AD826" s="28"/>
      <c r="AE826" s="25"/>
    </row>
    <row r="827">
      <c r="A827" s="1" t="s">
        <v>695</v>
      </c>
      <c r="D827" s="24"/>
      <c r="E827" s="1" t="s">
        <v>697</v>
      </c>
      <c r="H827" s="24"/>
      <c r="I827" s="1" t="s">
        <v>699</v>
      </c>
      <c r="L827" s="24"/>
      <c r="M827" s="1" t="s">
        <v>700</v>
      </c>
      <c r="P827" s="24"/>
      <c r="Q827" s="1" t="s">
        <v>701</v>
      </c>
      <c r="T827" s="25"/>
      <c r="U827" s="1" t="s">
        <v>702</v>
      </c>
      <c r="X827" s="25"/>
      <c r="Y827" s="1" t="s">
        <v>703</v>
      </c>
      <c r="AB827" s="25"/>
      <c r="AC827" s="1" t="s">
        <v>704</v>
      </c>
      <c r="AD827" s="28"/>
      <c r="AE827" s="25"/>
    </row>
    <row r="828">
      <c r="A828" s="1" t="s">
        <v>695</v>
      </c>
      <c r="D828" s="24"/>
      <c r="E828" s="1" t="s">
        <v>697</v>
      </c>
      <c r="H828" s="24"/>
      <c r="I828" s="1" t="s">
        <v>699</v>
      </c>
      <c r="L828" s="24"/>
      <c r="M828" s="1" t="s">
        <v>700</v>
      </c>
      <c r="P828" s="24"/>
      <c r="Q828" s="1" t="s">
        <v>701</v>
      </c>
      <c r="T828" s="25"/>
      <c r="U828" s="1" t="s">
        <v>702</v>
      </c>
      <c r="X828" s="25"/>
      <c r="Y828" s="1" t="s">
        <v>703</v>
      </c>
      <c r="AB828" s="25"/>
      <c r="AC828" s="1" t="s">
        <v>704</v>
      </c>
      <c r="AD828" s="28"/>
      <c r="AE828" s="25"/>
    </row>
    <row r="829">
      <c r="A829" s="1" t="s">
        <v>695</v>
      </c>
      <c r="D829" s="24"/>
      <c r="E829" s="1" t="s">
        <v>697</v>
      </c>
      <c r="H829" s="24"/>
      <c r="I829" s="1" t="s">
        <v>699</v>
      </c>
      <c r="L829" s="24"/>
      <c r="M829" s="1" t="s">
        <v>700</v>
      </c>
      <c r="P829" s="24"/>
      <c r="Q829" s="1" t="s">
        <v>701</v>
      </c>
      <c r="T829" s="25"/>
      <c r="U829" s="1" t="s">
        <v>702</v>
      </c>
      <c r="X829" s="25"/>
      <c r="Y829" s="1" t="s">
        <v>703</v>
      </c>
      <c r="AB829" s="25"/>
      <c r="AC829" s="1" t="s">
        <v>704</v>
      </c>
      <c r="AD829" s="28"/>
      <c r="AE829" s="25"/>
    </row>
    <row r="830">
      <c r="A830" s="1" t="s">
        <v>695</v>
      </c>
      <c r="D830" s="24"/>
      <c r="E830" s="1" t="s">
        <v>697</v>
      </c>
      <c r="H830" s="24"/>
      <c r="I830" s="1" t="s">
        <v>699</v>
      </c>
      <c r="L830" s="24"/>
      <c r="M830" s="1" t="s">
        <v>700</v>
      </c>
      <c r="P830" s="24"/>
      <c r="Q830" s="1" t="s">
        <v>701</v>
      </c>
      <c r="T830" s="25"/>
      <c r="U830" s="1" t="s">
        <v>702</v>
      </c>
      <c r="X830" s="25"/>
      <c r="Y830" s="1" t="s">
        <v>703</v>
      </c>
      <c r="AB830" s="25"/>
      <c r="AC830" s="1" t="s">
        <v>704</v>
      </c>
      <c r="AD830" s="28"/>
      <c r="AE830" s="25"/>
    </row>
    <row r="831">
      <c r="A831" s="1" t="s">
        <v>695</v>
      </c>
      <c r="D831" s="24"/>
      <c r="E831" s="1" t="s">
        <v>697</v>
      </c>
      <c r="H831" s="24"/>
      <c r="I831" s="1" t="s">
        <v>699</v>
      </c>
      <c r="L831" s="24"/>
      <c r="M831" s="1" t="s">
        <v>700</v>
      </c>
      <c r="P831" s="24"/>
      <c r="Q831" s="1" t="s">
        <v>701</v>
      </c>
      <c r="T831" s="25"/>
      <c r="U831" s="1" t="s">
        <v>702</v>
      </c>
      <c r="X831" s="25"/>
      <c r="Y831" s="1" t="s">
        <v>703</v>
      </c>
      <c r="AB831" s="25"/>
      <c r="AC831" s="1" t="s">
        <v>704</v>
      </c>
      <c r="AD831" s="28"/>
      <c r="AE831" s="25"/>
    </row>
    <row r="832">
      <c r="A832" s="1" t="s">
        <v>695</v>
      </c>
      <c r="D832" s="24"/>
      <c r="E832" s="1" t="s">
        <v>697</v>
      </c>
      <c r="H832" s="24"/>
      <c r="I832" s="1" t="s">
        <v>699</v>
      </c>
      <c r="L832" s="24"/>
      <c r="M832" s="1" t="s">
        <v>700</v>
      </c>
      <c r="P832" s="24"/>
      <c r="Q832" s="1" t="s">
        <v>701</v>
      </c>
      <c r="T832" s="25"/>
      <c r="U832" s="1" t="s">
        <v>702</v>
      </c>
      <c r="X832" s="25"/>
      <c r="Y832" s="1" t="s">
        <v>703</v>
      </c>
      <c r="AB832" s="25"/>
      <c r="AC832" s="1" t="s">
        <v>704</v>
      </c>
      <c r="AD832" s="28"/>
      <c r="AE832" s="25"/>
    </row>
    <row r="833">
      <c r="A833" s="1" t="s">
        <v>695</v>
      </c>
      <c r="D833" s="24"/>
      <c r="E833" s="1" t="s">
        <v>697</v>
      </c>
      <c r="H833" s="24"/>
      <c r="I833" s="1" t="s">
        <v>699</v>
      </c>
      <c r="L833" s="24"/>
      <c r="M833" s="1" t="s">
        <v>700</v>
      </c>
      <c r="P833" s="24"/>
      <c r="Q833" s="1" t="s">
        <v>701</v>
      </c>
      <c r="T833" s="25"/>
      <c r="U833" s="1" t="s">
        <v>702</v>
      </c>
      <c r="X833" s="25"/>
      <c r="Y833" s="1" t="s">
        <v>703</v>
      </c>
      <c r="AB833" s="25"/>
      <c r="AC833" s="1" t="s">
        <v>704</v>
      </c>
      <c r="AD833" s="28"/>
      <c r="AE833" s="25"/>
    </row>
    <row r="834">
      <c r="A834" s="1" t="s">
        <v>695</v>
      </c>
      <c r="D834" s="24"/>
      <c r="E834" s="1" t="s">
        <v>697</v>
      </c>
      <c r="H834" s="24"/>
      <c r="I834" s="1" t="s">
        <v>699</v>
      </c>
      <c r="L834" s="24"/>
      <c r="M834" s="1" t="s">
        <v>700</v>
      </c>
      <c r="P834" s="24"/>
      <c r="Q834" s="1" t="s">
        <v>701</v>
      </c>
      <c r="T834" s="25"/>
      <c r="U834" s="1" t="s">
        <v>702</v>
      </c>
      <c r="X834" s="25"/>
      <c r="Y834" s="1" t="s">
        <v>703</v>
      </c>
      <c r="AB834" s="25"/>
      <c r="AC834" s="1" t="s">
        <v>704</v>
      </c>
      <c r="AD834" s="28"/>
      <c r="AE834" s="25"/>
    </row>
    <row r="835">
      <c r="A835" s="1" t="s">
        <v>695</v>
      </c>
      <c r="D835" s="24"/>
      <c r="E835" s="1" t="s">
        <v>697</v>
      </c>
      <c r="H835" s="24"/>
      <c r="I835" s="1" t="s">
        <v>699</v>
      </c>
      <c r="L835" s="24"/>
      <c r="M835" s="1" t="s">
        <v>700</v>
      </c>
      <c r="P835" s="24"/>
      <c r="Q835" s="1" t="s">
        <v>701</v>
      </c>
      <c r="T835" s="25"/>
      <c r="U835" s="1" t="s">
        <v>702</v>
      </c>
      <c r="X835" s="25"/>
      <c r="Y835" s="1" t="s">
        <v>703</v>
      </c>
      <c r="AB835" s="25"/>
      <c r="AC835" s="1" t="s">
        <v>704</v>
      </c>
      <c r="AD835" s="28"/>
      <c r="AE835" s="25"/>
    </row>
    <row r="836">
      <c r="A836" s="1" t="s">
        <v>695</v>
      </c>
      <c r="D836" s="24"/>
      <c r="E836" s="1" t="s">
        <v>697</v>
      </c>
      <c r="H836" s="24"/>
      <c r="I836" s="1" t="s">
        <v>699</v>
      </c>
      <c r="L836" s="24"/>
      <c r="M836" s="1" t="s">
        <v>700</v>
      </c>
      <c r="P836" s="24"/>
      <c r="Q836" s="1" t="s">
        <v>701</v>
      </c>
      <c r="T836" s="25"/>
      <c r="U836" s="1" t="s">
        <v>702</v>
      </c>
      <c r="X836" s="25"/>
      <c r="Y836" s="1" t="s">
        <v>703</v>
      </c>
      <c r="AB836" s="25"/>
      <c r="AC836" s="1" t="s">
        <v>704</v>
      </c>
      <c r="AD836" s="28"/>
      <c r="AE836" s="25"/>
    </row>
    <row r="837">
      <c r="A837" s="1" t="s">
        <v>695</v>
      </c>
      <c r="D837" s="24"/>
      <c r="E837" s="1" t="s">
        <v>697</v>
      </c>
      <c r="H837" s="24"/>
      <c r="I837" s="1" t="s">
        <v>699</v>
      </c>
      <c r="L837" s="24"/>
      <c r="M837" s="1" t="s">
        <v>700</v>
      </c>
      <c r="P837" s="24"/>
      <c r="Q837" s="1" t="s">
        <v>701</v>
      </c>
      <c r="T837" s="25"/>
      <c r="U837" s="1" t="s">
        <v>702</v>
      </c>
      <c r="X837" s="25"/>
      <c r="Y837" s="1" t="s">
        <v>703</v>
      </c>
      <c r="AB837" s="25"/>
      <c r="AC837" s="1" t="s">
        <v>704</v>
      </c>
      <c r="AD837" s="28"/>
      <c r="AE837" s="25"/>
    </row>
    <row r="838">
      <c r="A838" s="1" t="s">
        <v>695</v>
      </c>
      <c r="D838" s="24"/>
      <c r="E838" s="1" t="s">
        <v>697</v>
      </c>
      <c r="H838" s="24"/>
      <c r="I838" s="1" t="s">
        <v>699</v>
      </c>
      <c r="L838" s="24"/>
      <c r="M838" s="1" t="s">
        <v>700</v>
      </c>
      <c r="P838" s="24"/>
      <c r="Q838" s="1" t="s">
        <v>701</v>
      </c>
      <c r="T838" s="25"/>
      <c r="U838" s="1" t="s">
        <v>702</v>
      </c>
      <c r="X838" s="25"/>
      <c r="Y838" s="1" t="s">
        <v>703</v>
      </c>
      <c r="AB838" s="25"/>
      <c r="AC838" s="1" t="s">
        <v>704</v>
      </c>
      <c r="AD838" s="28"/>
      <c r="AE838" s="25"/>
    </row>
    <row r="839">
      <c r="A839" s="1" t="s">
        <v>695</v>
      </c>
      <c r="D839" s="24"/>
      <c r="E839" s="1" t="s">
        <v>697</v>
      </c>
      <c r="H839" s="24"/>
      <c r="I839" s="1" t="s">
        <v>699</v>
      </c>
      <c r="L839" s="24"/>
      <c r="M839" s="1" t="s">
        <v>700</v>
      </c>
      <c r="P839" s="24"/>
      <c r="Q839" s="1" t="s">
        <v>701</v>
      </c>
      <c r="T839" s="25"/>
      <c r="U839" s="1" t="s">
        <v>702</v>
      </c>
      <c r="X839" s="25"/>
      <c r="Y839" s="1" t="s">
        <v>703</v>
      </c>
      <c r="AB839" s="25"/>
      <c r="AC839" s="1" t="s">
        <v>704</v>
      </c>
      <c r="AD839" s="28"/>
      <c r="AE839" s="25"/>
    </row>
    <row r="840">
      <c r="A840" s="1" t="s">
        <v>695</v>
      </c>
      <c r="D840" s="24"/>
      <c r="E840" s="1" t="s">
        <v>697</v>
      </c>
      <c r="H840" s="24"/>
      <c r="I840" s="1" t="s">
        <v>699</v>
      </c>
      <c r="L840" s="24"/>
      <c r="M840" s="1" t="s">
        <v>700</v>
      </c>
      <c r="P840" s="24"/>
      <c r="Q840" s="1" t="s">
        <v>701</v>
      </c>
      <c r="T840" s="25"/>
      <c r="U840" s="1" t="s">
        <v>702</v>
      </c>
      <c r="X840" s="25"/>
      <c r="Y840" s="1" t="s">
        <v>703</v>
      </c>
      <c r="AB840" s="25"/>
      <c r="AC840" s="1" t="s">
        <v>704</v>
      </c>
      <c r="AD840" s="28"/>
      <c r="AE840" s="25"/>
    </row>
    <row r="841">
      <c r="A841" s="1" t="s">
        <v>695</v>
      </c>
      <c r="D841" s="24"/>
      <c r="E841" s="1" t="s">
        <v>697</v>
      </c>
      <c r="H841" s="24"/>
      <c r="I841" s="1" t="s">
        <v>699</v>
      </c>
      <c r="L841" s="24"/>
      <c r="M841" s="1" t="s">
        <v>700</v>
      </c>
      <c r="P841" s="24"/>
      <c r="Q841" s="1" t="s">
        <v>701</v>
      </c>
      <c r="T841" s="25"/>
      <c r="U841" s="1" t="s">
        <v>702</v>
      </c>
      <c r="X841" s="25"/>
      <c r="Y841" s="1" t="s">
        <v>703</v>
      </c>
      <c r="AB841" s="25"/>
      <c r="AC841" s="1" t="s">
        <v>704</v>
      </c>
      <c r="AD841" s="28"/>
      <c r="AE841" s="25"/>
    </row>
    <row r="842">
      <c r="A842" s="1" t="s">
        <v>695</v>
      </c>
      <c r="D842" s="24"/>
      <c r="E842" s="1" t="s">
        <v>697</v>
      </c>
      <c r="H842" s="24"/>
      <c r="I842" s="1" t="s">
        <v>699</v>
      </c>
      <c r="L842" s="24"/>
      <c r="M842" s="1" t="s">
        <v>700</v>
      </c>
      <c r="P842" s="24"/>
      <c r="Q842" s="1" t="s">
        <v>701</v>
      </c>
      <c r="T842" s="25"/>
      <c r="U842" s="1" t="s">
        <v>702</v>
      </c>
      <c r="X842" s="25"/>
      <c r="Y842" s="1" t="s">
        <v>703</v>
      </c>
      <c r="AB842" s="25"/>
      <c r="AC842" s="1" t="s">
        <v>704</v>
      </c>
      <c r="AD842" s="28"/>
      <c r="AE842" s="25"/>
    </row>
    <row r="843">
      <c r="A843" s="1" t="s">
        <v>695</v>
      </c>
      <c r="D843" s="24"/>
      <c r="E843" s="1" t="s">
        <v>697</v>
      </c>
      <c r="H843" s="24"/>
      <c r="I843" s="1" t="s">
        <v>699</v>
      </c>
      <c r="L843" s="24"/>
      <c r="M843" s="1" t="s">
        <v>700</v>
      </c>
      <c r="P843" s="24"/>
      <c r="Q843" s="1" t="s">
        <v>701</v>
      </c>
      <c r="T843" s="25"/>
      <c r="U843" s="1" t="s">
        <v>702</v>
      </c>
      <c r="X843" s="25"/>
      <c r="Y843" s="1" t="s">
        <v>703</v>
      </c>
      <c r="AB843" s="25"/>
      <c r="AC843" s="1" t="s">
        <v>704</v>
      </c>
      <c r="AD843" s="28"/>
      <c r="AE843" s="25"/>
    </row>
    <row r="844">
      <c r="A844" s="1" t="s">
        <v>695</v>
      </c>
      <c r="D844" s="24"/>
      <c r="E844" s="1" t="s">
        <v>697</v>
      </c>
      <c r="H844" s="24"/>
      <c r="I844" s="1" t="s">
        <v>699</v>
      </c>
      <c r="L844" s="24"/>
      <c r="M844" s="1" t="s">
        <v>700</v>
      </c>
      <c r="P844" s="24"/>
      <c r="Q844" s="1" t="s">
        <v>701</v>
      </c>
      <c r="T844" s="25"/>
      <c r="U844" s="1" t="s">
        <v>702</v>
      </c>
      <c r="X844" s="25"/>
      <c r="Y844" s="1" t="s">
        <v>703</v>
      </c>
      <c r="AB844" s="25"/>
      <c r="AC844" s="1" t="s">
        <v>704</v>
      </c>
      <c r="AD844" s="28"/>
      <c r="AE844" s="25"/>
    </row>
    <row r="845">
      <c r="A845" s="1" t="s">
        <v>695</v>
      </c>
      <c r="D845" s="24"/>
      <c r="E845" s="1" t="s">
        <v>697</v>
      </c>
      <c r="H845" s="24"/>
      <c r="I845" s="1" t="s">
        <v>699</v>
      </c>
      <c r="L845" s="24"/>
      <c r="M845" s="1" t="s">
        <v>700</v>
      </c>
      <c r="P845" s="24"/>
      <c r="Q845" s="1" t="s">
        <v>701</v>
      </c>
      <c r="T845" s="25"/>
      <c r="U845" s="1" t="s">
        <v>702</v>
      </c>
      <c r="X845" s="25"/>
      <c r="Y845" s="1" t="s">
        <v>703</v>
      </c>
      <c r="AB845" s="25"/>
      <c r="AC845" s="1" t="s">
        <v>704</v>
      </c>
      <c r="AD845" s="28"/>
      <c r="AE845" s="25"/>
    </row>
    <row r="846">
      <c r="A846" s="1" t="s">
        <v>695</v>
      </c>
      <c r="D846" s="24"/>
      <c r="E846" s="1" t="s">
        <v>697</v>
      </c>
      <c r="H846" s="24"/>
      <c r="I846" s="1" t="s">
        <v>699</v>
      </c>
      <c r="L846" s="24"/>
      <c r="M846" s="1" t="s">
        <v>700</v>
      </c>
      <c r="P846" s="24"/>
      <c r="Q846" s="1" t="s">
        <v>701</v>
      </c>
      <c r="T846" s="25"/>
      <c r="U846" s="1" t="s">
        <v>702</v>
      </c>
      <c r="X846" s="25"/>
      <c r="Y846" s="1" t="s">
        <v>703</v>
      </c>
      <c r="AB846" s="25"/>
      <c r="AC846" s="1" t="s">
        <v>704</v>
      </c>
      <c r="AD846" s="28"/>
      <c r="AE846" s="25"/>
    </row>
    <row r="847">
      <c r="A847" s="1" t="s">
        <v>695</v>
      </c>
      <c r="D847" s="24"/>
      <c r="E847" s="1" t="s">
        <v>697</v>
      </c>
      <c r="H847" s="24"/>
      <c r="I847" s="1" t="s">
        <v>699</v>
      </c>
      <c r="L847" s="24"/>
      <c r="M847" s="1" t="s">
        <v>700</v>
      </c>
      <c r="P847" s="24"/>
      <c r="Q847" s="1" t="s">
        <v>701</v>
      </c>
      <c r="T847" s="25"/>
      <c r="U847" s="1" t="s">
        <v>702</v>
      </c>
      <c r="X847" s="25"/>
      <c r="Y847" s="1" t="s">
        <v>703</v>
      </c>
      <c r="AB847" s="25"/>
      <c r="AC847" s="1" t="s">
        <v>704</v>
      </c>
      <c r="AD847" s="28"/>
      <c r="AE847" s="25"/>
    </row>
    <row r="848">
      <c r="A848" s="1" t="s">
        <v>695</v>
      </c>
      <c r="D848" s="24"/>
      <c r="E848" s="1" t="s">
        <v>697</v>
      </c>
      <c r="H848" s="24"/>
      <c r="I848" s="1" t="s">
        <v>699</v>
      </c>
      <c r="L848" s="24"/>
      <c r="M848" s="1" t="s">
        <v>700</v>
      </c>
      <c r="P848" s="24"/>
      <c r="Q848" s="1" t="s">
        <v>701</v>
      </c>
      <c r="T848" s="25"/>
      <c r="U848" s="1" t="s">
        <v>702</v>
      </c>
      <c r="X848" s="25"/>
      <c r="Y848" s="1" t="s">
        <v>703</v>
      </c>
      <c r="AB848" s="25"/>
      <c r="AC848" s="1" t="s">
        <v>704</v>
      </c>
      <c r="AD848" s="28"/>
      <c r="AE848" s="25"/>
    </row>
    <row r="849">
      <c r="A849" s="1" t="s">
        <v>695</v>
      </c>
      <c r="D849" s="24"/>
      <c r="E849" s="1" t="s">
        <v>697</v>
      </c>
      <c r="H849" s="24"/>
      <c r="I849" s="1" t="s">
        <v>699</v>
      </c>
      <c r="L849" s="24"/>
      <c r="M849" s="1" t="s">
        <v>700</v>
      </c>
      <c r="P849" s="24"/>
      <c r="Q849" s="1" t="s">
        <v>701</v>
      </c>
      <c r="T849" s="25"/>
      <c r="U849" s="1" t="s">
        <v>702</v>
      </c>
      <c r="X849" s="25"/>
      <c r="Y849" s="1" t="s">
        <v>703</v>
      </c>
      <c r="AB849" s="25"/>
      <c r="AC849" s="1" t="s">
        <v>704</v>
      </c>
      <c r="AD849" s="28"/>
      <c r="AE849" s="25"/>
    </row>
    <row r="850">
      <c r="A850" s="1" t="s">
        <v>695</v>
      </c>
      <c r="D850" s="24"/>
      <c r="E850" s="1" t="s">
        <v>697</v>
      </c>
      <c r="H850" s="24"/>
      <c r="I850" s="1" t="s">
        <v>699</v>
      </c>
      <c r="L850" s="24"/>
      <c r="M850" s="1" t="s">
        <v>700</v>
      </c>
      <c r="P850" s="24"/>
      <c r="Q850" s="1" t="s">
        <v>701</v>
      </c>
      <c r="T850" s="25"/>
      <c r="U850" s="1" t="s">
        <v>702</v>
      </c>
      <c r="X850" s="25"/>
      <c r="Y850" s="1" t="s">
        <v>703</v>
      </c>
      <c r="AB850" s="25"/>
      <c r="AC850" s="1" t="s">
        <v>704</v>
      </c>
      <c r="AD850" s="28"/>
      <c r="AE850" s="25"/>
    </row>
    <row r="851">
      <c r="A851" s="1" t="s">
        <v>695</v>
      </c>
      <c r="D851" s="24"/>
      <c r="E851" s="1" t="s">
        <v>697</v>
      </c>
      <c r="H851" s="24"/>
      <c r="I851" s="1" t="s">
        <v>699</v>
      </c>
      <c r="L851" s="24"/>
      <c r="M851" s="1" t="s">
        <v>700</v>
      </c>
      <c r="P851" s="24"/>
      <c r="Q851" s="1" t="s">
        <v>701</v>
      </c>
      <c r="T851" s="25"/>
      <c r="U851" s="1" t="s">
        <v>702</v>
      </c>
      <c r="X851" s="25"/>
      <c r="Y851" s="1" t="s">
        <v>703</v>
      </c>
      <c r="AB851" s="25"/>
      <c r="AC851" s="1" t="s">
        <v>704</v>
      </c>
      <c r="AD851" s="28"/>
      <c r="AE851" s="25"/>
    </row>
    <row r="852">
      <c r="A852" s="1" t="s">
        <v>695</v>
      </c>
      <c r="D852" s="24"/>
      <c r="E852" s="1" t="s">
        <v>697</v>
      </c>
      <c r="H852" s="24"/>
      <c r="I852" s="1" t="s">
        <v>699</v>
      </c>
      <c r="L852" s="24"/>
      <c r="M852" s="1" t="s">
        <v>700</v>
      </c>
      <c r="P852" s="24"/>
      <c r="Q852" s="1" t="s">
        <v>701</v>
      </c>
      <c r="T852" s="25"/>
      <c r="U852" s="1" t="s">
        <v>702</v>
      </c>
      <c r="X852" s="25"/>
      <c r="Y852" s="1" t="s">
        <v>703</v>
      </c>
      <c r="AB852" s="25"/>
      <c r="AC852" s="1" t="s">
        <v>704</v>
      </c>
      <c r="AD852" s="28"/>
      <c r="AE852" s="25"/>
    </row>
    <row r="853">
      <c r="A853" s="1" t="s">
        <v>695</v>
      </c>
      <c r="D853" s="24"/>
      <c r="E853" s="1" t="s">
        <v>697</v>
      </c>
      <c r="H853" s="24"/>
      <c r="I853" s="1" t="s">
        <v>699</v>
      </c>
      <c r="L853" s="24"/>
      <c r="M853" s="1" t="s">
        <v>700</v>
      </c>
      <c r="P853" s="24"/>
      <c r="Q853" s="1" t="s">
        <v>701</v>
      </c>
      <c r="T853" s="25"/>
      <c r="U853" s="1" t="s">
        <v>702</v>
      </c>
      <c r="X853" s="25"/>
      <c r="Y853" s="1" t="s">
        <v>703</v>
      </c>
      <c r="AB853" s="25"/>
      <c r="AC853" s="1" t="s">
        <v>704</v>
      </c>
      <c r="AD853" s="28"/>
      <c r="AE853" s="25"/>
    </row>
    <row r="854">
      <c r="A854" s="1" t="s">
        <v>695</v>
      </c>
      <c r="D854" s="24"/>
      <c r="E854" s="1" t="s">
        <v>697</v>
      </c>
      <c r="H854" s="24"/>
      <c r="I854" s="1" t="s">
        <v>699</v>
      </c>
      <c r="L854" s="24"/>
      <c r="M854" s="1" t="s">
        <v>700</v>
      </c>
      <c r="P854" s="24"/>
      <c r="Q854" s="1" t="s">
        <v>701</v>
      </c>
      <c r="T854" s="25"/>
      <c r="U854" s="1" t="s">
        <v>702</v>
      </c>
      <c r="X854" s="25"/>
      <c r="Y854" s="1" t="s">
        <v>703</v>
      </c>
      <c r="AB854" s="25"/>
      <c r="AC854" s="1" t="s">
        <v>704</v>
      </c>
      <c r="AD854" s="28"/>
      <c r="AE854" s="25"/>
    </row>
    <row r="855">
      <c r="A855" s="1" t="s">
        <v>695</v>
      </c>
      <c r="D855" s="24"/>
      <c r="E855" s="1" t="s">
        <v>697</v>
      </c>
      <c r="H855" s="24"/>
      <c r="I855" s="1" t="s">
        <v>699</v>
      </c>
      <c r="L855" s="24"/>
      <c r="M855" s="1" t="s">
        <v>700</v>
      </c>
      <c r="P855" s="24"/>
      <c r="Q855" s="1" t="s">
        <v>701</v>
      </c>
      <c r="T855" s="25"/>
      <c r="U855" s="1" t="s">
        <v>702</v>
      </c>
      <c r="X855" s="25"/>
      <c r="Y855" s="1" t="s">
        <v>703</v>
      </c>
      <c r="AB855" s="25"/>
      <c r="AC855" s="1" t="s">
        <v>704</v>
      </c>
      <c r="AD855" s="28"/>
      <c r="AE855" s="25"/>
    </row>
    <row r="856">
      <c r="A856" s="1" t="s">
        <v>695</v>
      </c>
      <c r="D856" s="24"/>
      <c r="E856" s="1" t="s">
        <v>697</v>
      </c>
      <c r="H856" s="24"/>
      <c r="I856" s="1" t="s">
        <v>699</v>
      </c>
      <c r="L856" s="24"/>
      <c r="M856" s="1" t="s">
        <v>700</v>
      </c>
      <c r="P856" s="24"/>
      <c r="Q856" s="1" t="s">
        <v>701</v>
      </c>
      <c r="T856" s="25"/>
      <c r="U856" s="1" t="s">
        <v>702</v>
      </c>
      <c r="X856" s="25"/>
      <c r="Y856" s="1" t="s">
        <v>703</v>
      </c>
      <c r="AB856" s="25"/>
      <c r="AC856" s="1" t="s">
        <v>704</v>
      </c>
      <c r="AD856" s="28"/>
      <c r="AE856" s="25"/>
    </row>
    <row r="857">
      <c r="A857" s="1" t="s">
        <v>695</v>
      </c>
      <c r="D857" s="24"/>
      <c r="E857" s="1" t="s">
        <v>697</v>
      </c>
      <c r="H857" s="24"/>
      <c r="I857" s="1" t="s">
        <v>699</v>
      </c>
      <c r="L857" s="24"/>
      <c r="M857" s="1" t="s">
        <v>700</v>
      </c>
      <c r="P857" s="24"/>
      <c r="Q857" s="1" t="s">
        <v>701</v>
      </c>
      <c r="T857" s="25"/>
      <c r="U857" s="1" t="s">
        <v>702</v>
      </c>
      <c r="X857" s="25"/>
      <c r="Y857" s="1" t="s">
        <v>703</v>
      </c>
      <c r="AB857" s="25"/>
      <c r="AC857" s="1" t="s">
        <v>704</v>
      </c>
      <c r="AD857" s="28"/>
      <c r="AE857" s="25"/>
    </row>
    <row r="858">
      <c r="A858" s="1" t="s">
        <v>695</v>
      </c>
      <c r="D858" s="24"/>
      <c r="E858" s="1" t="s">
        <v>697</v>
      </c>
      <c r="H858" s="24"/>
      <c r="I858" s="1" t="s">
        <v>699</v>
      </c>
      <c r="L858" s="24"/>
      <c r="M858" s="1" t="s">
        <v>700</v>
      </c>
      <c r="P858" s="24"/>
      <c r="Q858" s="1" t="s">
        <v>701</v>
      </c>
      <c r="T858" s="25"/>
      <c r="U858" s="1" t="s">
        <v>702</v>
      </c>
      <c r="X858" s="25"/>
      <c r="Y858" s="1" t="s">
        <v>703</v>
      </c>
      <c r="AB858" s="25"/>
      <c r="AC858" s="1" t="s">
        <v>704</v>
      </c>
      <c r="AD858" s="28"/>
      <c r="AE858" s="25"/>
    </row>
    <row r="859">
      <c r="A859" s="1" t="s">
        <v>695</v>
      </c>
      <c r="D859" s="24"/>
      <c r="E859" s="1" t="s">
        <v>697</v>
      </c>
      <c r="H859" s="24"/>
      <c r="I859" s="1" t="s">
        <v>699</v>
      </c>
      <c r="L859" s="24"/>
      <c r="M859" s="1" t="s">
        <v>700</v>
      </c>
      <c r="P859" s="24"/>
      <c r="Q859" s="1" t="s">
        <v>701</v>
      </c>
      <c r="T859" s="25"/>
      <c r="U859" s="1" t="s">
        <v>702</v>
      </c>
      <c r="X859" s="25"/>
      <c r="Y859" s="1" t="s">
        <v>703</v>
      </c>
      <c r="AB859" s="25"/>
      <c r="AC859" s="1" t="s">
        <v>704</v>
      </c>
      <c r="AD859" s="28"/>
      <c r="AE859" s="25"/>
    </row>
    <row r="860">
      <c r="A860" s="1" t="s">
        <v>695</v>
      </c>
      <c r="D860" s="24"/>
      <c r="E860" s="1" t="s">
        <v>697</v>
      </c>
      <c r="H860" s="24"/>
      <c r="I860" s="1" t="s">
        <v>699</v>
      </c>
      <c r="L860" s="24"/>
      <c r="M860" s="1" t="s">
        <v>700</v>
      </c>
      <c r="P860" s="24"/>
      <c r="Q860" s="1" t="s">
        <v>701</v>
      </c>
      <c r="T860" s="25"/>
      <c r="U860" s="1" t="s">
        <v>702</v>
      </c>
      <c r="X860" s="25"/>
      <c r="Y860" s="1" t="s">
        <v>703</v>
      </c>
      <c r="AB860" s="25"/>
      <c r="AC860" s="1" t="s">
        <v>704</v>
      </c>
      <c r="AD860" s="28"/>
      <c r="AE860" s="25"/>
    </row>
    <row r="861">
      <c r="A861" s="1" t="s">
        <v>695</v>
      </c>
      <c r="D861" s="24"/>
      <c r="E861" s="1" t="s">
        <v>697</v>
      </c>
      <c r="H861" s="24"/>
      <c r="I861" s="1" t="s">
        <v>699</v>
      </c>
      <c r="L861" s="24"/>
      <c r="M861" s="1" t="s">
        <v>700</v>
      </c>
      <c r="P861" s="24"/>
      <c r="Q861" s="1" t="s">
        <v>701</v>
      </c>
      <c r="T861" s="25"/>
      <c r="U861" s="1" t="s">
        <v>702</v>
      </c>
      <c r="X861" s="25"/>
      <c r="Y861" s="1" t="s">
        <v>703</v>
      </c>
      <c r="AB861" s="25"/>
      <c r="AC861" s="1" t="s">
        <v>704</v>
      </c>
      <c r="AD861" s="28"/>
      <c r="AE861" s="25"/>
    </row>
    <row r="862">
      <c r="A862" s="1" t="s">
        <v>695</v>
      </c>
      <c r="D862" s="24"/>
      <c r="E862" s="1" t="s">
        <v>697</v>
      </c>
      <c r="H862" s="24"/>
      <c r="I862" s="1" t="s">
        <v>699</v>
      </c>
      <c r="L862" s="24"/>
      <c r="M862" s="1" t="s">
        <v>700</v>
      </c>
      <c r="P862" s="24"/>
      <c r="Q862" s="1" t="s">
        <v>701</v>
      </c>
      <c r="T862" s="25"/>
      <c r="U862" s="1" t="s">
        <v>702</v>
      </c>
      <c r="X862" s="25"/>
      <c r="Y862" s="1" t="s">
        <v>703</v>
      </c>
      <c r="AB862" s="25"/>
      <c r="AC862" s="1" t="s">
        <v>704</v>
      </c>
      <c r="AD862" s="28"/>
      <c r="AE862" s="25"/>
    </row>
    <row r="863">
      <c r="A863" s="1" t="s">
        <v>695</v>
      </c>
      <c r="D863" s="24"/>
      <c r="E863" s="1" t="s">
        <v>697</v>
      </c>
      <c r="H863" s="24"/>
      <c r="I863" s="1" t="s">
        <v>699</v>
      </c>
      <c r="L863" s="24"/>
      <c r="M863" s="1" t="s">
        <v>700</v>
      </c>
      <c r="P863" s="24"/>
      <c r="Q863" s="1" t="s">
        <v>701</v>
      </c>
      <c r="T863" s="25"/>
      <c r="U863" s="1" t="s">
        <v>702</v>
      </c>
      <c r="X863" s="25"/>
      <c r="Y863" s="1" t="s">
        <v>703</v>
      </c>
      <c r="AB863" s="25"/>
      <c r="AC863" s="1" t="s">
        <v>704</v>
      </c>
      <c r="AD863" s="28"/>
      <c r="AE863" s="25"/>
    </row>
    <row r="864">
      <c r="A864" s="1" t="s">
        <v>695</v>
      </c>
      <c r="D864" s="24"/>
      <c r="E864" s="1" t="s">
        <v>697</v>
      </c>
      <c r="H864" s="24"/>
      <c r="I864" s="1" t="s">
        <v>699</v>
      </c>
      <c r="L864" s="24"/>
      <c r="M864" s="1" t="s">
        <v>700</v>
      </c>
      <c r="P864" s="24"/>
      <c r="Q864" s="1" t="s">
        <v>701</v>
      </c>
      <c r="T864" s="25"/>
      <c r="U864" s="1" t="s">
        <v>702</v>
      </c>
      <c r="X864" s="25"/>
      <c r="Y864" s="1" t="s">
        <v>703</v>
      </c>
      <c r="AB864" s="25"/>
      <c r="AC864" s="1" t="s">
        <v>704</v>
      </c>
      <c r="AD864" s="28"/>
      <c r="AE864" s="25"/>
    </row>
    <row r="865">
      <c r="A865" s="1" t="s">
        <v>695</v>
      </c>
      <c r="D865" s="24"/>
      <c r="E865" s="1" t="s">
        <v>697</v>
      </c>
      <c r="H865" s="24"/>
      <c r="I865" s="1" t="s">
        <v>699</v>
      </c>
      <c r="L865" s="24"/>
      <c r="M865" s="1" t="s">
        <v>700</v>
      </c>
      <c r="P865" s="24"/>
      <c r="Q865" s="1" t="s">
        <v>701</v>
      </c>
      <c r="T865" s="25"/>
      <c r="U865" s="1" t="s">
        <v>702</v>
      </c>
      <c r="X865" s="25"/>
      <c r="Y865" s="1" t="s">
        <v>703</v>
      </c>
      <c r="AB865" s="25"/>
      <c r="AC865" s="1" t="s">
        <v>704</v>
      </c>
      <c r="AD865" s="28"/>
      <c r="AE865" s="25"/>
    </row>
    <row r="866">
      <c r="A866" s="1" t="s">
        <v>695</v>
      </c>
      <c r="D866" s="24"/>
      <c r="E866" s="1" t="s">
        <v>697</v>
      </c>
      <c r="H866" s="24"/>
      <c r="I866" s="1" t="s">
        <v>699</v>
      </c>
      <c r="L866" s="24"/>
      <c r="M866" s="1" t="s">
        <v>700</v>
      </c>
      <c r="P866" s="24"/>
      <c r="Q866" s="1" t="s">
        <v>701</v>
      </c>
      <c r="T866" s="25"/>
      <c r="U866" s="1" t="s">
        <v>702</v>
      </c>
      <c r="X866" s="25"/>
      <c r="Y866" s="1" t="s">
        <v>703</v>
      </c>
      <c r="AB866" s="25"/>
      <c r="AC866" s="1" t="s">
        <v>704</v>
      </c>
      <c r="AD866" s="28"/>
      <c r="AE866" s="25"/>
    </row>
    <row r="867">
      <c r="A867" s="1" t="s">
        <v>695</v>
      </c>
      <c r="D867" s="24"/>
      <c r="E867" s="1" t="s">
        <v>697</v>
      </c>
      <c r="H867" s="24"/>
      <c r="I867" s="1" t="s">
        <v>699</v>
      </c>
      <c r="L867" s="24"/>
      <c r="M867" s="1" t="s">
        <v>700</v>
      </c>
      <c r="P867" s="24"/>
      <c r="Q867" s="1" t="s">
        <v>701</v>
      </c>
      <c r="T867" s="25"/>
      <c r="U867" s="1" t="s">
        <v>702</v>
      </c>
      <c r="X867" s="25"/>
      <c r="Y867" s="1" t="s">
        <v>703</v>
      </c>
      <c r="AB867" s="25"/>
      <c r="AC867" s="1" t="s">
        <v>704</v>
      </c>
      <c r="AD867" s="28"/>
      <c r="AE867" s="25"/>
    </row>
    <row r="868">
      <c r="A868" s="1" t="s">
        <v>695</v>
      </c>
      <c r="D868" s="24"/>
      <c r="E868" s="1" t="s">
        <v>697</v>
      </c>
      <c r="H868" s="24"/>
      <c r="I868" s="1" t="s">
        <v>699</v>
      </c>
      <c r="L868" s="24"/>
      <c r="M868" s="1" t="s">
        <v>700</v>
      </c>
      <c r="P868" s="24"/>
      <c r="Q868" s="1" t="s">
        <v>701</v>
      </c>
      <c r="T868" s="25"/>
      <c r="U868" s="1" t="s">
        <v>702</v>
      </c>
      <c r="X868" s="25"/>
      <c r="Y868" s="1" t="s">
        <v>703</v>
      </c>
      <c r="AB868" s="25"/>
      <c r="AC868" s="1" t="s">
        <v>704</v>
      </c>
      <c r="AD868" s="28"/>
      <c r="AE868" s="25"/>
    </row>
    <row r="869">
      <c r="A869" s="1" t="s">
        <v>695</v>
      </c>
      <c r="D869" s="24"/>
      <c r="E869" s="1" t="s">
        <v>697</v>
      </c>
      <c r="H869" s="24"/>
      <c r="I869" s="1" t="s">
        <v>699</v>
      </c>
      <c r="L869" s="24"/>
      <c r="M869" s="1" t="s">
        <v>700</v>
      </c>
      <c r="P869" s="24"/>
      <c r="Q869" s="1" t="s">
        <v>701</v>
      </c>
      <c r="T869" s="25"/>
      <c r="U869" s="1" t="s">
        <v>702</v>
      </c>
      <c r="X869" s="25"/>
      <c r="Y869" s="1" t="s">
        <v>703</v>
      </c>
      <c r="AB869" s="25"/>
      <c r="AC869" s="1" t="s">
        <v>704</v>
      </c>
      <c r="AD869" s="28"/>
      <c r="AE869" s="25"/>
    </row>
    <row r="870">
      <c r="A870" s="1" t="s">
        <v>695</v>
      </c>
      <c r="D870" s="24"/>
      <c r="E870" s="1" t="s">
        <v>697</v>
      </c>
      <c r="H870" s="24"/>
      <c r="I870" s="1" t="s">
        <v>699</v>
      </c>
      <c r="L870" s="24"/>
      <c r="M870" s="1" t="s">
        <v>700</v>
      </c>
      <c r="P870" s="24"/>
      <c r="Q870" s="1" t="s">
        <v>701</v>
      </c>
      <c r="T870" s="25"/>
      <c r="U870" s="1" t="s">
        <v>702</v>
      </c>
      <c r="X870" s="25"/>
      <c r="Y870" s="1" t="s">
        <v>703</v>
      </c>
      <c r="AB870" s="25"/>
      <c r="AC870" s="1" t="s">
        <v>704</v>
      </c>
      <c r="AD870" s="28"/>
      <c r="AE870" s="25"/>
    </row>
    <row r="871">
      <c r="A871" s="1" t="s">
        <v>695</v>
      </c>
      <c r="D871" s="24"/>
      <c r="E871" s="1" t="s">
        <v>697</v>
      </c>
      <c r="H871" s="24"/>
      <c r="I871" s="1" t="s">
        <v>699</v>
      </c>
      <c r="L871" s="24"/>
      <c r="M871" s="1" t="s">
        <v>700</v>
      </c>
      <c r="P871" s="24"/>
      <c r="Q871" s="1" t="s">
        <v>701</v>
      </c>
      <c r="T871" s="25"/>
      <c r="U871" s="1" t="s">
        <v>702</v>
      </c>
      <c r="X871" s="25"/>
      <c r="Y871" s="1" t="s">
        <v>703</v>
      </c>
      <c r="AB871" s="25"/>
      <c r="AC871" s="1" t="s">
        <v>704</v>
      </c>
      <c r="AD871" s="28"/>
      <c r="AE871" s="25"/>
    </row>
    <row r="872">
      <c r="A872" s="1" t="s">
        <v>695</v>
      </c>
      <c r="D872" s="24"/>
      <c r="E872" s="1" t="s">
        <v>697</v>
      </c>
      <c r="H872" s="24"/>
      <c r="I872" s="1" t="s">
        <v>699</v>
      </c>
      <c r="L872" s="24"/>
      <c r="M872" s="1" t="s">
        <v>700</v>
      </c>
      <c r="P872" s="24"/>
      <c r="Q872" s="1" t="s">
        <v>701</v>
      </c>
      <c r="T872" s="25"/>
      <c r="U872" s="1" t="s">
        <v>702</v>
      </c>
      <c r="X872" s="25"/>
      <c r="Y872" s="1" t="s">
        <v>703</v>
      </c>
      <c r="AB872" s="25"/>
      <c r="AC872" s="1" t="s">
        <v>704</v>
      </c>
      <c r="AD872" s="28"/>
      <c r="AE872" s="25"/>
    </row>
    <row r="873">
      <c r="A873" s="1" t="s">
        <v>695</v>
      </c>
      <c r="D873" s="24"/>
      <c r="E873" s="1" t="s">
        <v>697</v>
      </c>
      <c r="H873" s="24"/>
      <c r="I873" s="1" t="s">
        <v>699</v>
      </c>
      <c r="L873" s="24"/>
      <c r="M873" s="1" t="s">
        <v>700</v>
      </c>
      <c r="P873" s="24"/>
      <c r="Q873" s="1" t="s">
        <v>701</v>
      </c>
      <c r="T873" s="25"/>
      <c r="U873" s="1" t="s">
        <v>702</v>
      </c>
      <c r="X873" s="25"/>
      <c r="Y873" s="1" t="s">
        <v>703</v>
      </c>
      <c r="AB873" s="25"/>
      <c r="AC873" s="1" t="s">
        <v>704</v>
      </c>
      <c r="AD873" s="28"/>
      <c r="AE873" s="25"/>
    </row>
    <row r="874">
      <c r="A874" s="1" t="s">
        <v>695</v>
      </c>
      <c r="D874" s="24"/>
      <c r="E874" s="1" t="s">
        <v>697</v>
      </c>
      <c r="H874" s="24"/>
      <c r="I874" s="1" t="s">
        <v>699</v>
      </c>
      <c r="L874" s="24"/>
      <c r="M874" s="1" t="s">
        <v>700</v>
      </c>
      <c r="P874" s="24"/>
      <c r="Q874" s="1" t="s">
        <v>701</v>
      </c>
      <c r="T874" s="25"/>
      <c r="U874" s="1" t="s">
        <v>702</v>
      </c>
      <c r="X874" s="25"/>
      <c r="Y874" s="1" t="s">
        <v>703</v>
      </c>
      <c r="AB874" s="25"/>
      <c r="AC874" s="1" t="s">
        <v>704</v>
      </c>
      <c r="AD874" s="28"/>
      <c r="AE874" s="25"/>
    </row>
    <row r="875">
      <c r="A875" s="1" t="s">
        <v>695</v>
      </c>
      <c r="D875" s="24"/>
      <c r="E875" s="1" t="s">
        <v>697</v>
      </c>
      <c r="H875" s="24"/>
      <c r="I875" s="1" t="s">
        <v>699</v>
      </c>
      <c r="L875" s="24"/>
      <c r="M875" s="1" t="s">
        <v>700</v>
      </c>
      <c r="P875" s="24"/>
      <c r="Q875" s="1" t="s">
        <v>701</v>
      </c>
      <c r="T875" s="25"/>
      <c r="U875" s="1" t="s">
        <v>702</v>
      </c>
      <c r="X875" s="25"/>
      <c r="Y875" s="1" t="s">
        <v>703</v>
      </c>
      <c r="AB875" s="25"/>
      <c r="AC875" s="1" t="s">
        <v>704</v>
      </c>
      <c r="AD875" s="28"/>
      <c r="AE875" s="25"/>
    </row>
    <row r="876">
      <c r="A876" s="1" t="s">
        <v>695</v>
      </c>
      <c r="D876" s="24"/>
      <c r="E876" s="1" t="s">
        <v>697</v>
      </c>
      <c r="H876" s="24"/>
      <c r="I876" s="1" t="s">
        <v>699</v>
      </c>
      <c r="L876" s="24"/>
      <c r="M876" s="1" t="s">
        <v>700</v>
      </c>
      <c r="P876" s="24"/>
      <c r="Q876" s="1" t="s">
        <v>701</v>
      </c>
      <c r="T876" s="25"/>
      <c r="U876" s="1" t="s">
        <v>702</v>
      </c>
      <c r="X876" s="25"/>
      <c r="Y876" s="1" t="s">
        <v>703</v>
      </c>
      <c r="AB876" s="25"/>
      <c r="AC876" s="1" t="s">
        <v>704</v>
      </c>
      <c r="AD876" s="28"/>
      <c r="AE876" s="25"/>
    </row>
    <row r="877">
      <c r="A877" s="1" t="s">
        <v>695</v>
      </c>
      <c r="D877" s="24"/>
      <c r="E877" s="1" t="s">
        <v>697</v>
      </c>
      <c r="H877" s="24"/>
      <c r="I877" s="1" t="s">
        <v>699</v>
      </c>
      <c r="L877" s="24"/>
      <c r="M877" s="1" t="s">
        <v>700</v>
      </c>
      <c r="P877" s="24"/>
      <c r="Q877" s="1" t="s">
        <v>701</v>
      </c>
      <c r="T877" s="25"/>
      <c r="U877" s="1" t="s">
        <v>702</v>
      </c>
      <c r="X877" s="25"/>
      <c r="Y877" s="1" t="s">
        <v>703</v>
      </c>
      <c r="AB877" s="25"/>
      <c r="AC877" s="1" t="s">
        <v>704</v>
      </c>
      <c r="AD877" s="28"/>
      <c r="AE877" s="25"/>
    </row>
    <row r="878">
      <c r="A878" s="1" t="s">
        <v>695</v>
      </c>
      <c r="D878" s="24"/>
      <c r="E878" s="1" t="s">
        <v>697</v>
      </c>
      <c r="H878" s="24"/>
      <c r="I878" s="1" t="s">
        <v>699</v>
      </c>
      <c r="L878" s="24"/>
      <c r="M878" s="1" t="s">
        <v>700</v>
      </c>
      <c r="P878" s="24"/>
      <c r="Q878" s="1" t="s">
        <v>701</v>
      </c>
      <c r="T878" s="25"/>
      <c r="U878" s="1" t="s">
        <v>702</v>
      </c>
      <c r="X878" s="25"/>
      <c r="Y878" s="1" t="s">
        <v>703</v>
      </c>
      <c r="AB878" s="25"/>
      <c r="AC878" s="1" t="s">
        <v>704</v>
      </c>
      <c r="AD878" s="28"/>
      <c r="AE878" s="25"/>
    </row>
    <row r="879">
      <c r="A879" s="1" t="s">
        <v>695</v>
      </c>
      <c r="D879" s="24"/>
      <c r="E879" s="1" t="s">
        <v>697</v>
      </c>
      <c r="H879" s="24"/>
      <c r="I879" s="1" t="s">
        <v>699</v>
      </c>
      <c r="L879" s="24"/>
      <c r="M879" s="1" t="s">
        <v>700</v>
      </c>
      <c r="P879" s="24"/>
      <c r="Q879" s="1" t="s">
        <v>701</v>
      </c>
      <c r="T879" s="25"/>
      <c r="U879" s="1" t="s">
        <v>702</v>
      </c>
      <c r="X879" s="25"/>
      <c r="Y879" s="1" t="s">
        <v>703</v>
      </c>
      <c r="AB879" s="25"/>
      <c r="AC879" s="1" t="s">
        <v>704</v>
      </c>
      <c r="AD879" s="28"/>
      <c r="AE879" s="25"/>
    </row>
    <row r="880">
      <c r="A880" s="1" t="s">
        <v>695</v>
      </c>
      <c r="D880" s="24"/>
      <c r="E880" s="1" t="s">
        <v>697</v>
      </c>
      <c r="H880" s="24"/>
      <c r="I880" s="1" t="s">
        <v>699</v>
      </c>
      <c r="L880" s="24"/>
      <c r="M880" s="1" t="s">
        <v>700</v>
      </c>
      <c r="P880" s="24"/>
      <c r="Q880" s="1" t="s">
        <v>701</v>
      </c>
      <c r="T880" s="25"/>
      <c r="U880" s="1" t="s">
        <v>702</v>
      </c>
      <c r="X880" s="25"/>
      <c r="Y880" s="1" t="s">
        <v>703</v>
      </c>
      <c r="AB880" s="25"/>
      <c r="AC880" s="1" t="s">
        <v>704</v>
      </c>
      <c r="AD880" s="28"/>
      <c r="AE880" s="25"/>
    </row>
    <row r="881">
      <c r="A881" s="1" t="s">
        <v>695</v>
      </c>
      <c r="D881" s="24"/>
      <c r="E881" s="1" t="s">
        <v>697</v>
      </c>
      <c r="H881" s="24"/>
      <c r="I881" s="1" t="s">
        <v>699</v>
      </c>
      <c r="L881" s="24"/>
      <c r="M881" s="1" t="s">
        <v>700</v>
      </c>
      <c r="P881" s="24"/>
      <c r="Q881" s="1" t="s">
        <v>701</v>
      </c>
      <c r="T881" s="25"/>
      <c r="U881" s="1" t="s">
        <v>702</v>
      </c>
      <c r="X881" s="25"/>
      <c r="Y881" s="1" t="s">
        <v>703</v>
      </c>
      <c r="AB881" s="25"/>
      <c r="AC881" s="1" t="s">
        <v>704</v>
      </c>
      <c r="AD881" s="28"/>
      <c r="AE881" s="25"/>
    </row>
    <row r="882">
      <c r="A882" s="1" t="s">
        <v>695</v>
      </c>
      <c r="D882" s="24"/>
      <c r="E882" s="1" t="s">
        <v>697</v>
      </c>
      <c r="H882" s="24"/>
      <c r="I882" s="1" t="s">
        <v>699</v>
      </c>
      <c r="L882" s="24"/>
      <c r="M882" s="1" t="s">
        <v>700</v>
      </c>
      <c r="P882" s="24"/>
      <c r="Q882" s="1" t="s">
        <v>701</v>
      </c>
      <c r="T882" s="25"/>
      <c r="U882" s="1" t="s">
        <v>702</v>
      </c>
      <c r="X882" s="25"/>
      <c r="Y882" s="1" t="s">
        <v>703</v>
      </c>
      <c r="AB882" s="25"/>
      <c r="AC882" s="1" t="s">
        <v>704</v>
      </c>
      <c r="AD882" s="28"/>
      <c r="AE882" s="25"/>
    </row>
    <row r="883">
      <c r="A883" s="1" t="s">
        <v>695</v>
      </c>
      <c r="D883" s="24"/>
      <c r="E883" s="1" t="s">
        <v>697</v>
      </c>
      <c r="H883" s="24"/>
      <c r="I883" s="1" t="s">
        <v>699</v>
      </c>
      <c r="L883" s="24"/>
      <c r="M883" s="1" t="s">
        <v>700</v>
      </c>
      <c r="P883" s="24"/>
      <c r="Q883" s="1" t="s">
        <v>701</v>
      </c>
      <c r="T883" s="25"/>
      <c r="U883" s="1" t="s">
        <v>702</v>
      </c>
      <c r="X883" s="25"/>
      <c r="Y883" s="1" t="s">
        <v>703</v>
      </c>
      <c r="AB883" s="25"/>
      <c r="AC883" s="1" t="s">
        <v>704</v>
      </c>
      <c r="AD883" s="28"/>
      <c r="AE883" s="25"/>
    </row>
    <row r="884">
      <c r="A884" s="1" t="s">
        <v>695</v>
      </c>
      <c r="D884" s="24"/>
      <c r="E884" s="1" t="s">
        <v>697</v>
      </c>
      <c r="H884" s="24"/>
      <c r="I884" s="1" t="s">
        <v>699</v>
      </c>
      <c r="L884" s="24"/>
      <c r="M884" s="1" t="s">
        <v>700</v>
      </c>
      <c r="P884" s="24"/>
      <c r="Q884" s="1" t="s">
        <v>701</v>
      </c>
      <c r="T884" s="25"/>
      <c r="U884" s="1" t="s">
        <v>702</v>
      </c>
      <c r="X884" s="25"/>
      <c r="Y884" s="1" t="s">
        <v>703</v>
      </c>
      <c r="AB884" s="25"/>
      <c r="AC884" s="1" t="s">
        <v>704</v>
      </c>
      <c r="AD884" s="28"/>
      <c r="AE884" s="25"/>
    </row>
    <row r="885">
      <c r="A885" s="1" t="s">
        <v>695</v>
      </c>
      <c r="D885" s="24"/>
      <c r="E885" s="1" t="s">
        <v>697</v>
      </c>
      <c r="H885" s="24"/>
      <c r="I885" s="1" t="s">
        <v>699</v>
      </c>
      <c r="L885" s="24"/>
      <c r="M885" s="1" t="s">
        <v>700</v>
      </c>
      <c r="P885" s="24"/>
      <c r="Q885" s="1" t="s">
        <v>701</v>
      </c>
      <c r="T885" s="25"/>
      <c r="U885" s="1" t="s">
        <v>702</v>
      </c>
      <c r="X885" s="25"/>
      <c r="Y885" s="1" t="s">
        <v>703</v>
      </c>
      <c r="AB885" s="25"/>
      <c r="AC885" s="1" t="s">
        <v>704</v>
      </c>
      <c r="AD885" s="28"/>
      <c r="AE885" s="25"/>
    </row>
    <row r="886">
      <c r="A886" s="1" t="s">
        <v>695</v>
      </c>
      <c r="D886" s="24"/>
      <c r="E886" s="1" t="s">
        <v>697</v>
      </c>
      <c r="H886" s="24"/>
      <c r="I886" s="1" t="s">
        <v>699</v>
      </c>
      <c r="L886" s="24"/>
      <c r="M886" s="1" t="s">
        <v>700</v>
      </c>
      <c r="P886" s="24"/>
      <c r="Q886" s="1" t="s">
        <v>701</v>
      </c>
      <c r="T886" s="25"/>
      <c r="U886" s="1" t="s">
        <v>702</v>
      </c>
      <c r="X886" s="25"/>
      <c r="Y886" s="1" t="s">
        <v>703</v>
      </c>
      <c r="AB886" s="25"/>
      <c r="AC886" s="1" t="s">
        <v>704</v>
      </c>
      <c r="AD886" s="28"/>
      <c r="AE886" s="25"/>
    </row>
    <row r="887">
      <c r="A887" s="1" t="s">
        <v>695</v>
      </c>
      <c r="D887" s="24"/>
      <c r="E887" s="1" t="s">
        <v>697</v>
      </c>
      <c r="H887" s="24"/>
      <c r="I887" s="1" t="s">
        <v>699</v>
      </c>
      <c r="L887" s="24"/>
      <c r="M887" s="1" t="s">
        <v>700</v>
      </c>
      <c r="P887" s="24"/>
      <c r="Q887" s="1" t="s">
        <v>701</v>
      </c>
      <c r="T887" s="25"/>
      <c r="U887" s="1" t="s">
        <v>702</v>
      </c>
      <c r="X887" s="25"/>
      <c r="Y887" s="1" t="s">
        <v>703</v>
      </c>
      <c r="AB887" s="25"/>
      <c r="AC887" s="1" t="s">
        <v>704</v>
      </c>
      <c r="AD887" s="28"/>
      <c r="AE887" s="25"/>
    </row>
    <row r="888">
      <c r="A888" s="1" t="s">
        <v>695</v>
      </c>
      <c r="D888" s="24"/>
      <c r="E888" s="1" t="s">
        <v>697</v>
      </c>
      <c r="H888" s="24"/>
      <c r="I888" s="1" t="s">
        <v>699</v>
      </c>
      <c r="L888" s="24"/>
      <c r="M888" s="1" t="s">
        <v>700</v>
      </c>
      <c r="P888" s="24"/>
      <c r="Q888" s="1" t="s">
        <v>701</v>
      </c>
      <c r="T888" s="25"/>
      <c r="U888" s="1" t="s">
        <v>702</v>
      </c>
      <c r="X888" s="25"/>
      <c r="Y888" s="1" t="s">
        <v>703</v>
      </c>
      <c r="AB888" s="25"/>
      <c r="AC888" s="1" t="s">
        <v>704</v>
      </c>
      <c r="AD888" s="28"/>
      <c r="AE888" s="25"/>
    </row>
    <row r="889">
      <c r="A889" s="1" t="s">
        <v>695</v>
      </c>
      <c r="D889" s="24"/>
      <c r="E889" s="1" t="s">
        <v>697</v>
      </c>
      <c r="H889" s="24"/>
      <c r="I889" s="1" t="s">
        <v>699</v>
      </c>
      <c r="L889" s="24"/>
      <c r="M889" s="1" t="s">
        <v>700</v>
      </c>
      <c r="P889" s="24"/>
      <c r="Q889" s="1" t="s">
        <v>701</v>
      </c>
      <c r="T889" s="25"/>
      <c r="U889" s="1" t="s">
        <v>702</v>
      </c>
      <c r="X889" s="25"/>
      <c r="Y889" s="1" t="s">
        <v>703</v>
      </c>
      <c r="AB889" s="25"/>
      <c r="AC889" s="1" t="s">
        <v>704</v>
      </c>
      <c r="AD889" s="28"/>
      <c r="AE889" s="25"/>
    </row>
    <row r="890">
      <c r="A890" s="1" t="s">
        <v>695</v>
      </c>
      <c r="D890" s="24"/>
      <c r="E890" s="1" t="s">
        <v>697</v>
      </c>
      <c r="H890" s="24"/>
      <c r="I890" s="1" t="s">
        <v>699</v>
      </c>
      <c r="L890" s="24"/>
      <c r="M890" s="1" t="s">
        <v>700</v>
      </c>
      <c r="P890" s="24"/>
      <c r="Q890" s="1" t="s">
        <v>701</v>
      </c>
      <c r="T890" s="25"/>
      <c r="U890" s="1" t="s">
        <v>702</v>
      </c>
      <c r="X890" s="25"/>
      <c r="Y890" s="1" t="s">
        <v>703</v>
      </c>
      <c r="AB890" s="25"/>
      <c r="AC890" s="1" t="s">
        <v>704</v>
      </c>
      <c r="AD890" s="28"/>
      <c r="AE890" s="25"/>
    </row>
    <row r="891">
      <c r="A891" s="1" t="s">
        <v>695</v>
      </c>
      <c r="D891" s="24"/>
      <c r="E891" s="1" t="s">
        <v>697</v>
      </c>
      <c r="H891" s="24"/>
      <c r="I891" s="1" t="s">
        <v>699</v>
      </c>
      <c r="L891" s="24"/>
      <c r="M891" s="1" t="s">
        <v>700</v>
      </c>
      <c r="P891" s="24"/>
      <c r="Q891" s="1" t="s">
        <v>701</v>
      </c>
      <c r="T891" s="25"/>
      <c r="U891" s="1" t="s">
        <v>702</v>
      </c>
      <c r="X891" s="25"/>
      <c r="Y891" s="1" t="s">
        <v>703</v>
      </c>
      <c r="AB891" s="25"/>
      <c r="AC891" s="1" t="s">
        <v>704</v>
      </c>
      <c r="AD891" s="28"/>
      <c r="AE891" s="25"/>
    </row>
    <row r="892">
      <c r="A892" s="1" t="s">
        <v>695</v>
      </c>
      <c r="D892" s="24"/>
      <c r="E892" s="1" t="s">
        <v>697</v>
      </c>
      <c r="H892" s="24"/>
      <c r="I892" s="1" t="s">
        <v>699</v>
      </c>
      <c r="L892" s="24"/>
      <c r="M892" s="1" t="s">
        <v>700</v>
      </c>
      <c r="P892" s="24"/>
      <c r="Q892" s="1" t="s">
        <v>701</v>
      </c>
      <c r="T892" s="25"/>
      <c r="U892" s="1" t="s">
        <v>702</v>
      </c>
      <c r="X892" s="25"/>
      <c r="Y892" s="1" t="s">
        <v>703</v>
      </c>
      <c r="AB892" s="25"/>
      <c r="AC892" s="1" t="s">
        <v>704</v>
      </c>
      <c r="AD892" s="28"/>
      <c r="AE892" s="25"/>
    </row>
    <row r="893">
      <c r="A893" s="1" t="s">
        <v>695</v>
      </c>
      <c r="D893" s="24"/>
      <c r="E893" s="1" t="s">
        <v>697</v>
      </c>
      <c r="H893" s="24"/>
      <c r="I893" s="1" t="s">
        <v>699</v>
      </c>
      <c r="L893" s="24"/>
      <c r="M893" s="1" t="s">
        <v>700</v>
      </c>
      <c r="P893" s="24"/>
      <c r="Q893" s="1" t="s">
        <v>701</v>
      </c>
      <c r="T893" s="25"/>
      <c r="U893" s="1" t="s">
        <v>702</v>
      </c>
      <c r="X893" s="25"/>
      <c r="Y893" s="1" t="s">
        <v>703</v>
      </c>
      <c r="AB893" s="25"/>
      <c r="AC893" s="1" t="s">
        <v>704</v>
      </c>
      <c r="AD893" s="28"/>
      <c r="AE893" s="25"/>
    </row>
    <row r="894">
      <c r="A894" s="1" t="s">
        <v>695</v>
      </c>
      <c r="D894" s="24"/>
      <c r="E894" s="1" t="s">
        <v>697</v>
      </c>
      <c r="H894" s="24"/>
      <c r="I894" s="1" t="s">
        <v>699</v>
      </c>
      <c r="L894" s="24"/>
      <c r="M894" s="1" t="s">
        <v>700</v>
      </c>
      <c r="P894" s="24"/>
      <c r="Q894" s="1" t="s">
        <v>701</v>
      </c>
      <c r="T894" s="25"/>
      <c r="U894" s="1" t="s">
        <v>702</v>
      </c>
      <c r="X894" s="25"/>
      <c r="Y894" s="1" t="s">
        <v>703</v>
      </c>
      <c r="AB894" s="25"/>
      <c r="AC894" s="1" t="s">
        <v>704</v>
      </c>
      <c r="AD894" s="28"/>
      <c r="AE894" s="25"/>
    </row>
    <row r="895">
      <c r="A895" s="1" t="s">
        <v>695</v>
      </c>
      <c r="D895" s="24"/>
      <c r="E895" s="1" t="s">
        <v>697</v>
      </c>
      <c r="H895" s="24"/>
      <c r="I895" s="1" t="s">
        <v>699</v>
      </c>
      <c r="L895" s="24"/>
      <c r="M895" s="1" t="s">
        <v>700</v>
      </c>
      <c r="P895" s="24"/>
      <c r="Q895" s="1" t="s">
        <v>701</v>
      </c>
      <c r="T895" s="25"/>
      <c r="U895" s="1" t="s">
        <v>702</v>
      </c>
      <c r="X895" s="25"/>
      <c r="Y895" s="1" t="s">
        <v>703</v>
      </c>
      <c r="AB895" s="25"/>
      <c r="AC895" s="1" t="s">
        <v>704</v>
      </c>
      <c r="AD895" s="28"/>
      <c r="AE895" s="25"/>
    </row>
    <row r="896">
      <c r="A896" s="1" t="s">
        <v>695</v>
      </c>
      <c r="D896" s="24"/>
      <c r="E896" s="1" t="s">
        <v>697</v>
      </c>
      <c r="H896" s="24"/>
      <c r="I896" s="1" t="s">
        <v>699</v>
      </c>
      <c r="L896" s="24"/>
      <c r="M896" s="1" t="s">
        <v>700</v>
      </c>
      <c r="P896" s="24"/>
      <c r="Q896" s="1" t="s">
        <v>701</v>
      </c>
      <c r="T896" s="25"/>
      <c r="U896" s="1" t="s">
        <v>702</v>
      </c>
      <c r="X896" s="25"/>
      <c r="Y896" s="1" t="s">
        <v>703</v>
      </c>
      <c r="AB896" s="25"/>
      <c r="AC896" s="1" t="s">
        <v>704</v>
      </c>
      <c r="AD896" s="28"/>
      <c r="AE896" s="25"/>
    </row>
    <row r="897">
      <c r="A897" s="1" t="s">
        <v>695</v>
      </c>
      <c r="D897" s="24"/>
      <c r="E897" s="1" t="s">
        <v>697</v>
      </c>
      <c r="H897" s="24"/>
      <c r="I897" s="1" t="s">
        <v>699</v>
      </c>
      <c r="L897" s="24"/>
      <c r="M897" s="1" t="s">
        <v>700</v>
      </c>
      <c r="P897" s="24"/>
      <c r="Q897" s="1" t="s">
        <v>701</v>
      </c>
      <c r="T897" s="25"/>
      <c r="U897" s="1" t="s">
        <v>702</v>
      </c>
      <c r="X897" s="25"/>
      <c r="Y897" s="1" t="s">
        <v>703</v>
      </c>
      <c r="AB897" s="25"/>
      <c r="AC897" s="1" t="s">
        <v>704</v>
      </c>
      <c r="AD897" s="28"/>
      <c r="AE897" s="25"/>
    </row>
    <row r="898">
      <c r="A898" s="1" t="s">
        <v>695</v>
      </c>
      <c r="D898" s="24"/>
      <c r="E898" s="1" t="s">
        <v>697</v>
      </c>
      <c r="H898" s="24"/>
      <c r="I898" s="1" t="s">
        <v>699</v>
      </c>
      <c r="L898" s="24"/>
      <c r="M898" s="1" t="s">
        <v>700</v>
      </c>
      <c r="P898" s="24"/>
      <c r="Q898" s="1" t="s">
        <v>701</v>
      </c>
      <c r="T898" s="25"/>
      <c r="U898" s="1" t="s">
        <v>702</v>
      </c>
      <c r="X898" s="25"/>
      <c r="Y898" s="1" t="s">
        <v>703</v>
      </c>
      <c r="AB898" s="25"/>
      <c r="AC898" s="1" t="s">
        <v>704</v>
      </c>
      <c r="AD898" s="28"/>
      <c r="AE898" s="25"/>
    </row>
    <row r="899">
      <c r="A899" s="1" t="s">
        <v>695</v>
      </c>
      <c r="D899" s="24"/>
      <c r="E899" s="1" t="s">
        <v>697</v>
      </c>
      <c r="H899" s="24"/>
      <c r="I899" s="1" t="s">
        <v>699</v>
      </c>
      <c r="L899" s="24"/>
      <c r="M899" s="1" t="s">
        <v>700</v>
      </c>
      <c r="P899" s="24"/>
      <c r="Q899" s="1" t="s">
        <v>701</v>
      </c>
      <c r="T899" s="25"/>
      <c r="U899" s="1" t="s">
        <v>702</v>
      </c>
      <c r="X899" s="25"/>
      <c r="Y899" s="1" t="s">
        <v>703</v>
      </c>
      <c r="AB899" s="25"/>
      <c r="AC899" s="1" t="s">
        <v>704</v>
      </c>
      <c r="AD899" s="28"/>
      <c r="AE899" s="25"/>
    </row>
    <row r="900">
      <c r="A900" s="1" t="s">
        <v>695</v>
      </c>
      <c r="D900" s="24"/>
      <c r="E900" s="1" t="s">
        <v>697</v>
      </c>
      <c r="H900" s="24"/>
      <c r="I900" s="1" t="s">
        <v>699</v>
      </c>
      <c r="L900" s="24"/>
      <c r="M900" s="1" t="s">
        <v>700</v>
      </c>
      <c r="P900" s="24"/>
      <c r="Q900" s="1" t="s">
        <v>701</v>
      </c>
      <c r="T900" s="25"/>
      <c r="U900" s="1" t="s">
        <v>702</v>
      </c>
      <c r="X900" s="25"/>
      <c r="Y900" s="1" t="s">
        <v>703</v>
      </c>
      <c r="AB900" s="25"/>
      <c r="AC900" s="1" t="s">
        <v>704</v>
      </c>
      <c r="AD900" s="28"/>
      <c r="AE900" s="25"/>
    </row>
    <row r="901">
      <c r="A901" s="1" t="s">
        <v>695</v>
      </c>
      <c r="D901" s="24"/>
      <c r="E901" s="1" t="s">
        <v>697</v>
      </c>
      <c r="H901" s="24"/>
      <c r="I901" s="1" t="s">
        <v>699</v>
      </c>
      <c r="L901" s="24"/>
      <c r="M901" s="1" t="s">
        <v>700</v>
      </c>
      <c r="P901" s="24"/>
      <c r="Q901" s="1" t="s">
        <v>701</v>
      </c>
      <c r="T901" s="25"/>
      <c r="U901" s="1" t="s">
        <v>702</v>
      </c>
      <c r="X901" s="25"/>
      <c r="Y901" s="1" t="s">
        <v>703</v>
      </c>
      <c r="AB901" s="25"/>
      <c r="AC901" s="1" t="s">
        <v>704</v>
      </c>
      <c r="AD901" s="28"/>
      <c r="AE901" s="25"/>
    </row>
    <row r="902">
      <c r="A902" s="1" t="s">
        <v>695</v>
      </c>
      <c r="D902" s="24"/>
      <c r="E902" s="1" t="s">
        <v>697</v>
      </c>
      <c r="H902" s="24"/>
      <c r="I902" s="1" t="s">
        <v>699</v>
      </c>
      <c r="L902" s="24"/>
      <c r="M902" s="1" t="s">
        <v>700</v>
      </c>
      <c r="P902" s="24"/>
      <c r="Q902" s="1" t="s">
        <v>701</v>
      </c>
      <c r="T902" s="25"/>
      <c r="U902" s="1" t="s">
        <v>702</v>
      </c>
      <c r="X902" s="25"/>
      <c r="Y902" s="1" t="s">
        <v>703</v>
      </c>
      <c r="AB902" s="25"/>
      <c r="AC902" s="1" t="s">
        <v>704</v>
      </c>
      <c r="AD902" s="28"/>
      <c r="AE902" s="25"/>
    </row>
    <row r="903">
      <c r="A903" s="1" t="s">
        <v>695</v>
      </c>
      <c r="D903" s="24"/>
      <c r="E903" s="1" t="s">
        <v>697</v>
      </c>
      <c r="H903" s="24"/>
      <c r="I903" s="1" t="s">
        <v>699</v>
      </c>
      <c r="L903" s="24"/>
      <c r="M903" s="1" t="s">
        <v>700</v>
      </c>
      <c r="P903" s="24"/>
      <c r="Q903" s="1" t="s">
        <v>701</v>
      </c>
      <c r="T903" s="25"/>
      <c r="U903" s="1" t="s">
        <v>702</v>
      </c>
      <c r="X903" s="25"/>
      <c r="Y903" s="1" t="s">
        <v>703</v>
      </c>
      <c r="AB903" s="25"/>
      <c r="AC903" s="1" t="s">
        <v>704</v>
      </c>
      <c r="AD903" s="28"/>
      <c r="AE903" s="25"/>
    </row>
    <row r="904">
      <c r="A904" s="1" t="s">
        <v>695</v>
      </c>
      <c r="D904" s="24"/>
      <c r="E904" s="1" t="s">
        <v>697</v>
      </c>
      <c r="H904" s="24"/>
      <c r="I904" s="1" t="s">
        <v>699</v>
      </c>
      <c r="L904" s="24"/>
      <c r="M904" s="1" t="s">
        <v>700</v>
      </c>
      <c r="P904" s="24"/>
      <c r="Q904" s="1" t="s">
        <v>701</v>
      </c>
      <c r="T904" s="25"/>
      <c r="U904" s="1" t="s">
        <v>702</v>
      </c>
      <c r="X904" s="25"/>
      <c r="Y904" s="1" t="s">
        <v>703</v>
      </c>
      <c r="AB904" s="25"/>
      <c r="AC904" s="1" t="s">
        <v>704</v>
      </c>
      <c r="AD904" s="28"/>
      <c r="AE904" s="25"/>
    </row>
    <row r="905">
      <c r="A905" s="1" t="s">
        <v>695</v>
      </c>
      <c r="D905" s="24"/>
      <c r="E905" s="1" t="s">
        <v>697</v>
      </c>
      <c r="H905" s="24"/>
      <c r="I905" s="1" t="s">
        <v>699</v>
      </c>
      <c r="L905" s="24"/>
      <c r="M905" s="1" t="s">
        <v>700</v>
      </c>
      <c r="P905" s="24"/>
      <c r="Q905" s="1" t="s">
        <v>701</v>
      </c>
      <c r="T905" s="25"/>
      <c r="U905" s="1" t="s">
        <v>702</v>
      </c>
      <c r="X905" s="25"/>
      <c r="Y905" s="1" t="s">
        <v>703</v>
      </c>
      <c r="AB905" s="25"/>
      <c r="AC905" s="1" t="s">
        <v>704</v>
      </c>
      <c r="AD905" s="28"/>
      <c r="AE905" s="25"/>
    </row>
    <row r="906">
      <c r="A906" s="1" t="s">
        <v>695</v>
      </c>
      <c r="D906" s="24"/>
      <c r="E906" s="1" t="s">
        <v>697</v>
      </c>
      <c r="H906" s="24"/>
      <c r="I906" s="1" t="s">
        <v>699</v>
      </c>
      <c r="L906" s="24"/>
      <c r="M906" s="1" t="s">
        <v>700</v>
      </c>
      <c r="P906" s="24"/>
      <c r="Q906" s="1" t="s">
        <v>701</v>
      </c>
      <c r="T906" s="25"/>
      <c r="U906" s="1" t="s">
        <v>702</v>
      </c>
      <c r="X906" s="25"/>
      <c r="Y906" s="1" t="s">
        <v>703</v>
      </c>
      <c r="AB906" s="25"/>
      <c r="AC906" s="1" t="s">
        <v>704</v>
      </c>
      <c r="AD906" s="28"/>
      <c r="AE906" s="25"/>
    </row>
    <row r="907">
      <c r="A907" s="1" t="s">
        <v>695</v>
      </c>
      <c r="D907" s="24"/>
      <c r="E907" s="1" t="s">
        <v>697</v>
      </c>
      <c r="H907" s="24"/>
      <c r="I907" s="1" t="s">
        <v>699</v>
      </c>
      <c r="L907" s="24"/>
      <c r="M907" s="1" t="s">
        <v>700</v>
      </c>
      <c r="P907" s="24"/>
      <c r="Q907" s="1" t="s">
        <v>701</v>
      </c>
      <c r="T907" s="25"/>
      <c r="U907" s="1" t="s">
        <v>702</v>
      </c>
      <c r="X907" s="25"/>
      <c r="Y907" s="1" t="s">
        <v>703</v>
      </c>
      <c r="AB907" s="25"/>
      <c r="AC907" s="1" t="s">
        <v>704</v>
      </c>
      <c r="AD907" s="28"/>
      <c r="AE907" s="25"/>
    </row>
    <row r="908">
      <c r="A908" s="1" t="s">
        <v>695</v>
      </c>
      <c r="D908" s="24"/>
      <c r="E908" s="1" t="s">
        <v>697</v>
      </c>
      <c r="H908" s="24"/>
      <c r="I908" s="1" t="s">
        <v>699</v>
      </c>
      <c r="L908" s="24"/>
      <c r="M908" s="1" t="s">
        <v>700</v>
      </c>
      <c r="P908" s="24"/>
      <c r="Q908" s="1" t="s">
        <v>701</v>
      </c>
      <c r="T908" s="25"/>
      <c r="U908" s="1" t="s">
        <v>702</v>
      </c>
      <c r="X908" s="25"/>
      <c r="Y908" s="1" t="s">
        <v>703</v>
      </c>
      <c r="AB908" s="25"/>
      <c r="AC908" s="1" t="s">
        <v>704</v>
      </c>
      <c r="AD908" s="28"/>
      <c r="AE908" s="25"/>
    </row>
    <row r="909">
      <c r="A909" s="1" t="s">
        <v>695</v>
      </c>
      <c r="D909" s="24"/>
      <c r="E909" s="1" t="s">
        <v>697</v>
      </c>
      <c r="H909" s="24"/>
      <c r="I909" s="1" t="s">
        <v>699</v>
      </c>
      <c r="L909" s="24"/>
      <c r="M909" s="1" t="s">
        <v>700</v>
      </c>
      <c r="P909" s="24"/>
      <c r="Q909" s="1" t="s">
        <v>701</v>
      </c>
      <c r="T909" s="25"/>
      <c r="U909" s="1" t="s">
        <v>702</v>
      </c>
      <c r="X909" s="25"/>
      <c r="Y909" s="1" t="s">
        <v>703</v>
      </c>
      <c r="AB909" s="25"/>
      <c r="AC909" s="1" t="s">
        <v>704</v>
      </c>
      <c r="AD909" s="28"/>
      <c r="AE909" s="25"/>
    </row>
    <row r="910">
      <c r="A910" s="1" t="s">
        <v>695</v>
      </c>
      <c r="D910" s="24"/>
      <c r="E910" s="1" t="s">
        <v>697</v>
      </c>
      <c r="H910" s="24"/>
      <c r="I910" s="1" t="s">
        <v>699</v>
      </c>
      <c r="L910" s="24"/>
      <c r="M910" s="1" t="s">
        <v>700</v>
      </c>
      <c r="P910" s="24"/>
      <c r="Q910" s="1" t="s">
        <v>701</v>
      </c>
      <c r="T910" s="25"/>
      <c r="U910" s="1" t="s">
        <v>702</v>
      </c>
      <c r="X910" s="25"/>
      <c r="Y910" s="1" t="s">
        <v>703</v>
      </c>
      <c r="AB910" s="25"/>
      <c r="AC910" s="1" t="s">
        <v>704</v>
      </c>
      <c r="AD910" s="28"/>
      <c r="AE910" s="25"/>
    </row>
    <row r="911">
      <c r="A911" s="1" t="s">
        <v>695</v>
      </c>
      <c r="D911" s="24"/>
      <c r="E911" s="1" t="s">
        <v>697</v>
      </c>
      <c r="H911" s="24"/>
      <c r="I911" s="1" t="s">
        <v>699</v>
      </c>
      <c r="L911" s="24"/>
      <c r="M911" s="1" t="s">
        <v>700</v>
      </c>
      <c r="P911" s="24"/>
      <c r="Q911" s="1" t="s">
        <v>701</v>
      </c>
      <c r="T911" s="25"/>
      <c r="U911" s="1" t="s">
        <v>702</v>
      </c>
      <c r="X911" s="25"/>
      <c r="Y911" s="1" t="s">
        <v>703</v>
      </c>
      <c r="AB911" s="25"/>
      <c r="AC911" s="1" t="s">
        <v>704</v>
      </c>
      <c r="AD911" s="28"/>
      <c r="AE911" s="25"/>
    </row>
    <row r="912">
      <c r="A912" s="1" t="s">
        <v>695</v>
      </c>
      <c r="D912" s="24"/>
      <c r="E912" s="1" t="s">
        <v>697</v>
      </c>
      <c r="H912" s="24"/>
      <c r="I912" s="1" t="s">
        <v>699</v>
      </c>
      <c r="L912" s="24"/>
      <c r="M912" s="1" t="s">
        <v>700</v>
      </c>
      <c r="P912" s="24"/>
      <c r="Q912" s="1" t="s">
        <v>701</v>
      </c>
      <c r="T912" s="25"/>
      <c r="U912" s="1" t="s">
        <v>702</v>
      </c>
      <c r="X912" s="25"/>
      <c r="Y912" s="1" t="s">
        <v>703</v>
      </c>
      <c r="AB912" s="25"/>
      <c r="AC912" s="1" t="s">
        <v>704</v>
      </c>
      <c r="AD912" s="28"/>
      <c r="AE912" s="25"/>
    </row>
    <row r="913">
      <c r="A913" s="1" t="s">
        <v>695</v>
      </c>
      <c r="D913" s="24"/>
      <c r="E913" s="1" t="s">
        <v>697</v>
      </c>
      <c r="H913" s="24"/>
      <c r="I913" s="1" t="s">
        <v>699</v>
      </c>
      <c r="L913" s="24"/>
      <c r="M913" s="1" t="s">
        <v>700</v>
      </c>
      <c r="P913" s="24"/>
      <c r="Q913" s="1" t="s">
        <v>701</v>
      </c>
      <c r="T913" s="25"/>
      <c r="U913" s="1" t="s">
        <v>702</v>
      </c>
      <c r="X913" s="25"/>
      <c r="Y913" s="1" t="s">
        <v>703</v>
      </c>
      <c r="AB913" s="25"/>
      <c r="AC913" s="1" t="s">
        <v>704</v>
      </c>
      <c r="AD913" s="28"/>
      <c r="AE913" s="25"/>
    </row>
    <row r="914">
      <c r="A914" s="1" t="s">
        <v>695</v>
      </c>
      <c r="D914" s="24"/>
      <c r="E914" s="1" t="s">
        <v>697</v>
      </c>
      <c r="H914" s="24"/>
      <c r="I914" s="1" t="s">
        <v>699</v>
      </c>
      <c r="L914" s="24"/>
      <c r="M914" s="1" t="s">
        <v>700</v>
      </c>
      <c r="P914" s="24"/>
      <c r="Q914" s="1" t="s">
        <v>701</v>
      </c>
      <c r="T914" s="25"/>
      <c r="U914" s="1" t="s">
        <v>702</v>
      </c>
      <c r="X914" s="25"/>
      <c r="Y914" s="1" t="s">
        <v>703</v>
      </c>
      <c r="AB914" s="25"/>
      <c r="AC914" s="1" t="s">
        <v>704</v>
      </c>
      <c r="AD914" s="28"/>
      <c r="AE914" s="25"/>
    </row>
    <row r="915">
      <c r="A915" s="1" t="s">
        <v>695</v>
      </c>
      <c r="D915" s="24"/>
      <c r="E915" s="1" t="s">
        <v>697</v>
      </c>
      <c r="H915" s="24"/>
      <c r="I915" s="1" t="s">
        <v>699</v>
      </c>
      <c r="L915" s="24"/>
      <c r="M915" s="1" t="s">
        <v>700</v>
      </c>
      <c r="P915" s="24"/>
      <c r="Q915" s="1" t="s">
        <v>701</v>
      </c>
      <c r="T915" s="25"/>
      <c r="U915" s="1" t="s">
        <v>702</v>
      </c>
      <c r="X915" s="25"/>
      <c r="Y915" s="1" t="s">
        <v>703</v>
      </c>
      <c r="AB915" s="25"/>
      <c r="AC915" s="1" t="s">
        <v>704</v>
      </c>
      <c r="AD915" s="28"/>
      <c r="AE915" s="25"/>
    </row>
    <row r="916">
      <c r="A916" s="1" t="s">
        <v>695</v>
      </c>
      <c r="D916" s="24"/>
      <c r="E916" s="1" t="s">
        <v>697</v>
      </c>
      <c r="H916" s="24"/>
      <c r="I916" s="1" t="s">
        <v>699</v>
      </c>
      <c r="L916" s="24"/>
      <c r="M916" s="1" t="s">
        <v>700</v>
      </c>
      <c r="P916" s="24"/>
      <c r="Q916" s="1" t="s">
        <v>701</v>
      </c>
      <c r="T916" s="25"/>
      <c r="U916" s="1" t="s">
        <v>702</v>
      </c>
      <c r="X916" s="25"/>
      <c r="Y916" s="1" t="s">
        <v>703</v>
      </c>
      <c r="AB916" s="25"/>
      <c r="AC916" s="1" t="s">
        <v>704</v>
      </c>
      <c r="AD916" s="28"/>
      <c r="AE916" s="25"/>
    </row>
    <row r="917">
      <c r="A917" s="1" t="s">
        <v>695</v>
      </c>
      <c r="D917" s="24"/>
      <c r="E917" s="1" t="s">
        <v>697</v>
      </c>
      <c r="H917" s="24"/>
      <c r="I917" s="1" t="s">
        <v>699</v>
      </c>
      <c r="L917" s="24"/>
      <c r="M917" s="1" t="s">
        <v>700</v>
      </c>
      <c r="P917" s="24"/>
      <c r="Q917" s="1" t="s">
        <v>701</v>
      </c>
      <c r="T917" s="25"/>
      <c r="U917" s="1" t="s">
        <v>702</v>
      </c>
      <c r="X917" s="25"/>
      <c r="Y917" s="1" t="s">
        <v>703</v>
      </c>
      <c r="AB917" s="25"/>
      <c r="AC917" s="1" t="s">
        <v>704</v>
      </c>
      <c r="AD917" s="28"/>
      <c r="AE917" s="25"/>
    </row>
    <row r="918">
      <c r="A918" s="1" t="s">
        <v>695</v>
      </c>
      <c r="D918" s="24"/>
      <c r="E918" s="1" t="s">
        <v>697</v>
      </c>
      <c r="H918" s="24"/>
      <c r="I918" s="1" t="s">
        <v>699</v>
      </c>
      <c r="L918" s="24"/>
      <c r="M918" s="1" t="s">
        <v>700</v>
      </c>
      <c r="P918" s="24"/>
      <c r="Q918" s="1" t="s">
        <v>701</v>
      </c>
      <c r="T918" s="25"/>
      <c r="U918" s="1" t="s">
        <v>702</v>
      </c>
      <c r="X918" s="25"/>
      <c r="Y918" s="1" t="s">
        <v>703</v>
      </c>
      <c r="AB918" s="25"/>
      <c r="AC918" s="1" t="s">
        <v>704</v>
      </c>
      <c r="AD918" s="28"/>
      <c r="AE918" s="25"/>
    </row>
    <row r="919">
      <c r="A919" s="1" t="s">
        <v>695</v>
      </c>
      <c r="D919" s="24"/>
      <c r="E919" s="1" t="s">
        <v>697</v>
      </c>
      <c r="H919" s="24"/>
      <c r="I919" s="1" t="s">
        <v>699</v>
      </c>
      <c r="L919" s="24"/>
      <c r="M919" s="1" t="s">
        <v>700</v>
      </c>
      <c r="P919" s="24"/>
      <c r="Q919" s="1" t="s">
        <v>701</v>
      </c>
      <c r="T919" s="25"/>
      <c r="U919" s="1" t="s">
        <v>702</v>
      </c>
      <c r="X919" s="25"/>
      <c r="Y919" s="1" t="s">
        <v>703</v>
      </c>
      <c r="AB919" s="25"/>
      <c r="AC919" s="1" t="s">
        <v>704</v>
      </c>
      <c r="AD919" s="28"/>
      <c r="AE919" s="25"/>
    </row>
    <row r="920">
      <c r="A920" s="1" t="s">
        <v>695</v>
      </c>
      <c r="D920" s="24"/>
      <c r="E920" s="1" t="s">
        <v>697</v>
      </c>
      <c r="H920" s="24"/>
      <c r="I920" s="1" t="s">
        <v>699</v>
      </c>
      <c r="L920" s="24"/>
      <c r="M920" s="1" t="s">
        <v>700</v>
      </c>
      <c r="P920" s="24"/>
      <c r="Q920" s="1" t="s">
        <v>701</v>
      </c>
      <c r="T920" s="25"/>
      <c r="U920" s="1" t="s">
        <v>702</v>
      </c>
      <c r="X920" s="25"/>
      <c r="Y920" s="1" t="s">
        <v>703</v>
      </c>
      <c r="AB920" s="25"/>
      <c r="AC920" s="1" t="s">
        <v>704</v>
      </c>
      <c r="AD920" s="28"/>
      <c r="AE920" s="25"/>
    </row>
    <row r="921">
      <c r="A921" s="1" t="s">
        <v>695</v>
      </c>
      <c r="D921" s="24"/>
      <c r="E921" s="1" t="s">
        <v>697</v>
      </c>
      <c r="H921" s="24"/>
      <c r="I921" s="1" t="s">
        <v>699</v>
      </c>
      <c r="L921" s="24"/>
      <c r="M921" s="1" t="s">
        <v>700</v>
      </c>
      <c r="P921" s="24"/>
      <c r="Q921" s="1" t="s">
        <v>701</v>
      </c>
      <c r="T921" s="25"/>
      <c r="U921" s="1" t="s">
        <v>702</v>
      </c>
      <c r="X921" s="25"/>
      <c r="Y921" s="1" t="s">
        <v>703</v>
      </c>
      <c r="AB921" s="25"/>
      <c r="AC921" s="1" t="s">
        <v>704</v>
      </c>
      <c r="AD921" s="28"/>
      <c r="AE921" s="25"/>
    </row>
    <row r="922">
      <c r="A922" s="1" t="s">
        <v>695</v>
      </c>
      <c r="D922" s="24"/>
      <c r="E922" s="1" t="s">
        <v>697</v>
      </c>
      <c r="H922" s="24"/>
      <c r="I922" s="1" t="s">
        <v>699</v>
      </c>
      <c r="L922" s="24"/>
      <c r="M922" s="1" t="s">
        <v>700</v>
      </c>
      <c r="P922" s="24"/>
      <c r="Q922" s="1" t="s">
        <v>701</v>
      </c>
      <c r="T922" s="25"/>
      <c r="U922" s="1" t="s">
        <v>702</v>
      </c>
      <c r="X922" s="25"/>
      <c r="Y922" s="1" t="s">
        <v>703</v>
      </c>
      <c r="AB922" s="25"/>
      <c r="AC922" s="1" t="s">
        <v>704</v>
      </c>
      <c r="AD922" s="28"/>
      <c r="AE922" s="25"/>
    </row>
    <row r="923">
      <c r="A923" s="1" t="s">
        <v>695</v>
      </c>
      <c r="D923" s="24"/>
      <c r="E923" s="1" t="s">
        <v>697</v>
      </c>
      <c r="H923" s="24"/>
      <c r="I923" s="1" t="s">
        <v>699</v>
      </c>
      <c r="L923" s="24"/>
      <c r="M923" s="1" t="s">
        <v>700</v>
      </c>
      <c r="P923" s="24"/>
      <c r="Q923" s="1" t="s">
        <v>701</v>
      </c>
      <c r="T923" s="25"/>
      <c r="U923" s="1" t="s">
        <v>702</v>
      </c>
      <c r="X923" s="25"/>
      <c r="Y923" s="1" t="s">
        <v>703</v>
      </c>
      <c r="AB923" s="25"/>
      <c r="AC923" s="1" t="s">
        <v>704</v>
      </c>
      <c r="AD923" s="28"/>
      <c r="AE923" s="25"/>
    </row>
    <row r="924">
      <c r="A924" s="1" t="s">
        <v>695</v>
      </c>
      <c r="D924" s="24"/>
      <c r="E924" s="1" t="s">
        <v>697</v>
      </c>
      <c r="H924" s="24"/>
      <c r="I924" s="1" t="s">
        <v>699</v>
      </c>
      <c r="L924" s="24"/>
      <c r="M924" s="1" t="s">
        <v>700</v>
      </c>
      <c r="P924" s="24"/>
      <c r="Q924" s="1" t="s">
        <v>701</v>
      </c>
      <c r="T924" s="25"/>
      <c r="U924" s="1" t="s">
        <v>702</v>
      </c>
      <c r="X924" s="25"/>
      <c r="Y924" s="1" t="s">
        <v>703</v>
      </c>
      <c r="AB924" s="25"/>
      <c r="AC924" s="1" t="s">
        <v>704</v>
      </c>
      <c r="AD924" s="28"/>
      <c r="AE924" s="25"/>
    </row>
    <row r="925">
      <c r="A925" s="1" t="s">
        <v>695</v>
      </c>
      <c r="D925" s="24"/>
      <c r="E925" s="1" t="s">
        <v>697</v>
      </c>
      <c r="H925" s="24"/>
      <c r="I925" s="1" t="s">
        <v>699</v>
      </c>
      <c r="L925" s="24"/>
      <c r="M925" s="1" t="s">
        <v>700</v>
      </c>
      <c r="P925" s="24"/>
      <c r="Q925" s="1" t="s">
        <v>701</v>
      </c>
      <c r="T925" s="25"/>
      <c r="U925" s="1" t="s">
        <v>702</v>
      </c>
      <c r="X925" s="25"/>
      <c r="Y925" s="1" t="s">
        <v>703</v>
      </c>
      <c r="AB925" s="25"/>
      <c r="AC925" s="1" t="s">
        <v>704</v>
      </c>
      <c r="AD925" s="28"/>
      <c r="AE925" s="25"/>
    </row>
    <row r="926">
      <c r="A926" s="1" t="s">
        <v>695</v>
      </c>
      <c r="D926" s="24"/>
      <c r="E926" s="1" t="s">
        <v>697</v>
      </c>
      <c r="H926" s="24"/>
      <c r="I926" s="1" t="s">
        <v>699</v>
      </c>
      <c r="L926" s="24"/>
      <c r="M926" s="1" t="s">
        <v>700</v>
      </c>
      <c r="P926" s="24"/>
      <c r="Q926" s="1" t="s">
        <v>701</v>
      </c>
      <c r="T926" s="25"/>
      <c r="U926" s="1" t="s">
        <v>702</v>
      </c>
      <c r="X926" s="25"/>
      <c r="Y926" s="1" t="s">
        <v>703</v>
      </c>
      <c r="AB926" s="25"/>
      <c r="AC926" s="1" t="s">
        <v>704</v>
      </c>
      <c r="AD926" s="28"/>
      <c r="AE926" s="25"/>
    </row>
    <row r="927">
      <c r="A927" s="1" t="s">
        <v>695</v>
      </c>
      <c r="D927" s="24"/>
      <c r="E927" s="1" t="s">
        <v>697</v>
      </c>
      <c r="H927" s="24"/>
      <c r="I927" s="1" t="s">
        <v>699</v>
      </c>
      <c r="L927" s="24"/>
      <c r="M927" s="1" t="s">
        <v>700</v>
      </c>
      <c r="P927" s="24"/>
      <c r="Q927" s="1" t="s">
        <v>701</v>
      </c>
      <c r="T927" s="25"/>
      <c r="U927" s="1" t="s">
        <v>702</v>
      </c>
      <c r="X927" s="25"/>
      <c r="Y927" s="1" t="s">
        <v>703</v>
      </c>
      <c r="AB927" s="25"/>
      <c r="AC927" s="1" t="s">
        <v>704</v>
      </c>
      <c r="AD927" s="28"/>
      <c r="AE927" s="25"/>
    </row>
    <row r="928">
      <c r="A928" s="1" t="s">
        <v>695</v>
      </c>
      <c r="D928" s="24"/>
      <c r="E928" s="1" t="s">
        <v>697</v>
      </c>
      <c r="H928" s="24"/>
      <c r="I928" s="1" t="s">
        <v>699</v>
      </c>
      <c r="L928" s="24"/>
      <c r="M928" s="1" t="s">
        <v>700</v>
      </c>
      <c r="P928" s="24"/>
      <c r="Q928" s="1" t="s">
        <v>701</v>
      </c>
      <c r="T928" s="25"/>
      <c r="U928" s="1" t="s">
        <v>702</v>
      </c>
      <c r="X928" s="25"/>
      <c r="Y928" s="1" t="s">
        <v>703</v>
      </c>
      <c r="AB928" s="25"/>
      <c r="AC928" s="1" t="s">
        <v>704</v>
      </c>
      <c r="AD928" s="28"/>
      <c r="AE928" s="25"/>
    </row>
    <row r="929">
      <c r="A929" s="1" t="s">
        <v>695</v>
      </c>
      <c r="D929" s="24"/>
      <c r="E929" s="1" t="s">
        <v>697</v>
      </c>
      <c r="H929" s="24"/>
      <c r="I929" s="1" t="s">
        <v>699</v>
      </c>
      <c r="L929" s="24"/>
      <c r="M929" s="1" t="s">
        <v>700</v>
      </c>
      <c r="P929" s="24"/>
      <c r="Q929" s="1" t="s">
        <v>701</v>
      </c>
      <c r="T929" s="25"/>
      <c r="U929" s="1" t="s">
        <v>702</v>
      </c>
      <c r="X929" s="25"/>
      <c r="Y929" s="1" t="s">
        <v>703</v>
      </c>
      <c r="AB929" s="25"/>
      <c r="AC929" s="1" t="s">
        <v>704</v>
      </c>
      <c r="AD929" s="28"/>
      <c r="AE929" s="25"/>
    </row>
    <row r="930">
      <c r="A930" s="1" t="s">
        <v>695</v>
      </c>
      <c r="D930" s="24"/>
      <c r="E930" s="1" t="s">
        <v>697</v>
      </c>
      <c r="H930" s="24"/>
      <c r="I930" s="1" t="s">
        <v>699</v>
      </c>
      <c r="L930" s="24"/>
      <c r="M930" s="1" t="s">
        <v>700</v>
      </c>
      <c r="P930" s="24"/>
      <c r="Q930" s="1" t="s">
        <v>701</v>
      </c>
      <c r="T930" s="25"/>
      <c r="U930" s="1" t="s">
        <v>702</v>
      </c>
      <c r="X930" s="25"/>
      <c r="Y930" s="1" t="s">
        <v>703</v>
      </c>
      <c r="AB930" s="25"/>
      <c r="AC930" s="1" t="s">
        <v>704</v>
      </c>
      <c r="AD930" s="28"/>
      <c r="AE930" s="25"/>
    </row>
    <row r="931">
      <c r="A931" s="1" t="s">
        <v>695</v>
      </c>
      <c r="D931" s="24"/>
      <c r="E931" s="1" t="s">
        <v>697</v>
      </c>
      <c r="H931" s="24"/>
      <c r="I931" s="1" t="s">
        <v>699</v>
      </c>
      <c r="L931" s="24"/>
      <c r="M931" s="1" t="s">
        <v>700</v>
      </c>
      <c r="P931" s="24"/>
      <c r="Q931" s="1" t="s">
        <v>701</v>
      </c>
      <c r="T931" s="25"/>
      <c r="U931" s="1" t="s">
        <v>702</v>
      </c>
      <c r="X931" s="25"/>
      <c r="Y931" s="1" t="s">
        <v>703</v>
      </c>
      <c r="AB931" s="25"/>
      <c r="AC931" s="1" t="s">
        <v>704</v>
      </c>
      <c r="AD931" s="28"/>
      <c r="AE931" s="25"/>
    </row>
    <row r="932">
      <c r="A932" s="1" t="s">
        <v>695</v>
      </c>
      <c r="D932" s="24"/>
      <c r="E932" s="1" t="s">
        <v>697</v>
      </c>
      <c r="H932" s="24"/>
      <c r="I932" s="1" t="s">
        <v>699</v>
      </c>
      <c r="L932" s="24"/>
      <c r="M932" s="1" t="s">
        <v>700</v>
      </c>
      <c r="P932" s="24"/>
      <c r="Q932" s="1" t="s">
        <v>701</v>
      </c>
      <c r="T932" s="25"/>
      <c r="U932" s="1" t="s">
        <v>702</v>
      </c>
      <c r="X932" s="25"/>
      <c r="Y932" s="1" t="s">
        <v>703</v>
      </c>
      <c r="AB932" s="25"/>
      <c r="AC932" s="1" t="s">
        <v>704</v>
      </c>
      <c r="AD932" s="28"/>
      <c r="AE932" s="25"/>
    </row>
    <row r="933">
      <c r="A933" s="1" t="s">
        <v>695</v>
      </c>
      <c r="D933" s="24"/>
      <c r="E933" s="1" t="s">
        <v>697</v>
      </c>
      <c r="H933" s="24"/>
      <c r="I933" s="1" t="s">
        <v>699</v>
      </c>
      <c r="L933" s="24"/>
      <c r="M933" s="1" t="s">
        <v>700</v>
      </c>
      <c r="P933" s="24"/>
      <c r="Q933" s="1" t="s">
        <v>701</v>
      </c>
      <c r="T933" s="25"/>
      <c r="U933" s="1" t="s">
        <v>702</v>
      </c>
      <c r="X933" s="25"/>
      <c r="Y933" s="1" t="s">
        <v>703</v>
      </c>
      <c r="AB933" s="25"/>
      <c r="AC933" s="1" t="s">
        <v>704</v>
      </c>
      <c r="AD933" s="28"/>
      <c r="AE933" s="25"/>
    </row>
    <row r="934">
      <c r="A934" s="1" t="s">
        <v>695</v>
      </c>
      <c r="D934" s="24"/>
      <c r="E934" s="1" t="s">
        <v>697</v>
      </c>
      <c r="H934" s="24"/>
      <c r="I934" s="1" t="s">
        <v>699</v>
      </c>
      <c r="L934" s="24"/>
      <c r="M934" s="1" t="s">
        <v>700</v>
      </c>
      <c r="P934" s="24"/>
      <c r="Q934" s="1" t="s">
        <v>701</v>
      </c>
      <c r="T934" s="25"/>
      <c r="U934" s="1" t="s">
        <v>702</v>
      </c>
      <c r="X934" s="25"/>
      <c r="Y934" s="1" t="s">
        <v>703</v>
      </c>
      <c r="AB934" s="25"/>
      <c r="AC934" s="1" t="s">
        <v>704</v>
      </c>
      <c r="AD934" s="28"/>
      <c r="AE934" s="25"/>
    </row>
    <row r="935">
      <c r="A935" s="1" t="s">
        <v>695</v>
      </c>
      <c r="D935" s="24"/>
      <c r="E935" s="1" t="s">
        <v>697</v>
      </c>
      <c r="H935" s="24"/>
      <c r="I935" s="1" t="s">
        <v>699</v>
      </c>
      <c r="L935" s="24"/>
      <c r="M935" s="1" t="s">
        <v>700</v>
      </c>
      <c r="P935" s="24"/>
      <c r="Q935" s="1" t="s">
        <v>701</v>
      </c>
      <c r="T935" s="25"/>
      <c r="U935" s="1" t="s">
        <v>702</v>
      </c>
      <c r="X935" s="25"/>
      <c r="Y935" s="1" t="s">
        <v>703</v>
      </c>
      <c r="AB935" s="25"/>
      <c r="AC935" s="1" t="s">
        <v>704</v>
      </c>
      <c r="AD935" s="28"/>
      <c r="AE935" s="25"/>
    </row>
    <row r="936">
      <c r="A936" s="1" t="s">
        <v>695</v>
      </c>
      <c r="D936" s="24"/>
      <c r="E936" s="1" t="s">
        <v>697</v>
      </c>
      <c r="H936" s="24"/>
      <c r="I936" s="1" t="s">
        <v>699</v>
      </c>
      <c r="L936" s="24"/>
      <c r="M936" s="1" t="s">
        <v>700</v>
      </c>
      <c r="P936" s="24"/>
      <c r="Q936" s="1" t="s">
        <v>701</v>
      </c>
      <c r="T936" s="25"/>
      <c r="U936" s="1" t="s">
        <v>702</v>
      </c>
      <c r="X936" s="25"/>
      <c r="Y936" s="1" t="s">
        <v>703</v>
      </c>
      <c r="AB936" s="25"/>
      <c r="AC936" s="1" t="s">
        <v>704</v>
      </c>
      <c r="AD936" s="28"/>
      <c r="AE936" s="25"/>
    </row>
    <row r="937">
      <c r="A937" s="1" t="s">
        <v>695</v>
      </c>
      <c r="D937" s="24"/>
      <c r="E937" s="1" t="s">
        <v>697</v>
      </c>
      <c r="H937" s="24"/>
      <c r="I937" s="1" t="s">
        <v>699</v>
      </c>
      <c r="L937" s="24"/>
      <c r="M937" s="1" t="s">
        <v>700</v>
      </c>
      <c r="P937" s="24"/>
      <c r="Q937" s="1" t="s">
        <v>701</v>
      </c>
      <c r="T937" s="25"/>
      <c r="U937" s="1" t="s">
        <v>702</v>
      </c>
      <c r="X937" s="25"/>
      <c r="Y937" s="1" t="s">
        <v>703</v>
      </c>
      <c r="AB937" s="25"/>
      <c r="AC937" s="1" t="s">
        <v>704</v>
      </c>
      <c r="AD937" s="28"/>
      <c r="AE937" s="25"/>
    </row>
    <row r="938">
      <c r="A938" s="1" t="s">
        <v>695</v>
      </c>
      <c r="D938" s="24"/>
      <c r="E938" s="1" t="s">
        <v>697</v>
      </c>
      <c r="H938" s="24"/>
      <c r="I938" s="1" t="s">
        <v>699</v>
      </c>
      <c r="L938" s="24"/>
      <c r="M938" s="1" t="s">
        <v>700</v>
      </c>
      <c r="P938" s="24"/>
      <c r="Q938" s="1" t="s">
        <v>701</v>
      </c>
      <c r="T938" s="25"/>
      <c r="U938" s="1" t="s">
        <v>702</v>
      </c>
      <c r="X938" s="25"/>
      <c r="Y938" s="1" t="s">
        <v>703</v>
      </c>
      <c r="AB938" s="25"/>
      <c r="AC938" s="1" t="s">
        <v>704</v>
      </c>
      <c r="AD938" s="28"/>
      <c r="AE938" s="25"/>
    </row>
    <row r="939">
      <c r="A939" s="1" t="s">
        <v>695</v>
      </c>
      <c r="D939" s="24"/>
      <c r="E939" s="1" t="s">
        <v>697</v>
      </c>
      <c r="H939" s="24"/>
      <c r="I939" s="1" t="s">
        <v>699</v>
      </c>
      <c r="L939" s="24"/>
      <c r="M939" s="1" t="s">
        <v>700</v>
      </c>
      <c r="P939" s="24"/>
      <c r="Q939" s="1" t="s">
        <v>701</v>
      </c>
      <c r="T939" s="25"/>
      <c r="U939" s="1" t="s">
        <v>702</v>
      </c>
      <c r="X939" s="25"/>
      <c r="Y939" s="1" t="s">
        <v>703</v>
      </c>
      <c r="AB939" s="25"/>
      <c r="AC939" s="1" t="s">
        <v>704</v>
      </c>
      <c r="AD939" s="28"/>
      <c r="AE939" s="25"/>
    </row>
    <row r="940">
      <c r="A940" s="1" t="s">
        <v>695</v>
      </c>
      <c r="D940" s="24"/>
      <c r="E940" s="1" t="s">
        <v>697</v>
      </c>
      <c r="H940" s="24"/>
      <c r="I940" s="1" t="s">
        <v>699</v>
      </c>
      <c r="L940" s="24"/>
      <c r="M940" s="1" t="s">
        <v>700</v>
      </c>
      <c r="P940" s="24"/>
      <c r="Q940" s="1" t="s">
        <v>701</v>
      </c>
      <c r="T940" s="25"/>
      <c r="U940" s="1" t="s">
        <v>702</v>
      </c>
      <c r="X940" s="25"/>
      <c r="Y940" s="1" t="s">
        <v>703</v>
      </c>
      <c r="AB940" s="25"/>
      <c r="AC940" s="1" t="s">
        <v>704</v>
      </c>
      <c r="AD940" s="28"/>
      <c r="AE940" s="25"/>
    </row>
    <row r="941">
      <c r="A941" s="1" t="s">
        <v>695</v>
      </c>
      <c r="D941" s="24"/>
      <c r="E941" s="1" t="s">
        <v>697</v>
      </c>
      <c r="H941" s="24"/>
      <c r="I941" s="1" t="s">
        <v>699</v>
      </c>
      <c r="L941" s="24"/>
      <c r="M941" s="1" t="s">
        <v>700</v>
      </c>
      <c r="P941" s="24"/>
      <c r="Q941" s="1" t="s">
        <v>701</v>
      </c>
      <c r="T941" s="25"/>
      <c r="U941" s="1" t="s">
        <v>702</v>
      </c>
      <c r="X941" s="25"/>
      <c r="Y941" s="1" t="s">
        <v>703</v>
      </c>
      <c r="AB941" s="25"/>
      <c r="AC941" s="1" t="s">
        <v>704</v>
      </c>
      <c r="AD941" s="28"/>
      <c r="AE941" s="25"/>
    </row>
    <row r="942">
      <c r="A942" s="1" t="s">
        <v>695</v>
      </c>
      <c r="D942" s="24"/>
      <c r="E942" s="1" t="s">
        <v>697</v>
      </c>
      <c r="H942" s="24"/>
      <c r="I942" s="1" t="s">
        <v>699</v>
      </c>
      <c r="L942" s="24"/>
      <c r="M942" s="1" t="s">
        <v>700</v>
      </c>
      <c r="P942" s="24"/>
      <c r="Q942" s="1" t="s">
        <v>701</v>
      </c>
      <c r="T942" s="25"/>
      <c r="U942" s="1" t="s">
        <v>702</v>
      </c>
      <c r="X942" s="25"/>
      <c r="Y942" s="1" t="s">
        <v>703</v>
      </c>
      <c r="AB942" s="25"/>
      <c r="AC942" s="1" t="s">
        <v>704</v>
      </c>
      <c r="AD942" s="28"/>
      <c r="AE942" s="25"/>
    </row>
    <row r="943">
      <c r="A943" s="1" t="s">
        <v>695</v>
      </c>
      <c r="D943" s="24"/>
      <c r="E943" s="1" t="s">
        <v>697</v>
      </c>
      <c r="H943" s="24"/>
      <c r="I943" s="1" t="s">
        <v>699</v>
      </c>
      <c r="L943" s="24"/>
      <c r="M943" s="1" t="s">
        <v>700</v>
      </c>
      <c r="P943" s="24"/>
      <c r="Q943" s="1" t="s">
        <v>701</v>
      </c>
      <c r="T943" s="25"/>
      <c r="U943" s="1" t="s">
        <v>702</v>
      </c>
      <c r="X943" s="25"/>
      <c r="Y943" s="1" t="s">
        <v>703</v>
      </c>
      <c r="AB943" s="25"/>
      <c r="AC943" s="1" t="s">
        <v>704</v>
      </c>
      <c r="AD943" s="28"/>
      <c r="AE943" s="25"/>
    </row>
    <row r="944">
      <c r="A944" s="1" t="s">
        <v>695</v>
      </c>
      <c r="D944" s="24"/>
      <c r="E944" s="1" t="s">
        <v>697</v>
      </c>
      <c r="H944" s="24"/>
      <c r="I944" s="1" t="s">
        <v>699</v>
      </c>
      <c r="L944" s="24"/>
      <c r="M944" s="1" t="s">
        <v>700</v>
      </c>
      <c r="P944" s="24"/>
      <c r="Q944" s="1" t="s">
        <v>701</v>
      </c>
      <c r="T944" s="25"/>
      <c r="U944" s="1" t="s">
        <v>702</v>
      </c>
      <c r="X944" s="25"/>
      <c r="Y944" s="1" t="s">
        <v>703</v>
      </c>
      <c r="AB944" s="25"/>
      <c r="AC944" s="1" t="s">
        <v>704</v>
      </c>
      <c r="AD944" s="28"/>
      <c r="AE944" s="25"/>
    </row>
    <row r="945">
      <c r="A945" s="1" t="s">
        <v>695</v>
      </c>
      <c r="D945" s="24"/>
      <c r="E945" s="1" t="s">
        <v>697</v>
      </c>
      <c r="H945" s="24"/>
      <c r="I945" s="1" t="s">
        <v>699</v>
      </c>
      <c r="L945" s="24"/>
      <c r="M945" s="1" t="s">
        <v>700</v>
      </c>
      <c r="P945" s="24"/>
      <c r="Q945" s="1" t="s">
        <v>701</v>
      </c>
      <c r="T945" s="25"/>
      <c r="U945" s="1" t="s">
        <v>702</v>
      </c>
      <c r="X945" s="25"/>
      <c r="Y945" s="1" t="s">
        <v>703</v>
      </c>
      <c r="AB945" s="25"/>
      <c r="AC945" s="1" t="s">
        <v>704</v>
      </c>
      <c r="AD945" s="28"/>
      <c r="AE945" s="25"/>
    </row>
    <row r="946">
      <c r="A946" s="1" t="s">
        <v>695</v>
      </c>
      <c r="D946" s="24"/>
      <c r="E946" s="1" t="s">
        <v>697</v>
      </c>
      <c r="H946" s="24"/>
      <c r="I946" s="1" t="s">
        <v>699</v>
      </c>
      <c r="L946" s="24"/>
      <c r="M946" s="1" t="s">
        <v>700</v>
      </c>
      <c r="P946" s="24"/>
      <c r="Q946" s="1" t="s">
        <v>701</v>
      </c>
      <c r="T946" s="25"/>
      <c r="U946" s="1" t="s">
        <v>702</v>
      </c>
      <c r="X946" s="25"/>
      <c r="Y946" s="1" t="s">
        <v>703</v>
      </c>
      <c r="AB946" s="25"/>
      <c r="AC946" s="1" t="s">
        <v>704</v>
      </c>
      <c r="AD946" s="28"/>
      <c r="AE946" s="25"/>
    </row>
    <row r="947">
      <c r="A947" s="1" t="s">
        <v>695</v>
      </c>
      <c r="D947" s="24"/>
      <c r="E947" s="1" t="s">
        <v>697</v>
      </c>
      <c r="H947" s="24"/>
      <c r="I947" s="1" t="s">
        <v>699</v>
      </c>
      <c r="L947" s="24"/>
      <c r="M947" s="1" t="s">
        <v>700</v>
      </c>
      <c r="P947" s="24"/>
      <c r="Q947" s="1" t="s">
        <v>701</v>
      </c>
      <c r="T947" s="25"/>
      <c r="U947" s="1" t="s">
        <v>702</v>
      </c>
      <c r="X947" s="25"/>
      <c r="Y947" s="1" t="s">
        <v>703</v>
      </c>
      <c r="AB947" s="25"/>
      <c r="AC947" s="1" t="s">
        <v>704</v>
      </c>
      <c r="AD947" s="28"/>
      <c r="AE947" s="25"/>
    </row>
    <row r="948">
      <c r="A948" s="1" t="s">
        <v>695</v>
      </c>
      <c r="D948" s="24"/>
      <c r="E948" s="1" t="s">
        <v>697</v>
      </c>
      <c r="H948" s="24"/>
      <c r="I948" s="1" t="s">
        <v>699</v>
      </c>
      <c r="L948" s="24"/>
      <c r="M948" s="1" t="s">
        <v>700</v>
      </c>
      <c r="P948" s="24"/>
      <c r="Q948" s="1" t="s">
        <v>701</v>
      </c>
      <c r="T948" s="25"/>
      <c r="U948" s="1" t="s">
        <v>702</v>
      </c>
      <c r="X948" s="25"/>
      <c r="Y948" s="1" t="s">
        <v>703</v>
      </c>
      <c r="AB948" s="25"/>
      <c r="AC948" s="1" t="s">
        <v>704</v>
      </c>
      <c r="AD948" s="28"/>
      <c r="AE948" s="25"/>
    </row>
    <row r="949">
      <c r="A949" s="1" t="s">
        <v>695</v>
      </c>
      <c r="D949" s="24"/>
      <c r="E949" s="1" t="s">
        <v>697</v>
      </c>
      <c r="H949" s="24"/>
      <c r="I949" s="1" t="s">
        <v>699</v>
      </c>
      <c r="L949" s="24"/>
      <c r="M949" s="1" t="s">
        <v>700</v>
      </c>
      <c r="P949" s="24"/>
      <c r="Q949" s="1" t="s">
        <v>701</v>
      </c>
      <c r="T949" s="25"/>
      <c r="U949" s="1" t="s">
        <v>702</v>
      </c>
      <c r="X949" s="25"/>
      <c r="Y949" s="1" t="s">
        <v>703</v>
      </c>
      <c r="AB949" s="25"/>
      <c r="AC949" s="1" t="s">
        <v>704</v>
      </c>
      <c r="AD949" s="28"/>
      <c r="AE949" s="25"/>
    </row>
    <row r="950">
      <c r="A950" s="1" t="s">
        <v>695</v>
      </c>
      <c r="D950" s="24"/>
      <c r="E950" s="1" t="s">
        <v>697</v>
      </c>
      <c r="H950" s="24"/>
      <c r="I950" s="1" t="s">
        <v>699</v>
      </c>
      <c r="L950" s="24"/>
      <c r="M950" s="1" t="s">
        <v>700</v>
      </c>
      <c r="P950" s="24"/>
      <c r="Q950" s="1" t="s">
        <v>701</v>
      </c>
      <c r="T950" s="25"/>
      <c r="U950" s="1" t="s">
        <v>702</v>
      </c>
      <c r="X950" s="25"/>
      <c r="Y950" s="1" t="s">
        <v>703</v>
      </c>
      <c r="AB950" s="25"/>
      <c r="AC950" s="1" t="s">
        <v>704</v>
      </c>
      <c r="AD950" s="28"/>
      <c r="AE950" s="25"/>
    </row>
    <row r="951">
      <c r="A951" s="1" t="s">
        <v>695</v>
      </c>
      <c r="D951" s="24"/>
      <c r="E951" s="1" t="s">
        <v>697</v>
      </c>
      <c r="H951" s="24"/>
      <c r="I951" s="1" t="s">
        <v>699</v>
      </c>
      <c r="L951" s="24"/>
      <c r="M951" s="1" t="s">
        <v>700</v>
      </c>
      <c r="P951" s="24"/>
      <c r="Q951" s="1" t="s">
        <v>701</v>
      </c>
      <c r="T951" s="25"/>
      <c r="U951" s="1" t="s">
        <v>702</v>
      </c>
      <c r="X951" s="25"/>
      <c r="Y951" s="1" t="s">
        <v>703</v>
      </c>
      <c r="AB951" s="25"/>
      <c r="AC951" s="1" t="s">
        <v>704</v>
      </c>
      <c r="AD951" s="28"/>
      <c r="AE951" s="25"/>
    </row>
    <row r="952">
      <c r="A952" s="1" t="s">
        <v>695</v>
      </c>
      <c r="D952" s="24"/>
      <c r="E952" s="1" t="s">
        <v>697</v>
      </c>
      <c r="H952" s="24"/>
      <c r="I952" s="1" t="s">
        <v>699</v>
      </c>
      <c r="L952" s="24"/>
      <c r="M952" s="1" t="s">
        <v>700</v>
      </c>
      <c r="P952" s="24"/>
      <c r="Q952" s="1" t="s">
        <v>701</v>
      </c>
      <c r="T952" s="25"/>
      <c r="U952" s="1" t="s">
        <v>702</v>
      </c>
      <c r="X952" s="25"/>
      <c r="Y952" s="1" t="s">
        <v>703</v>
      </c>
      <c r="AB952" s="25"/>
      <c r="AC952" s="1" t="s">
        <v>704</v>
      </c>
      <c r="AD952" s="28"/>
      <c r="AE952" s="25"/>
    </row>
    <row r="953">
      <c r="A953" s="1" t="s">
        <v>695</v>
      </c>
      <c r="D953" s="24"/>
      <c r="E953" s="1" t="s">
        <v>697</v>
      </c>
      <c r="H953" s="24"/>
      <c r="I953" s="1" t="s">
        <v>699</v>
      </c>
      <c r="L953" s="24"/>
      <c r="M953" s="1" t="s">
        <v>700</v>
      </c>
      <c r="P953" s="24"/>
      <c r="Q953" s="1" t="s">
        <v>701</v>
      </c>
      <c r="T953" s="25"/>
      <c r="U953" s="1" t="s">
        <v>702</v>
      </c>
      <c r="X953" s="25"/>
      <c r="Y953" s="1" t="s">
        <v>703</v>
      </c>
      <c r="AB953" s="25"/>
      <c r="AC953" s="1" t="s">
        <v>704</v>
      </c>
      <c r="AD953" s="28"/>
      <c r="AE953" s="25"/>
    </row>
    <row r="954">
      <c r="A954" s="1" t="s">
        <v>695</v>
      </c>
      <c r="D954" s="24"/>
      <c r="E954" s="1" t="s">
        <v>697</v>
      </c>
      <c r="H954" s="24"/>
      <c r="I954" s="1" t="s">
        <v>699</v>
      </c>
      <c r="L954" s="24"/>
      <c r="M954" s="1" t="s">
        <v>700</v>
      </c>
      <c r="P954" s="24"/>
      <c r="Q954" s="1" t="s">
        <v>701</v>
      </c>
      <c r="T954" s="25"/>
      <c r="U954" s="1" t="s">
        <v>702</v>
      </c>
      <c r="X954" s="25"/>
      <c r="Y954" s="1" t="s">
        <v>703</v>
      </c>
      <c r="AB954" s="25"/>
      <c r="AC954" s="1" t="s">
        <v>704</v>
      </c>
      <c r="AD954" s="28"/>
      <c r="AE954" s="25"/>
    </row>
    <row r="955">
      <c r="A955" s="1" t="s">
        <v>695</v>
      </c>
      <c r="D955" s="24"/>
      <c r="E955" s="1" t="s">
        <v>697</v>
      </c>
      <c r="H955" s="24"/>
      <c r="I955" s="1" t="s">
        <v>699</v>
      </c>
      <c r="L955" s="24"/>
      <c r="M955" s="1" t="s">
        <v>700</v>
      </c>
      <c r="P955" s="24"/>
      <c r="Q955" s="1" t="s">
        <v>701</v>
      </c>
      <c r="T955" s="25"/>
      <c r="U955" s="1" t="s">
        <v>702</v>
      </c>
      <c r="X955" s="25"/>
      <c r="Y955" s="1" t="s">
        <v>703</v>
      </c>
      <c r="AB955" s="25"/>
      <c r="AC955" s="1" t="s">
        <v>704</v>
      </c>
      <c r="AD955" s="28"/>
      <c r="AE955" s="25"/>
    </row>
    <row r="956">
      <c r="A956" s="1" t="s">
        <v>695</v>
      </c>
      <c r="D956" s="24"/>
      <c r="E956" s="1" t="s">
        <v>697</v>
      </c>
      <c r="H956" s="24"/>
      <c r="I956" s="1" t="s">
        <v>699</v>
      </c>
      <c r="L956" s="24"/>
      <c r="M956" s="1" t="s">
        <v>700</v>
      </c>
      <c r="P956" s="24"/>
      <c r="Q956" s="1" t="s">
        <v>701</v>
      </c>
      <c r="T956" s="25"/>
      <c r="U956" s="1" t="s">
        <v>702</v>
      </c>
      <c r="X956" s="25"/>
      <c r="Y956" s="1" t="s">
        <v>703</v>
      </c>
      <c r="AB956" s="25"/>
      <c r="AC956" s="1" t="s">
        <v>704</v>
      </c>
      <c r="AD956" s="28"/>
      <c r="AE956" s="25"/>
    </row>
    <row r="957">
      <c r="A957" s="1" t="s">
        <v>695</v>
      </c>
      <c r="D957" s="24"/>
      <c r="E957" s="1" t="s">
        <v>697</v>
      </c>
      <c r="H957" s="24"/>
      <c r="I957" s="1" t="s">
        <v>699</v>
      </c>
      <c r="L957" s="24"/>
      <c r="M957" s="1" t="s">
        <v>700</v>
      </c>
      <c r="P957" s="24"/>
      <c r="Q957" s="1" t="s">
        <v>701</v>
      </c>
      <c r="T957" s="25"/>
      <c r="U957" s="1" t="s">
        <v>702</v>
      </c>
      <c r="X957" s="25"/>
      <c r="Y957" s="1" t="s">
        <v>703</v>
      </c>
      <c r="AB957" s="25"/>
      <c r="AC957" s="1" t="s">
        <v>704</v>
      </c>
      <c r="AD957" s="28"/>
      <c r="AE957" s="25"/>
    </row>
    <row r="958">
      <c r="A958" s="1" t="s">
        <v>695</v>
      </c>
      <c r="D958" s="24"/>
      <c r="E958" s="1" t="s">
        <v>697</v>
      </c>
      <c r="H958" s="24"/>
      <c r="I958" s="1" t="s">
        <v>699</v>
      </c>
      <c r="L958" s="24"/>
      <c r="M958" s="1" t="s">
        <v>700</v>
      </c>
      <c r="P958" s="24"/>
      <c r="Q958" s="1" t="s">
        <v>701</v>
      </c>
      <c r="T958" s="25"/>
      <c r="U958" s="1" t="s">
        <v>702</v>
      </c>
      <c r="X958" s="25"/>
      <c r="Y958" s="1" t="s">
        <v>703</v>
      </c>
      <c r="AB958" s="25"/>
      <c r="AC958" s="1" t="s">
        <v>704</v>
      </c>
      <c r="AD958" s="28"/>
      <c r="AE958" s="25"/>
    </row>
    <row r="959">
      <c r="A959" s="1" t="s">
        <v>695</v>
      </c>
      <c r="D959" s="24"/>
      <c r="E959" s="1" t="s">
        <v>697</v>
      </c>
      <c r="H959" s="24"/>
      <c r="I959" s="1" t="s">
        <v>699</v>
      </c>
      <c r="L959" s="24"/>
      <c r="M959" s="1" t="s">
        <v>700</v>
      </c>
      <c r="P959" s="24"/>
      <c r="Q959" s="1" t="s">
        <v>701</v>
      </c>
      <c r="T959" s="25"/>
      <c r="U959" s="1" t="s">
        <v>702</v>
      </c>
      <c r="X959" s="25"/>
      <c r="Y959" s="1" t="s">
        <v>703</v>
      </c>
      <c r="AB959" s="25"/>
      <c r="AC959" s="1" t="s">
        <v>704</v>
      </c>
      <c r="AD959" s="28"/>
      <c r="AE959" s="25"/>
    </row>
    <row r="960">
      <c r="A960" s="1" t="s">
        <v>695</v>
      </c>
      <c r="D960" s="24"/>
      <c r="E960" s="1" t="s">
        <v>697</v>
      </c>
      <c r="H960" s="24"/>
      <c r="I960" s="1" t="s">
        <v>699</v>
      </c>
      <c r="L960" s="24"/>
      <c r="M960" s="1" t="s">
        <v>700</v>
      </c>
      <c r="P960" s="24"/>
      <c r="Q960" s="1" t="s">
        <v>701</v>
      </c>
      <c r="T960" s="25"/>
      <c r="U960" s="1" t="s">
        <v>702</v>
      </c>
      <c r="X960" s="25"/>
      <c r="Y960" s="1" t="s">
        <v>703</v>
      </c>
      <c r="AB960" s="25"/>
      <c r="AC960" s="1" t="s">
        <v>704</v>
      </c>
      <c r="AD960" s="28"/>
      <c r="AE960" s="25"/>
    </row>
    <row r="961">
      <c r="A961" s="1" t="s">
        <v>695</v>
      </c>
      <c r="D961" s="24"/>
      <c r="E961" s="1" t="s">
        <v>697</v>
      </c>
      <c r="H961" s="24"/>
      <c r="I961" s="1" t="s">
        <v>699</v>
      </c>
      <c r="L961" s="24"/>
      <c r="M961" s="1" t="s">
        <v>700</v>
      </c>
      <c r="P961" s="24"/>
      <c r="Q961" s="1" t="s">
        <v>701</v>
      </c>
      <c r="T961" s="25"/>
      <c r="U961" s="1" t="s">
        <v>702</v>
      </c>
      <c r="X961" s="25"/>
      <c r="Y961" s="1" t="s">
        <v>703</v>
      </c>
      <c r="AB961" s="25"/>
      <c r="AC961" s="1" t="s">
        <v>704</v>
      </c>
      <c r="AD961" s="28"/>
      <c r="AE961" s="25"/>
    </row>
    <row r="962">
      <c r="A962" s="1" t="s">
        <v>695</v>
      </c>
      <c r="D962" s="24"/>
      <c r="E962" s="1" t="s">
        <v>697</v>
      </c>
      <c r="H962" s="24"/>
      <c r="I962" s="1" t="s">
        <v>699</v>
      </c>
      <c r="L962" s="24"/>
      <c r="M962" s="1" t="s">
        <v>700</v>
      </c>
      <c r="P962" s="24"/>
      <c r="Q962" s="1" t="s">
        <v>701</v>
      </c>
      <c r="T962" s="25"/>
      <c r="U962" s="1" t="s">
        <v>702</v>
      </c>
      <c r="X962" s="25"/>
      <c r="Y962" s="1" t="s">
        <v>703</v>
      </c>
      <c r="AB962" s="25"/>
      <c r="AC962" s="1" t="s">
        <v>704</v>
      </c>
      <c r="AD962" s="28"/>
      <c r="AE962" s="25"/>
    </row>
    <row r="963">
      <c r="A963" s="1" t="s">
        <v>695</v>
      </c>
      <c r="D963" s="24"/>
      <c r="E963" s="1" t="s">
        <v>697</v>
      </c>
      <c r="H963" s="24"/>
      <c r="I963" s="1" t="s">
        <v>699</v>
      </c>
      <c r="L963" s="24"/>
      <c r="M963" s="1" t="s">
        <v>700</v>
      </c>
      <c r="P963" s="24"/>
      <c r="Q963" s="1" t="s">
        <v>701</v>
      </c>
      <c r="T963" s="25"/>
      <c r="U963" s="1" t="s">
        <v>702</v>
      </c>
      <c r="X963" s="25"/>
      <c r="Y963" s="1" t="s">
        <v>703</v>
      </c>
      <c r="AB963" s="25"/>
      <c r="AC963" s="1" t="s">
        <v>704</v>
      </c>
      <c r="AD963" s="28"/>
      <c r="AE963" s="25"/>
    </row>
    <row r="964">
      <c r="A964" s="1" t="s">
        <v>695</v>
      </c>
      <c r="D964" s="24"/>
      <c r="E964" s="1" t="s">
        <v>697</v>
      </c>
      <c r="H964" s="24"/>
      <c r="I964" s="1" t="s">
        <v>699</v>
      </c>
      <c r="L964" s="24"/>
      <c r="M964" s="1" t="s">
        <v>700</v>
      </c>
      <c r="P964" s="24"/>
      <c r="Q964" s="1" t="s">
        <v>701</v>
      </c>
      <c r="T964" s="25"/>
      <c r="U964" s="1" t="s">
        <v>702</v>
      </c>
      <c r="X964" s="25"/>
      <c r="Y964" s="1" t="s">
        <v>703</v>
      </c>
      <c r="AB964" s="25"/>
      <c r="AC964" s="1" t="s">
        <v>704</v>
      </c>
      <c r="AD964" s="28"/>
      <c r="AE964" s="25"/>
    </row>
    <row r="965">
      <c r="A965" s="1" t="s">
        <v>695</v>
      </c>
      <c r="D965" s="24"/>
      <c r="E965" s="1" t="s">
        <v>697</v>
      </c>
      <c r="H965" s="24"/>
      <c r="I965" s="1" t="s">
        <v>699</v>
      </c>
      <c r="L965" s="24"/>
      <c r="M965" s="1" t="s">
        <v>700</v>
      </c>
      <c r="P965" s="24"/>
      <c r="Q965" s="1" t="s">
        <v>701</v>
      </c>
      <c r="T965" s="25"/>
      <c r="U965" s="1" t="s">
        <v>702</v>
      </c>
      <c r="X965" s="25"/>
      <c r="Y965" s="1" t="s">
        <v>703</v>
      </c>
      <c r="AB965" s="25"/>
      <c r="AC965" s="1" t="s">
        <v>704</v>
      </c>
      <c r="AD965" s="28"/>
      <c r="AE965" s="25"/>
    </row>
    <row r="966">
      <c r="A966" s="1" t="s">
        <v>695</v>
      </c>
      <c r="D966" s="24"/>
      <c r="E966" s="1" t="s">
        <v>697</v>
      </c>
      <c r="H966" s="24"/>
      <c r="I966" s="1" t="s">
        <v>699</v>
      </c>
      <c r="L966" s="24"/>
      <c r="M966" s="1" t="s">
        <v>700</v>
      </c>
      <c r="P966" s="24"/>
      <c r="Q966" s="1" t="s">
        <v>701</v>
      </c>
      <c r="T966" s="25"/>
      <c r="U966" s="1" t="s">
        <v>702</v>
      </c>
      <c r="X966" s="25"/>
      <c r="Y966" s="1" t="s">
        <v>703</v>
      </c>
      <c r="AB966" s="25"/>
      <c r="AC966" s="1" t="s">
        <v>704</v>
      </c>
      <c r="AD966" s="28"/>
      <c r="AE966" s="25"/>
    </row>
    <row r="967">
      <c r="A967" s="1" t="s">
        <v>695</v>
      </c>
      <c r="D967" s="24"/>
      <c r="E967" s="1" t="s">
        <v>697</v>
      </c>
      <c r="H967" s="24"/>
      <c r="I967" s="1" t="s">
        <v>699</v>
      </c>
      <c r="L967" s="24"/>
      <c r="M967" s="1" t="s">
        <v>700</v>
      </c>
      <c r="P967" s="24"/>
      <c r="Q967" s="1" t="s">
        <v>701</v>
      </c>
      <c r="T967" s="25"/>
      <c r="U967" s="1" t="s">
        <v>702</v>
      </c>
      <c r="X967" s="25"/>
      <c r="Y967" s="1" t="s">
        <v>703</v>
      </c>
      <c r="AB967" s="25"/>
      <c r="AC967" s="1" t="s">
        <v>704</v>
      </c>
      <c r="AD967" s="28"/>
      <c r="AE967" s="25"/>
    </row>
    <row r="968">
      <c r="A968" s="1" t="s">
        <v>695</v>
      </c>
      <c r="D968" s="24"/>
      <c r="E968" s="1" t="s">
        <v>697</v>
      </c>
      <c r="H968" s="24"/>
      <c r="I968" s="1" t="s">
        <v>699</v>
      </c>
      <c r="L968" s="24"/>
      <c r="M968" s="1" t="s">
        <v>700</v>
      </c>
      <c r="P968" s="24"/>
      <c r="Q968" s="1" t="s">
        <v>701</v>
      </c>
      <c r="T968" s="25"/>
      <c r="U968" s="1" t="s">
        <v>702</v>
      </c>
      <c r="X968" s="25"/>
      <c r="Y968" s="1" t="s">
        <v>703</v>
      </c>
      <c r="AB968" s="25"/>
      <c r="AC968" s="1" t="s">
        <v>704</v>
      </c>
      <c r="AD968" s="28"/>
      <c r="AE968" s="25"/>
    </row>
    <row r="969">
      <c r="A969" s="1" t="s">
        <v>695</v>
      </c>
      <c r="D969" s="24"/>
      <c r="E969" s="1" t="s">
        <v>697</v>
      </c>
      <c r="H969" s="24"/>
      <c r="I969" s="1" t="s">
        <v>699</v>
      </c>
      <c r="L969" s="24"/>
      <c r="M969" s="1" t="s">
        <v>700</v>
      </c>
      <c r="P969" s="24"/>
      <c r="Q969" s="1" t="s">
        <v>701</v>
      </c>
      <c r="T969" s="25"/>
      <c r="U969" s="1" t="s">
        <v>702</v>
      </c>
      <c r="X969" s="25"/>
      <c r="Y969" s="1" t="s">
        <v>703</v>
      </c>
      <c r="AB969" s="25"/>
      <c r="AC969" s="1" t="s">
        <v>704</v>
      </c>
      <c r="AD969" s="28"/>
      <c r="AE969" s="25"/>
    </row>
    <row r="970">
      <c r="A970" s="1" t="s">
        <v>695</v>
      </c>
      <c r="D970" s="24"/>
      <c r="E970" s="1" t="s">
        <v>697</v>
      </c>
      <c r="H970" s="24"/>
      <c r="I970" s="1" t="s">
        <v>699</v>
      </c>
      <c r="L970" s="24"/>
      <c r="M970" s="1" t="s">
        <v>700</v>
      </c>
      <c r="P970" s="24"/>
      <c r="Q970" s="1" t="s">
        <v>701</v>
      </c>
      <c r="T970" s="25"/>
      <c r="U970" s="1" t="s">
        <v>702</v>
      </c>
      <c r="X970" s="25"/>
      <c r="Y970" s="1" t="s">
        <v>703</v>
      </c>
      <c r="AB970" s="25"/>
      <c r="AC970" s="1" t="s">
        <v>704</v>
      </c>
      <c r="AD970" s="28"/>
      <c r="AE970" s="25"/>
    </row>
    <row r="971">
      <c r="A971" s="1" t="s">
        <v>695</v>
      </c>
      <c r="D971" s="24"/>
      <c r="E971" s="1" t="s">
        <v>697</v>
      </c>
      <c r="H971" s="24"/>
      <c r="I971" s="1" t="s">
        <v>699</v>
      </c>
      <c r="L971" s="24"/>
      <c r="M971" s="1" t="s">
        <v>700</v>
      </c>
      <c r="P971" s="24"/>
      <c r="Q971" s="1" t="s">
        <v>701</v>
      </c>
      <c r="T971" s="25"/>
      <c r="U971" s="1" t="s">
        <v>702</v>
      </c>
      <c r="X971" s="25"/>
      <c r="Y971" s="1" t="s">
        <v>703</v>
      </c>
      <c r="AB971" s="25"/>
      <c r="AC971" s="1" t="s">
        <v>704</v>
      </c>
      <c r="AD971" s="28"/>
      <c r="AE971" s="25"/>
    </row>
    <row r="972">
      <c r="A972" s="1" t="s">
        <v>695</v>
      </c>
      <c r="D972" s="24"/>
      <c r="E972" s="1" t="s">
        <v>697</v>
      </c>
      <c r="H972" s="24"/>
      <c r="I972" s="1" t="s">
        <v>699</v>
      </c>
      <c r="L972" s="24"/>
      <c r="M972" s="1" t="s">
        <v>700</v>
      </c>
      <c r="P972" s="24"/>
      <c r="Q972" s="1" t="s">
        <v>701</v>
      </c>
      <c r="T972" s="25"/>
      <c r="U972" s="1" t="s">
        <v>702</v>
      </c>
      <c r="X972" s="25"/>
      <c r="Y972" s="1" t="s">
        <v>703</v>
      </c>
      <c r="AB972" s="25"/>
      <c r="AC972" s="1" t="s">
        <v>704</v>
      </c>
      <c r="AD972" s="28"/>
      <c r="AE972" s="25"/>
    </row>
    <row r="973">
      <c r="A973" s="1" t="s">
        <v>695</v>
      </c>
      <c r="D973" s="24"/>
      <c r="E973" s="1" t="s">
        <v>697</v>
      </c>
      <c r="H973" s="24"/>
      <c r="I973" s="1" t="s">
        <v>699</v>
      </c>
      <c r="L973" s="24"/>
      <c r="M973" s="1" t="s">
        <v>700</v>
      </c>
      <c r="P973" s="24"/>
      <c r="Q973" s="1" t="s">
        <v>701</v>
      </c>
      <c r="T973" s="25"/>
      <c r="U973" s="1" t="s">
        <v>702</v>
      </c>
      <c r="X973" s="25"/>
      <c r="Y973" s="1" t="s">
        <v>703</v>
      </c>
      <c r="AB973" s="25"/>
      <c r="AC973" s="1" t="s">
        <v>704</v>
      </c>
      <c r="AD973" s="28"/>
      <c r="AE973" s="25"/>
    </row>
    <row r="974">
      <c r="A974" s="1" t="s">
        <v>695</v>
      </c>
      <c r="D974" s="24"/>
      <c r="E974" s="1" t="s">
        <v>697</v>
      </c>
      <c r="H974" s="24"/>
      <c r="I974" s="1" t="s">
        <v>699</v>
      </c>
      <c r="L974" s="24"/>
      <c r="M974" s="1" t="s">
        <v>700</v>
      </c>
      <c r="P974" s="24"/>
      <c r="Q974" s="1" t="s">
        <v>701</v>
      </c>
      <c r="T974" s="25"/>
      <c r="U974" s="1" t="s">
        <v>702</v>
      </c>
      <c r="X974" s="25"/>
      <c r="Y974" s="1" t="s">
        <v>703</v>
      </c>
      <c r="AB974" s="25"/>
      <c r="AC974" s="1" t="s">
        <v>704</v>
      </c>
      <c r="AD974" s="28"/>
      <c r="AE974" s="25"/>
    </row>
    <row r="975">
      <c r="A975" s="1" t="s">
        <v>695</v>
      </c>
      <c r="D975" s="24"/>
      <c r="E975" s="1" t="s">
        <v>697</v>
      </c>
      <c r="H975" s="24"/>
      <c r="I975" s="1" t="s">
        <v>699</v>
      </c>
      <c r="L975" s="24"/>
      <c r="M975" s="1" t="s">
        <v>700</v>
      </c>
      <c r="P975" s="24"/>
      <c r="Q975" s="1" t="s">
        <v>701</v>
      </c>
      <c r="T975" s="25"/>
      <c r="U975" s="1" t="s">
        <v>702</v>
      </c>
      <c r="X975" s="25"/>
      <c r="Y975" s="1" t="s">
        <v>703</v>
      </c>
      <c r="AB975" s="25"/>
      <c r="AC975" s="1" t="s">
        <v>704</v>
      </c>
      <c r="AD975" s="28"/>
      <c r="AE975" s="25"/>
    </row>
    <row r="976">
      <c r="A976" s="1" t="s">
        <v>695</v>
      </c>
      <c r="D976" s="24"/>
      <c r="E976" s="1" t="s">
        <v>697</v>
      </c>
      <c r="H976" s="24"/>
      <c r="I976" s="1" t="s">
        <v>699</v>
      </c>
      <c r="L976" s="24"/>
      <c r="M976" s="1" t="s">
        <v>700</v>
      </c>
      <c r="P976" s="24"/>
      <c r="Q976" s="1" t="s">
        <v>701</v>
      </c>
      <c r="T976" s="25"/>
      <c r="U976" s="1" t="s">
        <v>702</v>
      </c>
      <c r="X976" s="25"/>
      <c r="Y976" s="1" t="s">
        <v>703</v>
      </c>
      <c r="AB976" s="25"/>
      <c r="AC976" s="1" t="s">
        <v>704</v>
      </c>
      <c r="AD976" s="28"/>
      <c r="AE976" s="25"/>
    </row>
    <row r="977">
      <c r="A977" s="1" t="s">
        <v>695</v>
      </c>
      <c r="D977" s="24"/>
      <c r="E977" s="1" t="s">
        <v>697</v>
      </c>
      <c r="H977" s="24"/>
      <c r="I977" s="1" t="s">
        <v>699</v>
      </c>
      <c r="L977" s="24"/>
      <c r="M977" s="1" t="s">
        <v>700</v>
      </c>
      <c r="P977" s="24"/>
      <c r="Q977" s="1" t="s">
        <v>701</v>
      </c>
      <c r="T977" s="25"/>
      <c r="U977" s="1" t="s">
        <v>702</v>
      </c>
      <c r="X977" s="25"/>
      <c r="Y977" s="1" t="s">
        <v>703</v>
      </c>
      <c r="AB977" s="25"/>
      <c r="AC977" s="1" t="s">
        <v>704</v>
      </c>
      <c r="AD977" s="28"/>
      <c r="AE977" s="25"/>
    </row>
    <row r="978">
      <c r="A978" s="1" t="s">
        <v>695</v>
      </c>
      <c r="D978" s="24"/>
      <c r="E978" s="1" t="s">
        <v>697</v>
      </c>
      <c r="H978" s="24"/>
      <c r="I978" s="1" t="s">
        <v>699</v>
      </c>
      <c r="L978" s="24"/>
      <c r="M978" s="1" t="s">
        <v>700</v>
      </c>
      <c r="P978" s="24"/>
      <c r="Q978" s="1" t="s">
        <v>701</v>
      </c>
      <c r="T978" s="25"/>
      <c r="U978" s="1" t="s">
        <v>702</v>
      </c>
      <c r="X978" s="25"/>
      <c r="Y978" s="1" t="s">
        <v>703</v>
      </c>
      <c r="AB978" s="25"/>
      <c r="AC978" s="1" t="s">
        <v>704</v>
      </c>
      <c r="AD978" s="28"/>
      <c r="AE978" s="25"/>
    </row>
    <row r="979">
      <c r="A979" s="1" t="s">
        <v>695</v>
      </c>
      <c r="D979" s="24"/>
      <c r="E979" s="1" t="s">
        <v>697</v>
      </c>
      <c r="H979" s="24"/>
      <c r="I979" s="1" t="s">
        <v>699</v>
      </c>
      <c r="L979" s="24"/>
      <c r="M979" s="1" t="s">
        <v>700</v>
      </c>
      <c r="P979" s="24"/>
      <c r="Q979" s="1" t="s">
        <v>701</v>
      </c>
      <c r="T979" s="25"/>
      <c r="U979" s="1" t="s">
        <v>702</v>
      </c>
      <c r="X979" s="25"/>
      <c r="Y979" s="1" t="s">
        <v>703</v>
      </c>
      <c r="AB979" s="25"/>
      <c r="AC979" s="1" t="s">
        <v>704</v>
      </c>
      <c r="AD979" s="28"/>
      <c r="AE979" s="25"/>
    </row>
    <row r="980">
      <c r="A980" s="1" t="s">
        <v>695</v>
      </c>
      <c r="D980" s="24"/>
      <c r="E980" s="1" t="s">
        <v>697</v>
      </c>
      <c r="H980" s="24"/>
      <c r="I980" s="1" t="s">
        <v>699</v>
      </c>
      <c r="L980" s="24"/>
      <c r="M980" s="1" t="s">
        <v>700</v>
      </c>
      <c r="P980" s="24"/>
      <c r="Q980" s="1" t="s">
        <v>701</v>
      </c>
      <c r="T980" s="25"/>
      <c r="U980" s="1" t="s">
        <v>702</v>
      </c>
      <c r="X980" s="25"/>
      <c r="Y980" s="1" t="s">
        <v>703</v>
      </c>
      <c r="AB980" s="25"/>
      <c r="AC980" s="1" t="s">
        <v>704</v>
      </c>
      <c r="AD980" s="28"/>
      <c r="AE980" s="25"/>
    </row>
    <row r="981">
      <c r="A981" s="1" t="s">
        <v>695</v>
      </c>
      <c r="D981" s="24"/>
      <c r="E981" s="1" t="s">
        <v>697</v>
      </c>
      <c r="H981" s="24"/>
      <c r="I981" s="1" t="s">
        <v>699</v>
      </c>
      <c r="L981" s="24"/>
      <c r="M981" s="1" t="s">
        <v>700</v>
      </c>
      <c r="P981" s="24"/>
      <c r="Q981" s="1" t="s">
        <v>701</v>
      </c>
      <c r="T981" s="25"/>
      <c r="U981" s="1" t="s">
        <v>702</v>
      </c>
      <c r="X981" s="25"/>
      <c r="Y981" s="1" t="s">
        <v>703</v>
      </c>
      <c r="AB981" s="25"/>
      <c r="AC981" s="1" t="s">
        <v>704</v>
      </c>
      <c r="AD981" s="28"/>
      <c r="AE981" s="25"/>
    </row>
    <row r="982">
      <c r="A982" s="1" t="s">
        <v>695</v>
      </c>
      <c r="D982" s="24"/>
      <c r="E982" s="1" t="s">
        <v>697</v>
      </c>
      <c r="H982" s="24"/>
      <c r="I982" s="1" t="s">
        <v>699</v>
      </c>
      <c r="L982" s="24"/>
      <c r="M982" s="1" t="s">
        <v>700</v>
      </c>
      <c r="P982" s="24"/>
      <c r="Q982" s="1" t="s">
        <v>701</v>
      </c>
      <c r="T982" s="25"/>
      <c r="U982" s="1" t="s">
        <v>702</v>
      </c>
      <c r="X982" s="25"/>
      <c r="Y982" s="1" t="s">
        <v>703</v>
      </c>
      <c r="AB982" s="25"/>
      <c r="AC982" s="1" t="s">
        <v>704</v>
      </c>
      <c r="AD982" s="28"/>
      <c r="AE982" s="25"/>
    </row>
    <row r="983">
      <c r="A983" s="1" t="s">
        <v>695</v>
      </c>
      <c r="D983" s="24"/>
      <c r="E983" s="1" t="s">
        <v>697</v>
      </c>
      <c r="H983" s="24"/>
      <c r="I983" s="1" t="s">
        <v>699</v>
      </c>
      <c r="L983" s="24"/>
      <c r="M983" s="1" t="s">
        <v>700</v>
      </c>
      <c r="P983" s="24"/>
      <c r="Q983" s="1" t="s">
        <v>701</v>
      </c>
      <c r="T983" s="25"/>
      <c r="U983" s="1" t="s">
        <v>702</v>
      </c>
      <c r="X983" s="25"/>
      <c r="Y983" s="1" t="s">
        <v>703</v>
      </c>
      <c r="AB983" s="25"/>
      <c r="AC983" s="1" t="s">
        <v>704</v>
      </c>
      <c r="AD983" s="28"/>
      <c r="AE983" s="25"/>
    </row>
    <row r="984">
      <c r="A984" s="1" t="s">
        <v>695</v>
      </c>
      <c r="D984" s="24"/>
      <c r="E984" s="1" t="s">
        <v>697</v>
      </c>
      <c r="H984" s="24"/>
      <c r="I984" s="1" t="s">
        <v>699</v>
      </c>
      <c r="L984" s="24"/>
      <c r="M984" s="1" t="s">
        <v>700</v>
      </c>
      <c r="P984" s="24"/>
      <c r="Q984" s="1" t="s">
        <v>701</v>
      </c>
      <c r="T984" s="25"/>
      <c r="U984" s="1" t="s">
        <v>702</v>
      </c>
      <c r="X984" s="25"/>
      <c r="Y984" s="1" t="s">
        <v>703</v>
      </c>
      <c r="AB984" s="25"/>
      <c r="AC984" s="1" t="s">
        <v>704</v>
      </c>
      <c r="AD984" s="28"/>
      <c r="AE984" s="25"/>
    </row>
    <row r="985">
      <c r="A985" s="1" t="s">
        <v>695</v>
      </c>
      <c r="D985" s="24"/>
      <c r="E985" s="1" t="s">
        <v>697</v>
      </c>
      <c r="H985" s="24"/>
      <c r="I985" s="1" t="s">
        <v>699</v>
      </c>
      <c r="L985" s="24"/>
      <c r="M985" s="1" t="s">
        <v>700</v>
      </c>
      <c r="P985" s="24"/>
      <c r="Q985" s="1" t="s">
        <v>701</v>
      </c>
      <c r="T985" s="25"/>
      <c r="U985" s="1" t="s">
        <v>702</v>
      </c>
      <c r="X985" s="25"/>
      <c r="Y985" s="1" t="s">
        <v>703</v>
      </c>
      <c r="AB985" s="25"/>
      <c r="AC985" s="1" t="s">
        <v>704</v>
      </c>
      <c r="AD985" s="28"/>
      <c r="AE985" s="25"/>
    </row>
    <row r="986">
      <c r="A986" s="1" t="s">
        <v>695</v>
      </c>
      <c r="D986" s="24"/>
      <c r="E986" s="1" t="s">
        <v>697</v>
      </c>
      <c r="H986" s="24"/>
      <c r="I986" s="1" t="s">
        <v>699</v>
      </c>
      <c r="L986" s="24"/>
      <c r="M986" s="1" t="s">
        <v>700</v>
      </c>
      <c r="P986" s="24"/>
      <c r="Q986" s="1" t="s">
        <v>701</v>
      </c>
      <c r="T986" s="25"/>
      <c r="U986" s="1" t="s">
        <v>702</v>
      </c>
      <c r="X986" s="25"/>
      <c r="Y986" s="1" t="s">
        <v>703</v>
      </c>
      <c r="AB986" s="25"/>
      <c r="AC986" s="1" t="s">
        <v>704</v>
      </c>
      <c r="AD986" s="28"/>
      <c r="AE986" s="25"/>
    </row>
    <row r="987">
      <c r="A987" s="1" t="s">
        <v>695</v>
      </c>
      <c r="D987" s="24"/>
      <c r="E987" s="1" t="s">
        <v>697</v>
      </c>
      <c r="H987" s="24"/>
      <c r="I987" s="1" t="s">
        <v>699</v>
      </c>
      <c r="L987" s="24"/>
      <c r="M987" s="1" t="s">
        <v>700</v>
      </c>
      <c r="P987" s="24"/>
      <c r="Q987" s="1" t="s">
        <v>701</v>
      </c>
      <c r="T987" s="25"/>
      <c r="U987" s="1" t="s">
        <v>702</v>
      </c>
      <c r="X987" s="25"/>
      <c r="Y987" s="1" t="s">
        <v>703</v>
      </c>
      <c r="AB987" s="25"/>
      <c r="AC987" s="1" t="s">
        <v>704</v>
      </c>
      <c r="AD987" s="28"/>
      <c r="AE987" s="25"/>
    </row>
    <row r="988">
      <c r="A988" s="1" t="s">
        <v>695</v>
      </c>
      <c r="D988" s="24"/>
      <c r="E988" s="1" t="s">
        <v>697</v>
      </c>
      <c r="H988" s="24"/>
      <c r="I988" s="1" t="s">
        <v>699</v>
      </c>
      <c r="L988" s="24"/>
      <c r="M988" s="1" t="s">
        <v>700</v>
      </c>
      <c r="P988" s="24"/>
      <c r="Q988" s="1" t="s">
        <v>701</v>
      </c>
      <c r="T988" s="25"/>
      <c r="U988" s="1" t="s">
        <v>702</v>
      </c>
      <c r="X988" s="25"/>
      <c r="Y988" s="1" t="s">
        <v>703</v>
      </c>
      <c r="AB988" s="25"/>
      <c r="AC988" s="1" t="s">
        <v>704</v>
      </c>
      <c r="AD988" s="28"/>
      <c r="AE988" s="25"/>
    </row>
    <row r="989">
      <c r="A989" s="1" t="s">
        <v>695</v>
      </c>
      <c r="D989" s="24"/>
      <c r="E989" s="1" t="s">
        <v>697</v>
      </c>
      <c r="H989" s="24"/>
      <c r="I989" s="1" t="s">
        <v>699</v>
      </c>
      <c r="L989" s="24"/>
      <c r="M989" s="1" t="s">
        <v>700</v>
      </c>
      <c r="P989" s="24"/>
      <c r="Q989" s="1" t="s">
        <v>701</v>
      </c>
      <c r="T989" s="25"/>
      <c r="U989" s="1" t="s">
        <v>702</v>
      </c>
      <c r="X989" s="25"/>
      <c r="Y989" s="1" t="s">
        <v>703</v>
      </c>
      <c r="AB989" s="25"/>
      <c r="AC989" s="1" t="s">
        <v>704</v>
      </c>
      <c r="AD989" s="28"/>
      <c r="AE989" s="25"/>
    </row>
    <row r="990">
      <c r="A990" s="1" t="s">
        <v>695</v>
      </c>
      <c r="D990" s="24"/>
      <c r="E990" s="1" t="s">
        <v>697</v>
      </c>
      <c r="H990" s="24"/>
      <c r="I990" s="1" t="s">
        <v>699</v>
      </c>
      <c r="L990" s="24"/>
      <c r="M990" s="1" t="s">
        <v>700</v>
      </c>
      <c r="P990" s="24"/>
      <c r="Q990" s="1" t="s">
        <v>701</v>
      </c>
      <c r="T990" s="25"/>
      <c r="U990" s="1" t="s">
        <v>702</v>
      </c>
      <c r="X990" s="25"/>
      <c r="Y990" s="1" t="s">
        <v>703</v>
      </c>
      <c r="AB990" s="25"/>
      <c r="AC990" s="1" t="s">
        <v>704</v>
      </c>
      <c r="AD990" s="28"/>
      <c r="AE990" s="25"/>
    </row>
    <row r="991">
      <c r="A991" s="1" t="s">
        <v>695</v>
      </c>
      <c r="D991" s="24"/>
      <c r="E991" s="1" t="s">
        <v>697</v>
      </c>
      <c r="H991" s="24"/>
      <c r="I991" s="1" t="s">
        <v>699</v>
      </c>
      <c r="L991" s="24"/>
      <c r="M991" s="1" t="s">
        <v>700</v>
      </c>
      <c r="P991" s="24"/>
      <c r="Q991" s="1" t="s">
        <v>701</v>
      </c>
      <c r="T991" s="25"/>
      <c r="U991" s="1" t="s">
        <v>702</v>
      </c>
      <c r="X991" s="25"/>
      <c r="Y991" s="1" t="s">
        <v>703</v>
      </c>
      <c r="AB991" s="25"/>
      <c r="AC991" s="1" t="s">
        <v>704</v>
      </c>
      <c r="AD991" s="28"/>
      <c r="AE991" s="25"/>
    </row>
    <row r="992">
      <c r="A992" s="1" t="s">
        <v>695</v>
      </c>
      <c r="D992" s="24"/>
      <c r="E992" s="1" t="s">
        <v>697</v>
      </c>
      <c r="H992" s="24"/>
      <c r="I992" s="1" t="s">
        <v>699</v>
      </c>
      <c r="L992" s="24"/>
      <c r="M992" s="1" t="s">
        <v>700</v>
      </c>
      <c r="P992" s="24"/>
      <c r="Q992" s="1" t="s">
        <v>701</v>
      </c>
      <c r="T992" s="25"/>
      <c r="U992" s="1" t="s">
        <v>702</v>
      </c>
      <c r="X992" s="25"/>
      <c r="Y992" s="1" t="s">
        <v>703</v>
      </c>
      <c r="AB992" s="25"/>
      <c r="AC992" s="1" t="s">
        <v>704</v>
      </c>
      <c r="AD992" s="28"/>
      <c r="AE992" s="25"/>
    </row>
    <row r="993">
      <c r="A993" s="1" t="s">
        <v>695</v>
      </c>
      <c r="D993" s="24"/>
      <c r="E993" s="1" t="s">
        <v>697</v>
      </c>
      <c r="H993" s="24"/>
      <c r="I993" s="1" t="s">
        <v>699</v>
      </c>
      <c r="L993" s="24"/>
      <c r="M993" s="1" t="s">
        <v>700</v>
      </c>
      <c r="P993" s="24"/>
      <c r="Q993" s="1" t="s">
        <v>701</v>
      </c>
      <c r="T993" s="25"/>
      <c r="U993" s="1" t="s">
        <v>702</v>
      </c>
      <c r="X993" s="25"/>
      <c r="Y993" s="1" t="s">
        <v>703</v>
      </c>
      <c r="AB993" s="25"/>
      <c r="AC993" s="1" t="s">
        <v>704</v>
      </c>
      <c r="AD993" s="28"/>
      <c r="AE993" s="25"/>
    </row>
    <row r="994">
      <c r="A994" s="1" t="s">
        <v>695</v>
      </c>
      <c r="D994" s="24"/>
      <c r="E994" s="1" t="s">
        <v>697</v>
      </c>
      <c r="H994" s="24"/>
      <c r="I994" s="1" t="s">
        <v>699</v>
      </c>
      <c r="L994" s="24"/>
      <c r="M994" s="1" t="s">
        <v>700</v>
      </c>
      <c r="P994" s="24"/>
      <c r="Q994" s="1" t="s">
        <v>701</v>
      </c>
      <c r="T994" s="25"/>
      <c r="U994" s="1" t="s">
        <v>702</v>
      </c>
      <c r="X994" s="25"/>
      <c r="Y994" s="1" t="s">
        <v>703</v>
      </c>
      <c r="AB994" s="25"/>
      <c r="AC994" s="1" t="s">
        <v>704</v>
      </c>
      <c r="AD994" s="28"/>
      <c r="AE994" s="25"/>
    </row>
    <row r="995">
      <c r="A995" s="1" t="s">
        <v>695</v>
      </c>
      <c r="D995" s="24"/>
      <c r="E995" s="1" t="s">
        <v>697</v>
      </c>
      <c r="H995" s="24"/>
      <c r="I995" s="1" t="s">
        <v>699</v>
      </c>
      <c r="L995" s="24"/>
      <c r="M995" s="1" t="s">
        <v>700</v>
      </c>
      <c r="P995" s="24"/>
      <c r="Q995" s="1" t="s">
        <v>701</v>
      </c>
      <c r="T995" s="25"/>
      <c r="U995" s="1" t="s">
        <v>702</v>
      </c>
      <c r="X995" s="25"/>
      <c r="Y995" s="1" t="s">
        <v>703</v>
      </c>
      <c r="AB995" s="25"/>
      <c r="AC995" s="1" t="s">
        <v>704</v>
      </c>
      <c r="AD995" s="28"/>
      <c r="AE995" s="25"/>
    </row>
    <row r="996">
      <c r="A996" s="1" t="s">
        <v>695</v>
      </c>
      <c r="D996" s="24"/>
      <c r="E996" s="1" t="s">
        <v>697</v>
      </c>
      <c r="H996" s="24"/>
      <c r="I996" s="1" t="s">
        <v>699</v>
      </c>
      <c r="L996" s="24"/>
      <c r="M996" s="1" t="s">
        <v>700</v>
      </c>
      <c r="P996" s="24"/>
      <c r="Q996" s="1" t="s">
        <v>701</v>
      </c>
      <c r="T996" s="25"/>
      <c r="U996" s="1" t="s">
        <v>702</v>
      </c>
      <c r="X996" s="25"/>
      <c r="Y996" s="1" t="s">
        <v>703</v>
      </c>
      <c r="AB996" s="25"/>
      <c r="AC996" s="1" t="s">
        <v>704</v>
      </c>
      <c r="AD996" s="28"/>
      <c r="AE996" s="25"/>
    </row>
    <row r="997">
      <c r="A997" s="1" t="s">
        <v>695</v>
      </c>
      <c r="D997" s="24"/>
      <c r="E997" s="1" t="s">
        <v>697</v>
      </c>
      <c r="H997" s="24"/>
      <c r="I997" s="1" t="s">
        <v>699</v>
      </c>
      <c r="L997" s="24"/>
      <c r="M997" s="1" t="s">
        <v>700</v>
      </c>
      <c r="P997" s="24"/>
      <c r="Q997" s="1" t="s">
        <v>701</v>
      </c>
      <c r="T997" s="25"/>
      <c r="U997" s="1" t="s">
        <v>702</v>
      </c>
      <c r="X997" s="25"/>
      <c r="Y997" s="1" t="s">
        <v>703</v>
      </c>
      <c r="AB997" s="25"/>
      <c r="AC997" s="1" t="s">
        <v>704</v>
      </c>
      <c r="AD997" s="28"/>
      <c r="AE997" s="25"/>
    </row>
    <row r="998">
      <c r="A998" s="1" t="s">
        <v>695</v>
      </c>
      <c r="D998" s="24"/>
      <c r="E998" s="1" t="s">
        <v>697</v>
      </c>
      <c r="H998" s="24"/>
      <c r="I998" s="1" t="s">
        <v>699</v>
      </c>
      <c r="L998" s="24"/>
      <c r="M998" s="1" t="s">
        <v>700</v>
      </c>
      <c r="P998" s="24"/>
      <c r="Q998" s="1" t="s">
        <v>701</v>
      </c>
      <c r="T998" s="25"/>
      <c r="U998" s="1" t="s">
        <v>702</v>
      </c>
      <c r="X998" s="25"/>
      <c r="Y998" s="1" t="s">
        <v>703</v>
      </c>
      <c r="AB998" s="25"/>
      <c r="AC998" s="1" t="s">
        <v>704</v>
      </c>
      <c r="AD998" s="28"/>
      <c r="AE998" s="25"/>
    </row>
    <row r="999">
      <c r="A999" s="1" t="s">
        <v>695</v>
      </c>
      <c r="D999" s="24"/>
      <c r="E999" s="1" t="s">
        <v>697</v>
      </c>
      <c r="H999" s="24"/>
      <c r="I999" s="1" t="s">
        <v>699</v>
      </c>
      <c r="L999" s="24"/>
      <c r="M999" s="1" t="s">
        <v>700</v>
      </c>
      <c r="P999" s="24"/>
      <c r="Q999" s="1" t="s">
        <v>701</v>
      </c>
      <c r="T999" s="25"/>
      <c r="U999" s="1" t="s">
        <v>702</v>
      </c>
      <c r="X999" s="25"/>
      <c r="Y999" s="1" t="s">
        <v>703</v>
      </c>
      <c r="AB999" s="25"/>
      <c r="AC999" s="1" t="s">
        <v>704</v>
      </c>
      <c r="AD999" s="28"/>
      <c r="AE999" s="25"/>
    </row>
    <row r="1000">
      <c r="A1000" s="1" t="s">
        <v>695</v>
      </c>
      <c r="D1000" s="24"/>
      <c r="E1000" s="1" t="s">
        <v>697</v>
      </c>
      <c r="H1000" s="24"/>
      <c r="I1000" s="1" t="s">
        <v>699</v>
      </c>
      <c r="L1000" s="24"/>
      <c r="M1000" s="1" t="s">
        <v>700</v>
      </c>
      <c r="P1000" s="24"/>
      <c r="Q1000" s="1" t="s">
        <v>701</v>
      </c>
      <c r="T1000" s="25"/>
      <c r="U1000" s="1" t="s">
        <v>702</v>
      </c>
      <c r="X1000" s="25"/>
      <c r="Y1000" s="1" t="s">
        <v>703</v>
      </c>
      <c r="AB1000" s="25"/>
      <c r="AC1000" s="1" t="s">
        <v>704</v>
      </c>
      <c r="AD1000" s="28"/>
      <c r="AE1000" s="25"/>
    </row>
  </sheetData>
  <conditionalFormatting sqref="Z1:Z1000">
    <cfRule type="containsText" dxfId="4" priority="1" operator="containsText" text="Да">
      <formula>NOT(ISERROR(SEARCH(("Да"),(Z1))))</formula>
    </cfRule>
  </conditionalFormatting>
  <conditionalFormatting sqref="Z1:Z1000">
    <cfRule type="containsText" dxfId="5" priority="2" operator="containsText" text="Нет">
      <formula>NOT(ISERROR(SEARCH(("Нет"),(Z1))))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.75"/>
    <col customWidth="1" min="3" max="3" width="3.25"/>
    <col customWidth="1" min="8" max="8" width="4.5"/>
    <col customWidth="1" min="9" max="9" width="3.25"/>
    <col customWidth="1" min="10" max="10" width="2.75"/>
    <col customWidth="1" min="11" max="11" width="3.13"/>
    <col customWidth="1" min="12" max="12" width="19.0"/>
  </cols>
  <sheetData>
    <row r="1">
      <c r="A1" s="1" t="s">
        <v>27</v>
      </c>
      <c r="H1" s="1" t="s">
        <v>40</v>
      </c>
    </row>
    <row r="2">
      <c r="B2" s="1" t="s">
        <v>25</v>
      </c>
      <c r="I2" s="1" t="s">
        <v>715</v>
      </c>
    </row>
    <row r="3">
      <c r="C3" s="1" t="s">
        <v>716</v>
      </c>
      <c r="I3" s="1" t="s">
        <v>104</v>
      </c>
    </row>
    <row r="4">
      <c r="C4" s="1" t="s">
        <v>479</v>
      </c>
      <c r="I4" s="1" t="s">
        <v>153</v>
      </c>
    </row>
    <row r="5">
      <c r="C5" s="1" t="s">
        <v>717</v>
      </c>
      <c r="J5" s="1" t="s">
        <v>151</v>
      </c>
    </row>
    <row r="6">
      <c r="C6" s="1" t="s">
        <v>718</v>
      </c>
      <c r="I6" s="1" t="s">
        <v>505</v>
      </c>
    </row>
    <row r="7">
      <c r="B7" s="1" t="s">
        <v>405</v>
      </c>
      <c r="J7" s="1" t="s">
        <v>719</v>
      </c>
    </row>
    <row r="8">
      <c r="C8" s="1" t="s">
        <v>720</v>
      </c>
      <c r="J8" s="1" t="s">
        <v>721</v>
      </c>
    </row>
    <row r="9">
      <c r="C9" s="1" t="s">
        <v>722</v>
      </c>
      <c r="J9" s="1" t="s">
        <v>723</v>
      </c>
    </row>
    <row r="10">
      <c r="C10" s="1" t="s">
        <v>724</v>
      </c>
      <c r="J10" s="1" t="s">
        <v>725</v>
      </c>
    </row>
    <row r="11">
      <c r="C11" s="1" t="s">
        <v>406</v>
      </c>
      <c r="J11" s="1" t="s">
        <v>726</v>
      </c>
    </row>
    <row r="12">
      <c r="D12" s="1" t="s">
        <v>727</v>
      </c>
      <c r="J12" s="1" t="s">
        <v>728</v>
      </c>
    </row>
    <row r="13">
      <c r="D13" s="1" t="s">
        <v>729</v>
      </c>
      <c r="J13" s="1" t="s">
        <v>504</v>
      </c>
    </row>
    <row r="14">
      <c r="D14" s="1" t="s">
        <v>730</v>
      </c>
      <c r="K14" s="1" t="s">
        <v>731</v>
      </c>
    </row>
    <row r="15">
      <c r="D15" s="1" t="s">
        <v>407</v>
      </c>
      <c r="J15" s="1" t="s">
        <v>732</v>
      </c>
    </row>
    <row r="16">
      <c r="B16" s="1"/>
      <c r="D16" s="1" t="s">
        <v>717</v>
      </c>
      <c r="J16" s="1" t="s">
        <v>733</v>
      </c>
    </row>
    <row r="17">
      <c r="B17" s="1" t="s">
        <v>734</v>
      </c>
      <c r="I17" s="1" t="s">
        <v>724</v>
      </c>
    </row>
    <row r="18">
      <c r="B18" s="1" t="s">
        <v>735</v>
      </c>
      <c r="I18" s="1" t="s">
        <v>736</v>
      </c>
    </row>
    <row r="19">
      <c r="C19" s="1" t="s">
        <v>737</v>
      </c>
      <c r="I19" s="1" t="s">
        <v>41</v>
      </c>
    </row>
    <row r="20">
      <c r="C20" s="1" t="s">
        <v>738</v>
      </c>
      <c r="J20" s="1" t="s">
        <v>42</v>
      </c>
    </row>
    <row r="21">
      <c r="C21" s="1" t="s">
        <v>739</v>
      </c>
      <c r="K21" s="1" t="s">
        <v>740</v>
      </c>
    </row>
    <row r="22">
      <c r="B22" s="1" t="s">
        <v>31</v>
      </c>
      <c r="K22" s="1" t="s">
        <v>741</v>
      </c>
    </row>
    <row r="23">
      <c r="C23" s="1" t="s">
        <v>742</v>
      </c>
      <c r="K23" s="1" t="s">
        <v>743</v>
      </c>
    </row>
    <row r="24">
      <c r="C24" s="1" t="s">
        <v>744</v>
      </c>
      <c r="K24" s="1" t="s">
        <v>369</v>
      </c>
    </row>
    <row r="25">
      <c r="C25" s="1" t="s">
        <v>638</v>
      </c>
      <c r="J25" s="1" t="s">
        <v>218</v>
      </c>
    </row>
    <row r="26">
      <c r="D26" s="1" t="s">
        <v>637</v>
      </c>
      <c r="K26" s="1" t="s">
        <v>745</v>
      </c>
    </row>
    <row r="27">
      <c r="D27" s="1" t="s">
        <v>746</v>
      </c>
      <c r="J27" s="1" t="s">
        <v>58</v>
      </c>
    </row>
    <row r="28">
      <c r="C28" s="1" t="s">
        <v>324</v>
      </c>
      <c r="K28" s="1" t="s">
        <v>745</v>
      </c>
    </row>
    <row r="29">
      <c r="C29" s="1" t="s">
        <v>168</v>
      </c>
      <c r="K29" s="1" t="s">
        <v>334</v>
      </c>
    </row>
    <row r="30">
      <c r="C30" s="1" t="s">
        <v>29</v>
      </c>
      <c r="K30" s="1" t="s">
        <v>747</v>
      </c>
    </row>
    <row r="31">
      <c r="C31" s="1" t="s">
        <v>748</v>
      </c>
      <c r="K31" s="1" t="s">
        <v>749</v>
      </c>
      <c r="O31" s="1"/>
    </row>
    <row r="32">
      <c r="C32" s="1" t="s">
        <v>180</v>
      </c>
      <c r="K32" s="1" t="s">
        <v>56</v>
      </c>
    </row>
    <row r="33">
      <c r="D33" s="1" t="s">
        <v>750</v>
      </c>
      <c r="K33" s="1" t="s">
        <v>751</v>
      </c>
    </row>
    <row r="34">
      <c r="D34" s="1" t="s">
        <v>462</v>
      </c>
      <c r="K34" s="1" t="s">
        <v>434</v>
      </c>
    </row>
    <row r="35">
      <c r="D35" s="1" t="s">
        <v>752</v>
      </c>
      <c r="J35" s="1" t="s">
        <v>412</v>
      </c>
    </row>
    <row r="36">
      <c r="D36" s="1" t="s">
        <v>753</v>
      </c>
      <c r="K36" s="1" t="s">
        <v>664</v>
      </c>
    </row>
    <row r="37">
      <c r="B37" s="1" t="s">
        <v>754</v>
      </c>
      <c r="K37" s="1" t="s">
        <v>755</v>
      </c>
    </row>
    <row r="38">
      <c r="B38" s="1" t="s">
        <v>53</v>
      </c>
      <c r="K38" s="1" t="s">
        <v>411</v>
      </c>
    </row>
    <row r="39">
      <c r="B39" s="1" t="s">
        <v>736</v>
      </c>
      <c r="I39" s="1" t="s">
        <v>756</v>
      </c>
    </row>
    <row r="40">
      <c r="I40" s="1" t="s">
        <v>89</v>
      </c>
      <c r="X40" s="1" t="s">
        <v>27</v>
      </c>
    </row>
    <row r="41">
      <c r="J41" s="1" t="s">
        <v>757</v>
      </c>
      <c r="X41" s="1" t="s">
        <v>31</v>
      </c>
      <c r="AB41" s="1"/>
    </row>
    <row r="42">
      <c r="J42" s="1" t="s">
        <v>758</v>
      </c>
      <c r="X42" s="1" t="s">
        <v>638</v>
      </c>
      <c r="AA42" s="1"/>
      <c r="AB42" s="1"/>
    </row>
    <row r="43">
      <c r="J43" s="1" t="s">
        <v>195</v>
      </c>
      <c r="X43" s="1" t="s">
        <v>637</v>
      </c>
    </row>
    <row r="44">
      <c r="J44" s="1" t="s">
        <v>759</v>
      </c>
    </row>
    <row r="45">
      <c r="I45" s="1" t="s">
        <v>113</v>
      </c>
    </row>
    <row r="46">
      <c r="J46" s="1" t="s">
        <v>111</v>
      </c>
    </row>
    <row r="47">
      <c r="J47" s="1" t="s">
        <v>760</v>
      </c>
    </row>
    <row r="48">
      <c r="J48" s="1" t="s">
        <v>761</v>
      </c>
      <c r="O48" s="1"/>
    </row>
    <row r="49">
      <c r="J49" s="1" t="s">
        <v>762</v>
      </c>
    </row>
    <row r="50">
      <c r="J50" s="1" t="s">
        <v>127</v>
      </c>
    </row>
    <row r="51">
      <c r="K51" s="1" t="s">
        <v>126</v>
      </c>
    </row>
    <row r="52">
      <c r="L52" s="1" t="s">
        <v>130</v>
      </c>
    </row>
    <row r="53">
      <c r="K53" s="2" t="s">
        <v>225</v>
      </c>
      <c r="M53" s="1"/>
    </row>
    <row r="54">
      <c r="J54" s="1" t="s">
        <v>140</v>
      </c>
    </row>
    <row r="55">
      <c r="K55" s="1" t="s">
        <v>139</v>
      </c>
    </row>
    <row r="56">
      <c r="L56" s="1" t="s">
        <v>392</v>
      </c>
    </row>
    <row r="57">
      <c r="L57" s="1" t="s">
        <v>456</v>
      </c>
    </row>
    <row r="58">
      <c r="J58" s="1" t="s">
        <v>763</v>
      </c>
    </row>
    <row r="59">
      <c r="I59" s="1" t="s">
        <v>82</v>
      </c>
    </row>
    <row r="60">
      <c r="J60" s="1" t="s">
        <v>83</v>
      </c>
    </row>
    <row r="61">
      <c r="K61" s="1" t="s">
        <v>81</v>
      </c>
    </row>
    <row r="62">
      <c r="K62" s="1" t="s">
        <v>148</v>
      </c>
    </row>
    <row r="63">
      <c r="K63" s="1" t="s">
        <v>764</v>
      </c>
    </row>
    <row r="64">
      <c r="K64" s="1" t="s">
        <v>758</v>
      </c>
    </row>
    <row r="65">
      <c r="K65" s="1" t="s">
        <v>765</v>
      </c>
    </row>
    <row r="66">
      <c r="K66" s="1" t="s">
        <v>757</v>
      </c>
    </row>
    <row r="67">
      <c r="K67" s="1" t="s">
        <v>766</v>
      </c>
    </row>
    <row r="68">
      <c r="K68" s="1" t="s">
        <v>767</v>
      </c>
    </row>
    <row r="69">
      <c r="J69" s="1" t="s">
        <v>768</v>
      </c>
    </row>
    <row r="70">
      <c r="J70" s="1" t="s">
        <v>53</v>
      </c>
    </row>
    <row r="71">
      <c r="J71" s="1" t="s">
        <v>754</v>
      </c>
    </row>
    <row r="72">
      <c r="J72" s="1" t="s">
        <v>242</v>
      </c>
    </row>
    <row r="73">
      <c r="K73" s="1" t="s">
        <v>769</v>
      </c>
    </row>
    <row r="74">
      <c r="K74" s="1" t="s">
        <v>770</v>
      </c>
    </row>
    <row r="75">
      <c r="K75" s="1" t="s">
        <v>771</v>
      </c>
    </row>
    <row r="76">
      <c r="K76" s="1" t="s">
        <v>767</v>
      </c>
    </row>
    <row r="77">
      <c r="K77" s="1" t="s">
        <v>772</v>
      </c>
    </row>
    <row r="78">
      <c r="K78" s="1" t="s">
        <v>773</v>
      </c>
    </row>
    <row r="79">
      <c r="K79" s="1" t="s">
        <v>241</v>
      </c>
    </row>
  </sheetData>
  <mergeCells count="120">
    <mergeCell ref="J12:L12"/>
    <mergeCell ref="J13:L13"/>
    <mergeCell ref="K14:L14"/>
    <mergeCell ref="J15:L15"/>
    <mergeCell ref="J16:L16"/>
    <mergeCell ref="I17:L17"/>
    <mergeCell ref="I18:L18"/>
    <mergeCell ref="I19:L19"/>
    <mergeCell ref="J20:L20"/>
    <mergeCell ref="K21:L21"/>
    <mergeCell ref="K22:L22"/>
    <mergeCell ref="K23:L23"/>
    <mergeCell ref="K24:L24"/>
    <mergeCell ref="J25:L25"/>
    <mergeCell ref="O31:S31"/>
    <mergeCell ref="K33:L33"/>
    <mergeCell ref="K34:L34"/>
    <mergeCell ref="K26:L26"/>
    <mergeCell ref="J27:L27"/>
    <mergeCell ref="K28:L28"/>
    <mergeCell ref="K29:L29"/>
    <mergeCell ref="K30:L30"/>
    <mergeCell ref="K31:L31"/>
    <mergeCell ref="K32:L32"/>
    <mergeCell ref="K36:L36"/>
    <mergeCell ref="K37:L37"/>
    <mergeCell ref="X40:AB40"/>
    <mergeCell ref="X41:AA41"/>
    <mergeCell ref="X42:Z42"/>
    <mergeCell ref="X43:Y43"/>
    <mergeCell ref="C32:E32"/>
    <mergeCell ref="D33:E33"/>
    <mergeCell ref="D34:E34"/>
    <mergeCell ref="D35:E35"/>
    <mergeCell ref="J35:L35"/>
    <mergeCell ref="D36:E36"/>
    <mergeCell ref="B37:E37"/>
    <mergeCell ref="J43:L43"/>
    <mergeCell ref="J44:L44"/>
    <mergeCell ref="I45:L45"/>
    <mergeCell ref="J46:L46"/>
    <mergeCell ref="J47:L47"/>
    <mergeCell ref="J48:L48"/>
    <mergeCell ref="J49:L49"/>
    <mergeCell ref="J50:L50"/>
    <mergeCell ref="K51:L51"/>
    <mergeCell ref="K53:L53"/>
    <mergeCell ref="J54:L54"/>
    <mergeCell ref="K55:L55"/>
    <mergeCell ref="J58:L58"/>
    <mergeCell ref="I59:L59"/>
    <mergeCell ref="J60:L60"/>
    <mergeCell ref="K61:L61"/>
    <mergeCell ref="K62:L62"/>
    <mergeCell ref="K63:L63"/>
    <mergeCell ref="K64:L64"/>
    <mergeCell ref="K65:L65"/>
    <mergeCell ref="K66:L66"/>
    <mergeCell ref="K74:L74"/>
    <mergeCell ref="K75:L75"/>
    <mergeCell ref="K76:L76"/>
    <mergeCell ref="K77:L77"/>
    <mergeCell ref="K78:L78"/>
    <mergeCell ref="K79:L79"/>
    <mergeCell ref="K67:L67"/>
    <mergeCell ref="K68:L68"/>
    <mergeCell ref="J69:L69"/>
    <mergeCell ref="J70:L70"/>
    <mergeCell ref="J71:L71"/>
    <mergeCell ref="J72:L72"/>
    <mergeCell ref="K73:L73"/>
    <mergeCell ref="A1:E1"/>
    <mergeCell ref="H1:L1"/>
    <mergeCell ref="B2:E2"/>
    <mergeCell ref="I2:L2"/>
    <mergeCell ref="C3:E3"/>
    <mergeCell ref="I3:L3"/>
    <mergeCell ref="I4:L4"/>
    <mergeCell ref="C4:E4"/>
    <mergeCell ref="C5:E5"/>
    <mergeCell ref="C6:E6"/>
    <mergeCell ref="B7:E7"/>
    <mergeCell ref="C8:E8"/>
    <mergeCell ref="C9:E9"/>
    <mergeCell ref="C10:E10"/>
    <mergeCell ref="J5:L5"/>
    <mergeCell ref="I6:L6"/>
    <mergeCell ref="J7:L7"/>
    <mergeCell ref="J8:L8"/>
    <mergeCell ref="J9:L9"/>
    <mergeCell ref="J10:L10"/>
    <mergeCell ref="J11:L11"/>
    <mergeCell ref="C11:E11"/>
    <mergeCell ref="D12:E12"/>
    <mergeCell ref="D13:E13"/>
    <mergeCell ref="D14:E14"/>
    <mergeCell ref="D15:E15"/>
    <mergeCell ref="D16:E16"/>
    <mergeCell ref="B17:E17"/>
    <mergeCell ref="B18:E18"/>
    <mergeCell ref="C19:E19"/>
    <mergeCell ref="C20:E20"/>
    <mergeCell ref="C21:E21"/>
    <mergeCell ref="B22:E22"/>
    <mergeCell ref="C23:E23"/>
    <mergeCell ref="C24:E24"/>
    <mergeCell ref="C25:E25"/>
    <mergeCell ref="D26:E26"/>
    <mergeCell ref="D27:E27"/>
    <mergeCell ref="C28:E28"/>
    <mergeCell ref="C29:E29"/>
    <mergeCell ref="C30:E30"/>
    <mergeCell ref="C31:E31"/>
    <mergeCell ref="B38:E38"/>
    <mergeCell ref="K38:L38"/>
    <mergeCell ref="B39:E39"/>
    <mergeCell ref="I39:L39"/>
    <mergeCell ref="I40:L40"/>
    <mergeCell ref="J41:L41"/>
    <mergeCell ref="J42:L4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3.38"/>
    <col customWidth="1" min="3" max="3" width="13.13"/>
  </cols>
  <sheetData>
    <row r="1">
      <c r="A1" s="1" t="s">
        <v>774</v>
      </c>
    </row>
    <row r="2">
      <c r="B2" s="1" t="s">
        <v>775</v>
      </c>
    </row>
    <row r="3">
      <c r="B3" s="1" t="s">
        <v>776</v>
      </c>
    </row>
    <row r="4">
      <c r="B4" s="1" t="s">
        <v>736</v>
      </c>
    </row>
    <row r="5">
      <c r="B5" s="1" t="s">
        <v>777</v>
      </c>
    </row>
    <row r="6">
      <c r="A6" s="1" t="s">
        <v>778</v>
      </c>
    </row>
    <row r="7">
      <c r="B7" s="1" t="s">
        <v>779</v>
      </c>
    </row>
    <row r="8">
      <c r="B8" s="1" t="s">
        <v>780</v>
      </c>
    </row>
    <row r="9">
      <c r="B9" s="1" t="s">
        <v>781</v>
      </c>
    </row>
    <row r="10">
      <c r="A10" s="1" t="s">
        <v>782</v>
      </c>
    </row>
    <row r="11">
      <c r="B11" s="1" t="s">
        <v>783</v>
      </c>
    </row>
    <row r="12">
      <c r="B12" s="1" t="s">
        <v>784</v>
      </c>
    </row>
    <row r="13">
      <c r="B13" s="1" t="s">
        <v>785</v>
      </c>
    </row>
    <row r="14">
      <c r="B14" s="1" t="s">
        <v>786</v>
      </c>
    </row>
    <row r="15">
      <c r="A15" s="1" t="s">
        <v>787</v>
      </c>
    </row>
    <row r="16">
      <c r="B16" s="1" t="s">
        <v>788</v>
      </c>
    </row>
    <row r="17">
      <c r="B17" s="1" t="s">
        <v>789</v>
      </c>
    </row>
    <row r="18">
      <c r="B18" s="1" t="s">
        <v>790</v>
      </c>
    </row>
    <row r="19">
      <c r="A19" s="1" t="s">
        <v>791</v>
      </c>
    </row>
    <row r="20">
      <c r="B20" s="1" t="s">
        <v>792</v>
      </c>
    </row>
    <row r="21">
      <c r="B21" s="1" t="s">
        <v>52</v>
      </c>
    </row>
    <row r="22">
      <c r="B22" s="1" t="s">
        <v>793</v>
      </c>
    </row>
    <row r="23">
      <c r="B23" s="1" t="s">
        <v>794</v>
      </c>
    </row>
    <row r="24">
      <c r="A24" s="1" t="s">
        <v>795</v>
      </c>
    </row>
    <row r="25">
      <c r="B25" s="1" t="s">
        <v>165</v>
      </c>
    </row>
    <row r="26">
      <c r="B26" s="1" t="s">
        <v>742</v>
      </c>
    </row>
    <row r="27">
      <c r="B27" s="1" t="s">
        <v>796</v>
      </c>
    </row>
    <row r="28">
      <c r="A28" s="1" t="s">
        <v>797</v>
      </c>
    </row>
    <row r="29">
      <c r="B29" s="1" t="s">
        <v>798</v>
      </c>
    </row>
    <row r="30">
      <c r="B30" s="1" t="s">
        <v>754</v>
      </c>
    </row>
    <row r="31">
      <c r="B31" s="1" t="s">
        <v>29</v>
      </c>
    </row>
    <row r="32">
      <c r="C32" s="1" t="s">
        <v>799</v>
      </c>
    </row>
    <row r="33">
      <c r="C33" s="1" t="s">
        <v>800</v>
      </c>
    </row>
    <row r="34">
      <c r="A34" s="1" t="s">
        <v>801</v>
      </c>
    </row>
    <row r="35">
      <c r="B35" s="1" t="s">
        <v>802</v>
      </c>
    </row>
    <row r="36">
      <c r="B36" s="1" t="s">
        <v>324</v>
      </c>
    </row>
    <row r="37">
      <c r="A37" s="1" t="s">
        <v>803</v>
      </c>
    </row>
    <row r="38">
      <c r="B38" s="1" t="s">
        <v>462</v>
      </c>
    </row>
    <row r="39">
      <c r="B39" s="1" t="s">
        <v>752</v>
      </c>
    </row>
    <row r="40">
      <c r="B40" s="1" t="s">
        <v>723</v>
      </c>
    </row>
    <row r="41">
      <c r="A41" s="1" t="s">
        <v>804</v>
      </c>
    </row>
    <row r="42">
      <c r="B42" s="1" t="s">
        <v>242</v>
      </c>
    </row>
    <row r="43">
      <c r="B43" s="1" t="s">
        <v>805</v>
      </c>
    </row>
    <row r="44">
      <c r="B44" s="1" t="s">
        <v>769</v>
      </c>
    </row>
    <row r="45">
      <c r="A45" s="1" t="s">
        <v>806</v>
      </c>
    </row>
    <row r="46">
      <c r="B46" s="1" t="s">
        <v>807</v>
      </c>
    </row>
    <row r="47">
      <c r="B47" s="1" t="s">
        <v>808</v>
      </c>
    </row>
    <row r="48">
      <c r="B48" s="1" t="s">
        <v>809</v>
      </c>
    </row>
    <row r="49">
      <c r="A49" s="1" t="s">
        <v>810</v>
      </c>
    </row>
    <row r="50">
      <c r="B50" s="1" t="s">
        <v>811</v>
      </c>
    </row>
    <row r="51">
      <c r="B51" s="1" t="s">
        <v>812</v>
      </c>
    </row>
    <row r="52">
      <c r="B52" s="1" t="s">
        <v>813</v>
      </c>
    </row>
    <row r="53">
      <c r="A53" s="1" t="s">
        <v>814</v>
      </c>
    </row>
    <row r="54">
      <c r="B54" s="1" t="s">
        <v>815</v>
      </c>
    </row>
    <row r="55">
      <c r="B55" s="1" t="s">
        <v>816</v>
      </c>
    </row>
    <row r="56">
      <c r="B56" s="1" t="s">
        <v>732</v>
      </c>
    </row>
    <row r="57">
      <c r="A57" s="1" t="s">
        <v>817</v>
      </c>
    </row>
    <row r="58">
      <c r="B58" s="1" t="s">
        <v>818</v>
      </c>
    </row>
    <row r="59">
      <c r="B59" s="1" t="s">
        <v>819</v>
      </c>
    </row>
    <row r="60">
      <c r="B60" s="1" t="s">
        <v>820</v>
      </c>
    </row>
    <row r="61">
      <c r="A61" s="1" t="s">
        <v>821</v>
      </c>
    </row>
    <row r="62">
      <c r="B62" s="1" t="s">
        <v>822</v>
      </c>
    </row>
    <row r="63">
      <c r="B63" s="1" t="s">
        <v>504</v>
      </c>
    </row>
    <row r="64">
      <c r="B64" s="1" t="s">
        <v>823</v>
      </c>
    </row>
    <row r="65">
      <c r="A65" s="1" t="s">
        <v>824</v>
      </c>
    </row>
    <row r="66">
      <c r="B66" s="1" t="s">
        <v>721</v>
      </c>
    </row>
    <row r="67">
      <c r="B67" s="1" t="s">
        <v>825</v>
      </c>
    </row>
    <row r="68">
      <c r="B68" s="1" t="s">
        <v>826</v>
      </c>
    </row>
    <row r="69">
      <c r="B69" s="1" t="s">
        <v>827</v>
      </c>
    </row>
    <row r="70">
      <c r="A70" s="1" t="s">
        <v>828</v>
      </c>
    </row>
    <row r="71">
      <c r="B71" s="1" t="s">
        <v>829</v>
      </c>
    </row>
    <row r="72">
      <c r="B72" s="1" t="s">
        <v>56</v>
      </c>
    </row>
    <row r="73">
      <c r="B73" s="1" t="s">
        <v>830</v>
      </c>
    </row>
    <row r="74">
      <c r="B74" s="1" t="s">
        <v>831</v>
      </c>
    </row>
    <row r="75">
      <c r="A75" s="1" t="s">
        <v>832</v>
      </c>
    </row>
    <row r="76">
      <c r="B76" s="1" t="s">
        <v>411</v>
      </c>
    </row>
    <row r="77">
      <c r="B77" s="1" t="s">
        <v>412</v>
      </c>
    </row>
    <row r="78">
      <c r="A78" s="1" t="s">
        <v>833</v>
      </c>
    </row>
    <row r="79">
      <c r="B79" s="1" t="s">
        <v>834</v>
      </c>
    </row>
    <row r="80">
      <c r="B80" s="1" t="s">
        <v>835</v>
      </c>
    </row>
    <row r="81">
      <c r="B81" s="1" t="s">
        <v>836</v>
      </c>
    </row>
    <row r="82">
      <c r="A82" s="1" t="s">
        <v>837</v>
      </c>
    </row>
    <row r="83">
      <c r="B83" s="1" t="s">
        <v>733</v>
      </c>
    </row>
    <row r="84">
      <c r="B84" s="1" t="s">
        <v>719</v>
      </c>
    </row>
    <row r="85">
      <c r="B85" s="1" t="s">
        <v>728</v>
      </c>
    </row>
    <row r="86">
      <c r="A86" s="1" t="s">
        <v>838</v>
      </c>
    </row>
    <row r="87">
      <c r="B87" s="1" t="s">
        <v>839</v>
      </c>
    </row>
    <row r="88">
      <c r="B88" s="1" t="s">
        <v>840</v>
      </c>
    </row>
    <row r="89">
      <c r="C89" s="1" t="s">
        <v>841</v>
      </c>
    </row>
    <row r="90">
      <c r="C90" s="1" t="s">
        <v>842</v>
      </c>
    </row>
    <row r="91">
      <c r="C91" s="1" t="s">
        <v>843</v>
      </c>
    </row>
    <row r="92">
      <c r="C92" s="1" t="s">
        <v>844</v>
      </c>
    </row>
    <row r="93">
      <c r="C93" s="1" t="s">
        <v>845</v>
      </c>
    </row>
    <row r="94">
      <c r="C94" s="1" t="s">
        <v>846</v>
      </c>
    </row>
    <row r="95">
      <c r="A95" s="1" t="s">
        <v>847</v>
      </c>
    </row>
    <row r="96">
      <c r="B96" s="1" t="s">
        <v>745</v>
      </c>
    </row>
    <row r="97">
      <c r="B97" s="1" t="s">
        <v>749</v>
      </c>
    </row>
    <row r="98">
      <c r="B98" s="1" t="s">
        <v>848</v>
      </c>
    </row>
    <row r="99">
      <c r="B99" s="1" t="s">
        <v>849</v>
      </c>
    </row>
    <row r="100">
      <c r="A100" s="1" t="s">
        <v>850</v>
      </c>
    </row>
    <row r="101">
      <c r="B101" s="1" t="s">
        <v>767</v>
      </c>
    </row>
    <row r="102">
      <c r="B102" s="1" t="s">
        <v>81</v>
      </c>
    </row>
    <row r="103">
      <c r="B103" s="1" t="s">
        <v>760</v>
      </c>
    </row>
    <row r="104">
      <c r="B104" s="1" t="s">
        <v>89</v>
      </c>
    </row>
    <row r="105">
      <c r="B105" s="1" t="s">
        <v>758</v>
      </c>
    </row>
    <row r="106">
      <c r="B106" s="1" t="s">
        <v>765</v>
      </c>
    </row>
    <row r="107">
      <c r="A107" s="1" t="s">
        <v>851</v>
      </c>
    </row>
    <row r="108">
      <c r="B108" s="1" t="s">
        <v>111</v>
      </c>
    </row>
    <row r="109">
      <c r="B109" s="1" t="s">
        <v>127</v>
      </c>
    </row>
    <row r="110">
      <c r="B110" s="1" t="s">
        <v>852</v>
      </c>
    </row>
    <row r="111">
      <c r="A111" s="1" t="s">
        <v>853</v>
      </c>
    </row>
    <row r="112">
      <c r="B112" s="1" t="s">
        <v>854</v>
      </c>
    </row>
    <row r="113">
      <c r="B113" s="1" t="s">
        <v>761</v>
      </c>
    </row>
    <row r="114">
      <c r="B114" s="1" t="s">
        <v>855</v>
      </c>
    </row>
    <row r="115">
      <c r="A115" s="1" t="s">
        <v>856</v>
      </c>
    </row>
    <row r="116">
      <c r="B116" s="1" t="s">
        <v>857</v>
      </c>
    </row>
    <row r="117">
      <c r="B117" s="1" t="s">
        <v>391</v>
      </c>
    </row>
    <row r="118">
      <c r="B118" s="1" t="s">
        <v>616</v>
      </c>
    </row>
    <row r="119">
      <c r="B119" s="1" t="s">
        <v>858</v>
      </c>
    </row>
    <row r="120">
      <c r="A120" s="1" t="s">
        <v>859</v>
      </c>
    </row>
    <row r="121">
      <c r="B121" s="1" t="s">
        <v>772</v>
      </c>
    </row>
    <row r="122">
      <c r="B122" s="1" t="s">
        <v>860</v>
      </c>
    </row>
    <row r="123">
      <c r="B123" s="1" t="s">
        <v>861</v>
      </c>
    </row>
    <row r="124">
      <c r="B124" s="1" t="s">
        <v>862</v>
      </c>
    </row>
    <row r="125">
      <c r="B125" s="1" t="s">
        <v>863</v>
      </c>
    </row>
    <row r="126">
      <c r="B126" s="1" t="s">
        <v>864</v>
      </c>
    </row>
    <row r="127">
      <c r="B127" s="1" t="s">
        <v>865</v>
      </c>
    </row>
    <row r="128">
      <c r="B128" s="1" t="s">
        <v>768</v>
      </c>
    </row>
    <row r="129">
      <c r="B129" s="1" t="s">
        <v>866</v>
      </c>
    </row>
    <row r="130">
      <c r="A130" s="1" t="s">
        <v>867</v>
      </c>
    </row>
    <row r="131">
      <c r="B131" s="1" t="s">
        <v>868</v>
      </c>
    </row>
    <row r="132">
      <c r="B132" s="1" t="s">
        <v>869</v>
      </c>
    </row>
    <row r="133">
      <c r="B133" s="1" t="s">
        <v>870</v>
      </c>
    </row>
    <row r="134">
      <c r="A134" s="1" t="s">
        <v>871</v>
      </c>
    </row>
    <row r="135">
      <c r="B135" s="1" t="s">
        <v>194</v>
      </c>
    </row>
    <row r="136">
      <c r="B136" s="1" t="s">
        <v>872</v>
      </c>
    </row>
    <row r="137">
      <c r="B137" s="1" t="s">
        <v>873</v>
      </c>
    </row>
    <row r="138">
      <c r="A138" s="1" t="s">
        <v>874</v>
      </c>
    </row>
    <row r="139">
      <c r="B139" s="1" t="s">
        <v>875</v>
      </c>
    </row>
    <row r="140">
      <c r="B140" s="1" t="s">
        <v>876</v>
      </c>
    </row>
    <row r="141">
      <c r="B141" s="1" t="s">
        <v>877</v>
      </c>
    </row>
    <row r="142">
      <c r="A142" s="1" t="s">
        <v>878</v>
      </c>
    </row>
    <row r="143">
      <c r="B143" s="1" t="s">
        <v>879</v>
      </c>
    </row>
    <row r="144">
      <c r="B144" s="1" t="s">
        <v>880</v>
      </c>
    </row>
    <row r="145">
      <c r="A145" s="1" t="s">
        <v>881</v>
      </c>
    </row>
    <row r="146">
      <c r="B146" s="1" t="s">
        <v>882</v>
      </c>
    </row>
    <row r="147">
      <c r="B147" s="1" t="s">
        <v>883</v>
      </c>
    </row>
    <row r="148">
      <c r="A148" s="1" t="s">
        <v>884</v>
      </c>
    </row>
    <row r="149">
      <c r="B149" s="1" t="s">
        <v>885</v>
      </c>
    </row>
    <row r="150">
      <c r="B150" s="1" t="s">
        <v>886</v>
      </c>
    </row>
    <row r="151">
      <c r="A151" s="1" t="s">
        <v>887</v>
      </c>
    </row>
    <row r="152">
      <c r="B152" s="1" t="s">
        <v>888</v>
      </c>
    </row>
    <row r="153">
      <c r="B153" s="1" t="s">
        <v>889</v>
      </c>
    </row>
    <row r="154">
      <c r="B154" s="1" t="s">
        <v>890</v>
      </c>
    </row>
  </sheetData>
  <drawing r:id="rId1"/>
</worksheet>
</file>