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Ammuntion" sheetId="2" r:id="rId5"/>
    <sheet state="visible" name="Weapons" sheetId="3" r:id="rId6"/>
    <sheet state="visible" name="Sights" sheetId="4" r:id="rId7"/>
    <sheet state="visible" name="Magazines" sheetId="5" r:id="rId8"/>
    <sheet state="visible" name="Archieved Data" sheetId="6" r:id="rId9"/>
    <sheet state="visible" name="Armor Vest" sheetId="7" r:id="rId10"/>
  </sheets>
  <definedNames/>
  <calcPr/>
</workbook>
</file>

<file path=xl/sharedStrings.xml><?xml version="1.0" encoding="utf-8"?>
<sst xmlns="http://schemas.openxmlformats.org/spreadsheetml/2006/main" count="1069" uniqueCount="654">
  <si>
    <t>Class</t>
  </si>
  <si>
    <t>Total</t>
  </si>
  <si>
    <t>Class Number</t>
  </si>
  <si>
    <t>Assualt Rifles</t>
  </si>
  <si>
    <t>Assualt Carbines</t>
  </si>
  <si>
    <t>Light machine guns</t>
  </si>
  <si>
    <t>Submachine guns</t>
  </si>
  <si>
    <t>Shotguns</t>
  </si>
  <si>
    <t>Designated marksman rifles</t>
  </si>
  <si>
    <t>Sniper rifles</t>
  </si>
  <si>
    <t>Grenade launchers</t>
  </si>
  <si>
    <t>Secondary weapons</t>
  </si>
  <si>
    <t>Armor Vest</t>
  </si>
  <si>
    <t>This needs to be later changed into that inculdes each class of Wearable Equip</t>
  </si>
  <si>
    <t>Or we can just add each piece of Wearable Equip here (like the weapon classes)</t>
  </si>
  <si>
    <t>Caliber</t>
  </si>
  <si>
    <t>Ammunition</t>
  </si>
  <si>
    <t>12 Gauge Shot</t>
  </si>
  <si>
    <t>5.25mm Buckshot</t>
  </si>
  <si>
    <t>8.5mm Buckshot "Magnum"</t>
  </si>
  <si>
    <t>6.5mm Buckshot "Express"</t>
  </si>
  <si>
    <t>7mm Buckshot</t>
  </si>
  <si>
    <t>Flechette</t>
  </si>
  <si>
    <t>12 Gauge Slugs</t>
  </si>
  <si>
    <t>RIP Slug</t>
  </si>
  <si>
    <t>Superformance HP Slug</t>
  </si>
  <si>
    <t>Grizzly 40 Slug</t>
  </si>
  <si>
    <t>HP Copper Sabot Premier</t>
  </si>
  <si>
    <t>Led Slug</t>
  </si>
  <si>
    <t>Dual Sabot Slug</t>
  </si>
  <si>
    <t>Slug "Poleva-3"</t>
  </si>
  <si>
    <t>FTX Custom Lite Slug</t>
  </si>
  <si>
    <t xml:space="preserve">Slug "Poleva-6u" </t>
  </si>
  <si>
    <t>Shell With .50 BMG (Tracer)</t>
  </si>
  <si>
    <t>AP 20 Slug</t>
  </si>
  <si>
    <t>20 Gauge</t>
  </si>
  <si>
    <t>5.6mm Buckshot</t>
  </si>
  <si>
    <t>6.2mm Buckshot</t>
  </si>
  <si>
    <t>7.5mm Buckshot</t>
  </si>
  <si>
    <t>7.3mm Buckshot</t>
  </si>
  <si>
    <t>Devastator Slug</t>
  </si>
  <si>
    <t>Star Slug</t>
  </si>
  <si>
    <t>23x75 mm</t>
  </si>
  <si>
    <t>"Star" Flashbang Slug</t>
  </si>
  <si>
    <t>Shrapnel 25</t>
  </si>
  <si>
    <t>Shrapnel 10</t>
  </si>
  <si>
    <t>"Barricade" Slug</t>
  </si>
  <si>
    <t>9x18mm</t>
  </si>
  <si>
    <t>SP8</t>
  </si>
  <si>
    <t>SP7</t>
  </si>
  <si>
    <t>PSV</t>
  </si>
  <si>
    <t>P gzh</t>
  </si>
  <si>
    <t>PSO gzh</t>
  </si>
  <si>
    <t>PS gs PPO</t>
  </si>
  <si>
    <t>PRS gs</t>
  </si>
  <si>
    <t>PPE gzh</t>
  </si>
  <si>
    <t>PPT gzh</t>
  </si>
  <si>
    <t>PST gzh</t>
  </si>
  <si>
    <t>RG028 gzh</t>
  </si>
  <si>
    <t>BZT gzh</t>
  </si>
  <si>
    <t>PMM</t>
  </si>
  <si>
    <t>PBM</t>
  </si>
  <si>
    <t>7.62x25mm</t>
  </si>
  <si>
    <t>LRNPC</t>
  </si>
  <si>
    <t>LRN</t>
  </si>
  <si>
    <t>FMJ43</t>
  </si>
  <si>
    <t>akbs</t>
  </si>
  <si>
    <t>P Gl</t>
  </si>
  <si>
    <t>T Gzh (Tracer)</t>
  </si>
  <si>
    <t>Pst gzh</t>
  </si>
  <si>
    <t>9x19mm</t>
  </si>
  <si>
    <t>RIP</t>
  </si>
  <si>
    <t>Quakemaker</t>
  </si>
  <si>
    <t>Luger CCI</t>
  </si>
  <si>
    <t>Green Tracer</t>
  </si>
  <si>
    <t>AP 6.3</t>
  </si>
  <si>
    <t>7n31</t>
  </si>
  <si>
    <t>.45</t>
  </si>
  <si>
    <t>Hydroshok</t>
  </si>
  <si>
    <t>Lasermatch (Tracer)</t>
  </si>
  <si>
    <t>ACP</t>
  </si>
  <si>
    <t>ACP AP</t>
  </si>
  <si>
    <t>9x21mm</t>
  </si>
  <si>
    <t>sp12</t>
  </si>
  <si>
    <t>sp11</t>
  </si>
  <si>
    <t>sp10</t>
  </si>
  <si>
    <t>sp13</t>
  </si>
  <si>
    <t>5.7x28 mm</t>
  </si>
  <si>
    <t>r37f</t>
  </si>
  <si>
    <t>ss198lf</t>
  </si>
  <si>
    <t>r37x</t>
  </si>
  <si>
    <t>ss197sr</t>
  </si>
  <si>
    <t>l191 (Tracer)</t>
  </si>
  <si>
    <t>sb193</t>
  </si>
  <si>
    <t>ss190</t>
  </si>
  <si>
    <t>4.6x30 mm</t>
  </si>
  <si>
    <t>Action SX</t>
  </si>
  <si>
    <t>Subsonic SX</t>
  </si>
  <si>
    <t>FMJ SX</t>
  </si>
  <si>
    <t>AP SX</t>
  </si>
  <si>
    <t>9x39mm</t>
  </si>
  <si>
    <t>sp5</t>
  </si>
  <si>
    <t>sp6</t>
  </si>
  <si>
    <t>SPP</t>
  </si>
  <si>
    <t>BP</t>
  </si>
  <si>
    <t>.366</t>
  </si>
  <si>
    <t>Geksa</t>
  </si>
  <si>
    <t>FMJ</t>
  </si>
  <si>
    <t>EKO</t>
  </si>
  <si>
    <t>AP</t>
  </si>
  <si>
    <t>5.45x39 mm</t>
  </si>
  <si>
    <t>SP</t>
  </si>
  <si>
    <t>HP</t>
  </si>
  <si>
    <t>PRS</t>
  </si>
  <si>
    <t>US</t>
  </si>
  <si>
    <t>T (Tracer)</t>
  </si>
  <si>
    <t>PS</t>
  </si>
  <si>
    <t>PP</t>
  </si>
  <si>
    <t>BT (Tracer)</t>
  </si>
  <si>
    <t>BS</t>
  </si>
  <si>
    <t>7n39</t>
  </si>
  <si>
    <t>5.56x45 mm</t>
  </si>
  <si>
    <t>Warmage</t>
  </si>
  <si>
    <t>55_HP</t>
  </si>
  <si>
    <t>MK_255_Mod_0</t>
  </si>
  <si>
    <t>M856 (Tracer)</t>
  </si>
  <si>
    <t>M855</t>
  </si>
  <si>
    <t>M856A1 (Tracer)</t>
  </si>
  <si>
    <t>M855A1</t>
  </si>
  <si>
    <t>M995</t>
  </si>
  <si>
    <t>7.62x39 mm</t>
  </si>
  <si>
    <t>T45M (Tracer)</t>
  </si>
  <si>
    <t>7.62x51 mm</t>
  </si>
  <si>
    <t>Ultra Nosler</t>
  </si>
  <si>
    <t>BPZ FMJ</t>
  </si>
  <si>
    <t>TPZ SP</t>
  </si>
  <si>
    <t>M80</t>
  </si>
  <si>
    <t>M62 (Tracer)</t>
  </si>
  <si>
    <t>M61</t>
  </si>
  <si>
    <t>M993</t>
  </si>
  <si>
    <t>7.62x54R</t>
  </si>
  <si>
    <t>T-46M (Tracer)</t>
  </si>
  <si>
    <t>LPS_Gzh</t>
  </si>
  <si>
    <t>7N1</t>
  </si>
  <si>
    <t>7BT1 (Tracer)</t>
  </si>
  <si>
    <t>SNB</t>
  </si>
  <si>
    <t>7n37</t>
  </si>
  <si>
    <t>12.7x55 mm</t>
  </si>
  <si>
    <t>ps12a</t>
  </si>
  <si>
    <t>ps12</t>
  </si>
  <si>
    <t>ps12b</t>
  </si>
  <si>
    <t>Weapon Name</t>
  </si>
  <si>
    <t>Firing Modes</t>
  </si>
  <si>
    <t>Fire rate (rpm)</t>
  </si>
  <si>
    <t>ADAR 2-15</t>
  </si>
  <si>
    <t>Single</t>
  </si>
  <si>
    <t>AK-101</t>
  </si>
  <si>
    <t>Single | Full‑Auto</t>
  </si>
  <si>
    <t>AK-102</t>
  </si>
  <si>
    <t>AK-103</t>
  </si>
  <si>
    <t>AK-104</t>
  </si>
  <si>
    <t>AK-105</t>
  </si>
  <si>
    <t>5.56x39 mm</t>
  </si>
  <si>
    <t>AK-74</t>
  </si>
  <si>
    <t>AK-74M</t>
  </si>
  <si>
    <t>AK-74N</t>
  </si>
  <si>
    <t>AKM</t>
  </si>
  <si>
    <t>AKMN</t>
  </si>
  <si>
    <t>AKMS</t>
  </si>
  <si>
    <t>AKMSN</t>
  </si>
  <si>
    <t>AKS-74</t>
  </si>
  <si>
    <t>AKS-74N</t>
  </si>
  <si>
    <t>AKS-74U</t>
  </si>
  <si>
    <t>AKS-74UB</t>
  </si>
  <si>
    <t>AKS-74UN</t>
  </si>
  <si>
    <t>ASh-12</t>
  </si>
  <si>
    <t>DT MDR 5.56x45</t>
  </si>
  <si>
    <t>DT MDR .308</t>
  </si>
  <si>
    <t>HK 416A5</t>
  </si>
  <si>
    <t>Kel-Tec RFB 7.62x51</t>
  </si>
  <si>
    <t>M4A1</t>
  </si>
  <si>
    <t>SA-58</t>
  </si>
  <si>
    <t>TX-15 DML</t>
  </si>
  <si>
    <t>Vepr AKM/VPO-209</t>
  </si>
  <si>
    <t>Vepr KM/VPO-136</t>
  </si>
  <si>
    <t>AS VAL</t>
  </si>
  <si>
    <t>9x39 mm</t>
  </si>
  <si>
    <t>OP-SKS</t>
  </si>
  <si>
    <t>SKS</t>
  </si>
  <si>
    <t>Vepr Hunter/VPO-101</t>
  </si>
  <si>
    <t>RPK-16</t>
  </si>
  <si>
    <t>MP5</t>
  </si>
  <si>
    <t>Single | 3‑round Burst | Full-Auto</t>
  </si>
  <si>
    <t>9x19 mm</t>
  </si>
  <si>
    <t>MP5K-N</t>
  </si>
  <si>
    <t>MP7A1</t>
  </si>
  <si>
    <t>MP7A2</t>
  </si>
  <si>
    <t>MP9</t>
  </si>
  <si>
    <t>MP9-N</t>
  </si>
  <si>
    <t>MPX</t>
  </si>
  <si>
    <t>P90</t>
  </si>
  <si>
    <t>PP-19-01 Vityaz-SN</t>
  </si>
  <si>
    <t>9x18 mm</t>
  </si>
  <si>
    <t>PP-9 "Klin"</t>
  </si>
  <si>
    <t>PP-91 "Kedr"</t>
  </si>
  <si>
    <t>PP-91-01 "Kedr-B"</t>
  </si>
  <si>
    <t>PPSH-41</t>
  </si>
  <si>
    <t>7.62x25 mm</t>
  </si>
  <si>
    <t>Saiga-9</t>
  </si>
  <si>
    <t>590A1</t>
  </si>
  <si>
    <t>Single (Pump action)</t>
  </si>
  <si>
    <t>12x70 mm</t>
  </si>
  <si>
    <t>M870</t>
  </si>
  <si>
    <t>MP-133</t>
  </si>
  <si>
    <t>MP-153</t>
  </si>
  <si>
    <t>Saiga-12</t>
  </si>
  <si>
    <t>Single (Bolt action)</t>
  </si>
  <si>
    <t>20x70 mm</t>
  </si>
  <si>
    <t>KS-23M</t>
  </si>
  <si>
    <t>M1A</t>
  </si>
  <si>
    <t>RSASS</t>
  </si>
  <si>
    <t>SR-25</t>
  </si>
  <si>
    <t>SVDS</t>
  </si>
  <si>
    <t>7.62x54 mm</t>
  </si>
  <si>
    <t>VSS Vintorez</t>
  </si>
  <si>
    <t>DVL-10</t>
  </si>
  <si>
    <t>M700</t>
  </si>
  <si>
    <t>Mosin</t>
  </si>
  <si>
    <t>Mosin Inf.</t>
  </si>
  <si>
    <t>SV-98</t>
  </si>
  <si>
    <t>T-5000</t>
  </si>
  <si>
    <t>VPO-215</t>
  </si>
  <si>
    <t>FN GL40</t>
  </si>
  <si>
    <t>40x46</t>
  </si>
  <si>
    <t>APB</t>
  </si>
  <si>
    <t>APS</t>
  </si>
  <si>
    <t>FN 5-7</t>
  </si>
  <si>
    <t>GLOCK17</t>
  </si>
  <si>
    <t>GLOCK18C</t>
  </si>
  <si>
    <t>M1911A1</t>
  </si>
  <si>
    <t>.45 mm</t>
  </si>
  <si>
    <t>M45A1</t>
  </si>
  <si>
    <t>M9A3</t>
  </si>
  <si>
    <t>MP-443 "Grach"</t>
  </si>
  <si>
    <t>P226R</t>
  </si>
  <si>
    <t>PB pistol</t>
  </si>
  <si>
    <t>PM (t) pistol</t>
  </si>
  <si>
    <t>PM pistol</t>
  </si>
  <si>
    <t>SR-1MP Gyurza</t>
  </si>
  <si>
    <t>9x21 mm</t>
  </si>
  <si>
    <t>TT pistol</t>
  </si>
  <si>
    <t>TT pistol (gold)</t>
  </si>
  <si>
    <t>Name</t>
  </si>
  <si>
    <t>Recoil %</t>
  </si>
  <si>
    <t>Ergonomics</t>
  </si>
  <si>
    <t>Accuracy %</t>
  </si>
  <si>
    <t>Sighting Range</t>
  </si>
  <si>
    <t>Magnification</t>
  </si>
  <si>
    <t>Assault scopes</t>
  </si>
  <si>
    <t>ELCAN SpecterDR 1x/4x Scope</t>
  </si>
  <si>
    <t>4x/1x</t>
  </si>
  <si>
    <t>Leupold Mark 4 HAMR 4x24mm DeltaPoint hybrid assault scope</t>
  </si>
  <si>
    <t>4x</t>
  </si>
  <si>
    <t>Primary Arms Compact prism scope 2.5x</t>
  </si>
  <si>
    <t>2.5x</t>
  </si>
  <si>
    <t>Sig BRAVO4 4X30 Scope</t>
  </si>
  <si>
    <t>Reflex sights</t>
  </si>
  <si>
    <t>Trijicon ACOG 3.5x35 scope</t>
  </si>
  <si>
    <t>3.5x</t>
  </si>
  <si>
    <t>Trijicon ACOG TA01NSN 4x32 scope</t>
  </si>
  <si>
    <t>Valday PS-320 1x/6x Scope</t>
  </si>
  <si>
    <t>6x/1x</t>
  </si>
  <si>
    <t>Monstrum Compact prism scope 2x32</t>
  </si>
  <si>
    <t>2x</t>
  </si>
  <si>
    <t>Aimpoint COMP M4 reflex sight</t>
  </si>
  <si>
    <t>1x</t>
  </si>
  <si>
    <t>Cobra EKP-8-02 reflex sight</t>
  </si>
  <si>
    <t>Cobra EKP-8-18 reflex sight</t>
  </si>
  <si>
    <t>Eotech 553 holographic sight</t>
  </si>
  <si>
    <t>Eotech EXPS3 holographic sight</t>
  </si>
  <si>
    <t>Eotech HHS-1 sight</t>
  </si>
  <si>
    <t>3x/1x</t>
  </si>
  <si>
    <t>Eotech XPS3-0 holographic sight</t>
  </si>
  <si>
    <t>Eotech XPS3-2 holographic sight</t>
  </si>
  <si>
    <t>Holosun HS401G5 reflex sight</t>
  </si>
  <si>
    <t>OKP-7 reflex sight</t>
  </si>
  <si>
    <t>OKP-7 reflex sight (Dovetail)</t>
  </si>
  <si>
    <t>VOMZ Pilad P1X42 "WEAVER" reflex sight</t>
  </si>
  <si>
    <t>Valday 1P87 holographic sight</t>
  </si>
  <si>
    <t>Vortex Razor AMG UH-1 holographic sight</t>
  </si>
  <si>
    <t>Walther MRS reflex sight</t>
  </si>
  <si>
    <t>FN Ring sight reflex sight</t>
  </si>
  <si>
    <t>Trijicon SRS-02 reflex sight</t>
  </si>
  <si>
    <t>Compact reflex sights</t>
  </si>
  <si>
    <t>Belomo PK-06 reflex sight</t>
  </si>
  <si>
    <t>Aimpoint Micro T-1 reflex sight</t>
  </si>
  <si>
    <t>Burris FastFire 3 Reflex Sight</t>
  </si>
  <si>
    <t>Leupold DeltaPoint Reflex Sight</t>
  </si>
  <si>
    <t>Trijicon RMR</t>
  </si>
  <si>
    <t>Sig Sauer Romeo 4 reflex sight</t>
  </si>
  <si>
    <t>Scopes</t>
  </si>
  <si>
    <t>PU 3.5x riflescope</t>
  </si>
  <si>
    <t>Nightforce ATACR 7-35x56 riflescope</t>
  </si>
  <si>
    <t>16x/7x</t>
  </si>
  <si>
    <t>Leupold Mark 4 LR 6.5-20x50 riflescope</t>
  </si>
  <si>
    <t>20x</t>
  </si>
  <si>
    <t>Optical scope March Tactical 3-24x42 FFP</t>
  </si>
  <si>
    <t>14x</t>
  </si>
  <si>
    <t>Hensoldt FF 4-16x56 scope</t>
  </si>
  <si>
    <t>16x/4x</t>
  </si>
  <si>
    <t>Zenit-Belomo PSO 1 4x24 scope</t>
  </si>
  <si>
    <t>Zenit-Belomo PSO 1M2 4x24 scope</t>
  </si>
  <si>
    <t>Zenit-Belomo PSO 1M2-1 4x24 scope</t>
  </si>
  <si>
    <t>EOtech Vudu 1-6 riflescope</t>
  </si>
  <si>
    <t>Burris FullField TAC 30 1-4x24 riflescope</t>
  </si>
  <si>
    <t>NPZ USP-1 4x scope</t>
  </si>
  <si>
    <t>KMZ 1P59 3-10x riflescope</t>
  </si>
  <si>
    <t>10x/3x</t>
  </si>
  <si>
    <t>KMZ 1P69 3-10x riflescope</t>
  </si>
  <si>
    <t>VOMZ Pilad 4x32 riflescope</t>
  </si>
  <si>
    <t>NcSTAR ADO P4 Sniper 3-9x42 riflescope</t>
  </si>
  <si>
    <t>9x/3x</t>
  </si>
  <si>
    <t>Special scopes</t>
  </si>
  <si>
    <t>Vulcan MG night scope 3.5x</t>
  </si>
  <si>
    <t>Trijicon REAP-IR thermal riflescope</t>
  </si>
  <si>
    <t>NSPU-M night Scope</t>
  </si>
  <si>
    <t>FLIR RS-32 2.25-9x 35mm 60Hz thermal riflescope</t>
  </si>
  <si>
    <t>9x/2.25x</t>
  </si>
  <si>
    <t>Iron sights</t>
  </si>
  <si>
    <t>VPO-101 Standard Rearsight</t>
  </si>
  <si>
    <t>SVDS frontsight</t>
  </si>
  <si>
    <t>SVDS Rearsight</t>
  </si>
  <si>
    <t>Izhmash Rearsight base for RPK-16</t>
  </si>
  <si>
    <t>Izhmash Rearsight for RPK-16</t>
  </si>
  <si>
    <t>Mosin carbine Rearsight</t>
  </si>
  <si>
    <t>Trijicon ACOG backup rear sight icon.png</t>
  </si>
  <si>
    <t>Trijicon ACOG backup rear sight</t>
  </si>
  <si>
    <t>MeprolightTruDotFronticon.png</t>
  </si>
  <si>
    <t>Meprolight "Tru Dot Night Sight" Frontsight for P226</t>
  </si>
  <si>
    <t>MeprolightTruDotRearicon.png</t>
  </si>
  <si>
    <t>Meprolight Tru Dot Night Sight rear sight for P226</t>
  </si>
  <si>
    <t>KACFoldingMicrosightRearicon.png</t>
  </si>
  <si>
    <t>KAC Folding sight Rear</t>
  </si>
  <si>
    <t>KACFoldingMicrosightFronticon.png</t>
  </si>
  <si>
    <t>KAC Folding sight Frontsight</t>
  </si>
  <si>
    <t>Hk416flipuprearsighticon.png</t>
  </si>
  <si>
    <t>HK 416A5 Flip Up Rearsight</t>
  </si>
  <si>
    <t>MP7FrontIcon.png</t>
  </si>
  <si>
    <t>MP7 Flip Up Frontsight</t>
  </si>
  <si>
    <t>MP7RearIcon.png</t>
  </si>
  <si>
    <t>MP7 Flip Up Rearsight</t>
  </si>
  <si>
    <t>MBUS Front Icon.gif</t>
  </si>
  <si>
    <t>Magpul MBUS Gen.2 Frontsight</t>
  </si>
  <si>
    <t>MBUS Rear Icon.gif</t>
  </si>
  <si>
    <t>Magpul MBUS Gen.2 Rearsight</t>
  </si>
  <si>
    <t>SA58 Holand Rear Icon.png</t>
  </si>
  <si>
    <t>DS Arms Holand Type Rearsight for SA-58</t>
  </si>
  <si>
    <t>062bladeicon.png</t>
  </si>
  <si>
    <t>SA National Match .062 blade Frontsight M1A</t>
  </si>
  <si>
    <t>M4handleicon.png</t>
  </si>
  <si>
    <t>Rearsight AR-15 Carry Handle</t>
  </si>
  <si>
    <t>Mosin Front Icon.png</t>
  </si>
  <si>
    <t>Mosin frontsight</t>
  </si>
  <si>
    <t>Mosin Rear Icon.png</t>
  </si>
  <si>
    <t>Mosin Rearsight</t>
  </si>
  <si>
    <t>6p44icon.png</t>
  </si>
  <si>
    <t>AK-105 Standard Rearsight (6P44 Sb.1-30)</t>
  </si>
  <si>
    <t>6p20sb.2icon.png</t>
  </si>
  <si>
    <t>AK-74M Standard Rearsight (6P20 Sb.2)</t>
  </si>
  <si>
    <t>M14135icon.png</t>
  </si>
  <si>
    <t>M14 Enlarged Military Aperture Rearsight</t>
  </si>
  <si>
    <t>Apbrearicon.png</t>
  </si>
  <si>
    <t>APB Rearsight</t>
  </si>
  <si>
    <t>APS Rearsight icon.png</t>
  </si>
  <si>
    <t>APS Rearsight</t>
  </si>
  <si>
    <t>APS Frontsight icon.png</t>
  </si>
  <si>
    <t>APS Frontsight</t>
  </si>
  <si>
    <t>125bladeicon.png</t>
  </si>
  <si>
    <t>SA XS Post .125 blade Frontsight M1A</t>
  </si>
  <si>
    <t>Mpxfronticon.png</t>
  </si>
  <si>
    <t>SIG Flip Up Frontsight</t>
  </si>
  <si>
    <t>M4fronticon.png</t>
  </si>
  <si>
    <t>UTG Low Profile A2 Frontsight AR-15</t>
  </si>
  <si>
    <t>Ps226fronticon.png</t>
  </si>
  <si>
    <t>Sig Sauer Standard Frontsight</t>
  </si>
  <si>
    <t>Mpxrearicon.png</t>
  </si>
  <si>
    <t>SIG Flip Up Rearsight</t>
  </si>
  <si>
    <t>M4rearicon.png</t>
  </si>
  <si>
    <t>Colt A2 Rearsight AR-15</t>
  </si>
  <si>
    <t>Mp5rearicon.png</t>
  </si>
  <si>
    <t>HK MP5 Drum Rearsight</t>
  </si>
  <si>
    <t>P226rearicon.png</t>
  </si>
  <si>
    <t>Sig Sauer P226 Standard Rearsight</t>
  </si>
  <si>
    <t>Saiga12rearicon.png</t>
  </si>
  <si>
    <t>Izhmash SOK-12 rear sight</t>
  </si>
  <si>
    <t>Sksrearicon.png</t>
  </si>
  <si>
    <t>SKS Standard Rearsight</t>
  </si>
  <si>
    <t>Sb98rearicon.png</t>
  </si>
  <si>
    <t>Izhmash SV-98 Rearsight</t>
  </si>
  <si>
    <t>Asvalrearicon.png</t>
  </si>
  <si>
    <t>AS VAL Standard rear sight</t>
  </si>
  <si>
    <t>Vssrearicon.png</t>
  </si>
  <si>
    <t>VSS Vintorez Standard Rearsight</t>
  </si>
  <si>
    <t>Glocksefronticon.png</t>
  </si>
  <si>
    <t>Dead Ringer Snake Eye Glock front sight</t>
  </si>
  <si>
    <t>Glockfsicon.png</t>
  </si>
  <si>
    <t>Glock Front Sight</t>
  </si>
  <si>
    <t>Tfxfronticon.png</t>
  </si>
  <si>
    <t>Truglo TFX Glock front sight</t>
  </si>
  <si>
    <t>Gfszticon.png</t>
  </si>
  <si>
    <t>Glock ZEV Tech Front sight</t>
  </si>
  <si>
    <t>Glockserearicon.png</t>
  </si>
  <si>
    <t>Dead Ringer Snake Eye Glock rear sight</t>
  </si>
  <si>
    <t>Glockrsicon.png</t>
  </si>
  <si>
    <t>Glock Rear Sight</t>
  </si>
  <si>
    <t>Tfxrearicon.png</t>
  </si>
  <si>
    <t>Truglo TFX Glock rear sight</t>
  </si>
  <si>
    <t>Grszticon.png</t>
  </si>
  <si>
    <t>Glock ZEV Tech Rear sight</t>
  </si>
  <si>
    <t>6p1sb2.png</t>
  </si>
  <si>
    <t>AK-74 Standard Rearsight (6P1 Sb.2)</t>
  </si>
  <si>
    <t>6p1sb.2-1icon.png</t>
  </si>
  <si>
    <t>AKM Standard Rearsight (6P1 Sb.2-1)</t>
  </si>
  <si>
    <t>Akmbicon.png</t>
  </si>
  <si>
    <t>AKMB system rear sight</t>
  </si>
  <si>
    <t>Akmpfronticon.png</t>
  </si>
  <si>
    <t>AKMP system front sight device</t>
  </si>
  <si>
    <t>Akmprearicon.png</t>
  </si>
  <si>
    <t>AKMP system rear sight device</t>
  </si>
  <si>
    <t>Vporearicon.png</t>
  </si>
  <si>
    <t>AKM / VPO-209 Standard Rearsight</t>
  </si>
  <si>
    <t>Tt01icon.png</t>
  </si>
  <si>
    <t>Tactica Tula TT01 Rearsight Weaver Adapter</t>
  </si>
  <si>
    <t>Sm220rearicon.png</t>
  </si>
  <si>
    <t>Sight Mount Sig 220-239 rear sight bearing</t>
  </si>
  <si>
    <t>Pp19rearsight.png</t>
  </si>
  <si>
    <t>Izhmash rear sight for PP-19-01</t>
  </si>
  <si>
    <t>Saiga12rearrailicon.png</t>
  </si>
  <si>
    <t>SOK-12 CSS SIGHT RAIL MOUNT rear sight</t>
  </si>
  <si>
    <t>M9A3StandardFrontSightIcon.png</t>
  </si>
  <si>
    <t>M9A3 Standard Frontsight</t>
  </si>
  <si>
    <t>M9A3StandardRearSightIcon.png</t>
  </si>
  <si>
    <t>Beretta M9A3 Standard Rearsight</t>
  </si>
  <si>
    <t>M9 Sightmount bearing Icon.png</t>
  </si>
  <si>
    <t>Sight Mount M9 rear sight bearing</t>
  </si>
  <si>
    <t>Ash-12 Carryhandle rail Icon.png</t>
  </si>
  <si>
    <t>Rearsight ASh-12 Carry Handle</t>
  </si>
  <si>
    <t>Ash-12 Frontsight Icon.png</t>
  </si>
  <si>
    <t>ASh-12 Folding sight Frontsight</t>
  </si>
  <si>
    <t>Five-seveN Standard Rear-sight icon.png</t>
  </si>
  <si>
    <t>Five-seveN Standard Rear-sight</t>
  </si>
  <si>
    <t>Five-seveN MK2 Standard Frontsight icon.png</t>
  </si>
  <si>
    <t>Five-seveN MK2 Standard Frontsight</t>
  </si>
  <si>
    <t>KAC Folding micro sight Rear icon.png</t>
  </si>
  <si>
    <t>KAC Folding micro sight Rear</t>
  </si>
  <si>
    <t>KAC Folding micro sight Frontsight icon.png</t>
  </si>
  <si>
    <t>KAC Folding micro sight Frontsight</t>
  </si>
  <si>
    <t>B&amp;T MP9 Standard Rear-sight icon.png</t>
  </si>
  <si>
    <t>B&amp;T MP9 Standard Rear-sight</t>
  </si>
  <si>
    <t>1911fsicon.png</t>
  </si>
  <si>
    <t>M1911A1 Front Sight</t>
  </si>
  <si>
    <t>1911rsicon.png</t>
  </si>
  <si>
    <t>M1911A1 Rear Sight</t>
  </si>
  <si>
    <t>Ghost ring kit M590 Frontsight icon.png</t>
  </si>
  <si>
    <t>Ghost ring kit M590 Frontsight</t>
  </si>
  <si>
    <t>Ghost ring Rear sight for M590 icon.png</t>
  </si>
  <si>
    <t>Ghost ring Rear sight for M590</t>
  </si>
  <si>
    <t>Novak Lomount Rear Sight icon.png</t>
  </si>
  <si>
    <t>Novak Lomount Rear Sight</t>
  </si>
  <si>
    <t>Novak Lomount Front Sight icon.png</t>
  </si>
  <si>
    <t>Novak Lomount Front Sight</t>
  </si>
  <si>
    <t>Check Speed Modifier %</t>
  </si>
  <si>
    <t>Load/Unload Speed Modifier %</t>
  </si>
  <si>
    <t>Capacity</t>
  </si>
  <si>
    <t>2-shot MC 20-01 Sb.3 20ga magazine for TOZ-106</t>
  </si>
  <si>
    <t>3-shell KS-23M 23mm magazine cap</t>
  </si>
  <si>
    <t>4-shell M870 12ga magazine cap</t>
  </si>
  <si>
    <t>4-shot MC 20-01 Sb.3 20ga magazine for TOZ-106</t>
  </si>
  <si>
    <t>Metal magazine for VPO-215 and compatibles, .366 TKM 4-round capacity</t>
  </si>
  <si>
    <t>MP-153 forend cap</t>
  </si>
  <si>
    <t>5-round .308 AICS M700 magazine</t>
  </si>
  <si>
    <t>5-round .308 M700 magazine</t>
  </si>
  <si>
    <t>5-round .308 T-5000 magazine</t>
  </si>
  <si>
    <t>5-shot MC 20-01 Sb.3 20ga magazine for TOZ-106</t>
  </si>
  <si>
    <t>7.62x51 metal magazine for VPO-101 and compatibles, 5-round capacity</t>
  </si>
  <si>
    <t>Magpul PMAG .308 AC 5-round M700 magazine</t>
  </si>
  <si>
    <t>MP-153 5-rd magazine extension</t>
  </si>
  <si>
    <t>Regular 4rnd magazine for Mosin rifle</t>
  </si>
  <si>
    <t>Sb.5 5-round 12/76 magazine for SOK-12 and compatible weapons</t>
  </si>
  <si>
    <t>6-shell MP-133x6 12ga magazine</t>
  </si>
  <si>
    <t>MP-153 6-rd magazine extension</t>
  </si>
  <si>
    <t>7-shell M870x7 12ga magazine</t>
  </si>
  <si>
    <t>M1911 .45 ACP 7-round magazine</t>
  </si>
  <si>
    <t>M45A1 .45 ACP 7-round magazine</t>
  </si>
  <si>
    <t>MP-153 7-rd magazine extension</t>
  </si>
  <si>
    <t>8-shell M590A1 12ga magazine cap</t>
  </si>
  <si>
    <t>8-shell MP-133x8 12ga magazine</t>
  </si>
  <si>
    <t>90-93 9x18PM Magazine, for 8 PM rounds</t>
  </si>
  <si>
    <t>MP-153 8-rd magazine extension</t>
  </si>
  <si>
    <t>TT-105 7.62x25 TT Magazine</t>
  </si>
  <si>
    <t>10 rnds. SKS internal box magazine 7.62x39</t>
  </si>
  <si>
    <t>10-round .308 AICS M700 magazine</t>
  </si>
  <si>
    <t>10-round .308 DVL-10 magazine</t>
  </si>
  <si>
    <t>10-round .308 M700 magazine</t>
  </si>
  <si>
    <t>10-round 6L24 9x39 VSS magazine</t>
  </si>
  <si>
    <t>10-round Izh.9x19 Sb.7 magazine</t>
  </si>
  <si>
    <t>10-round polymer magazine 7.62x54R for SV-98</t>
  </si>
  <si>
    <t>10-round Saiga 545 5.45x39 magazine for AK-74 and compatibles</t>
  </si>
  <si>
    <t>10-round SVD 7.62x54 magazine</t>
  </si>
  <si>
    <t>10-shell M870x10 12ga magazine</t>
  </si>
  <si>
    <t>12.7x55 magazine for ASh-12, 10-round capacity</t>
  </si>
  <si>
    <t>7.62x39 ribbed metal magazine for AK and compatibles, 10-round capacity</t>
  </si>
  <si>
    <t>7.62x51 metal magazine for VPO-101 and compatibles, 10-round capacity</t>
  </si>
  <si>
    <t>7.62x54r ProMag OPFOR for Archangel Mosin rifle kit, 10-round capacity</t>
  </si>
  <si>
    <t>FAL/SA-58 7.62x51 10 rnd</t>
  </si>
  <si>
    <t>Izhmash 7.62x39 AK aluminium magazine for AK and compatibles, 10-round capacity</t>
  </si>
  <si>
    <t>KAC Steel 10 7.62x51 10 rnd</t>
  </si>
  <si>
    <t>Magpul PMAG .308 AC 10-round M700 magazine</t>
  </si>
  <si>
    <t>PMAG GEN M3 10 5.56x45 STANAG 10-round magazine</t>
  </si>
  <si>
    <t>Promag AA-70 10-round .308 M700 magazine</t>
  </si>
  <si>
    <t>SAI-02 10-round 12x76 magazine for SOK-12 and compatible weapons</t>
  </si>
  <si>
    <t>Mec-Gar .45 ACP 11-round magazine for M1911A1</t>
  </si>
  <si>
    <t>12-round .308 MDT AICS M700 magazine</t>
  </si>
  <si>
    <t>P226 magazine</t>
  </si>
  <si>
    <t>Standard 9x19 15-round magazine for MP9</t>
  </si>
  <si>
    <t>Glock 9x19 magazine</t>
  </si>
  <si>
    <t>M9A3 9x19 17-round magazine</t>
  </si>
  <si>
    <t>MP-443 9x19 18-round magazine</t>
  </si>
  <si>
    <t>SR1-MP magazine</t>
  </si>
  <si>
    <t>12.7x55 magazine for ASh-12, 20-round capacity</t>
  </si>
  <si>
    <t>20-round 6L25 9x39 VSS magazine</t>
  </si>
  <si>
    <t>20-round SVD 7.62x54 magazine</t>
  </si>
  <si>
    <t>FAL/SA-58 "MMW" 7.62x51 20 rnd plastic mag</t>
  </si>
  <si>
    <t>FAL/SA-58 7.62x51 20 rnd</t>
  </si>
  <si>
    <t>Five-seveN 20-Round 5.7x28 magazine</t>
  </si>
  <si>
    <t>KAC Steel 20 7.62x51 20 rnd</t>
  </si>
  <si>
    <t>M1A 20 round 7.62x51 magazine</t>
  </si>
  <si>
    <t>MaxRounds Powermag 20-round 12/76 magazine for SOK-12 and compatible weapons</t>
  </si>
  <si>
    <t>P226 Extended magazine 9x19</t>
  </si>
  <si>
    <t>PMAG GEN M3 20 5.56x45 STANAG 20-round magazine</t>
  </si>
  <si>
    <t>PMAG SR/LR GEN M3 20 7.62x51 20 rnd</t>
  </si>
  <si>
    <t>Promag AA-70 20-round .308 M700 magazine</t>
  </si>
  <si>
    <t>ProMag SKS-A5 7.62x39 20-round SKS magazine</t>
  </si>
  <si>
    <t>PUFGUN SG-919 20 20-round 9x19 magazine for PP-19-01</t>
  </si>
  <si>
    <t>Standard 9x18PM 20-round magazine for PP-91</t>
  </si>
  <si>
    <t>Standard 9x19 20-round magazine for MP9</t>
  </si>
  <si>
    <t>Standard APS 9x18PM 20-round magazine</t>
  </si>
  <si>
    <t>Standard MP5 20-round 9x19 magazine</t>
  </si>
  <si>
    <t>Standard MP7 20-round 4.6x30 magazine</t>
  </si>
  <si>
    <t>Standard MPX 20-round 9x19 magazine</t>
  </si>
  <si>
    <t>Pmag GL9 polymer magazine</t>
  </si>
  <si>
    <t>Standard 9x19 25-round magazine for MP9</t>
  </si>
  <si>
    <t>30-round 5.45x39 magazine for AK-12 and compatibles</t>
  </si>
  <si>
    <t>30-round 6L23 5.45x39 magazine for AK-74 and compatibles</t>
  </si>
  <si>
    <t>30-round 7.62x39 magazine for АK-103 and compatible weapons</t>
  </si>
  <si>
    <t>30-round SR3M.130 9x39 SR3M magazine</t>
  </si>
  <si>
    <t>6L20 30-round 5.45x39 magazine for AK-74 and compatible weapons</t>
  </si>
  <si>
    <t>6L29 30-round 5.56x45 magazine for АK-101 and compatible weapons</t>
  </si>
  <si>
    <t>Arsenal CWP 30-round 5.56x45 magazine for SLR-106 and compatible weapons</t>
  </si>
  <si>
    <t>British FAL/L1A1 7.62x51 30 rnd magazine</t>
  </si>
  <si>
    <t>Colt AR-15 5.56x45 STANAG 30-round magazine</t>
  </si>
  <si>
    <t>FAL/SA-58 7.62x51 30 rnd</t>
  </si>
  <si>
    <t>HK PM Gen.2 5.56x45 STANAG 30-round magazine</t>
  </si>
  <si>
    <t>HK Polymer mag 30 5.56x45 STANAG 30-round magazine</t>
  </si>
  <si>
    <t>HK Steel Maritime 5.56x45 STANAG 30-round magazine</t>
  </si>
  <si>
    <t>Izhmash 6L10 7.62x39 magazine for AK and compatibles, 30-round capacity</t>
  </si>
  <si>
    <t>Izhmash 7.62x39 AKMS aluminium magazine for AK and compatibles, 30-round capacity</t>
  </si>
  <si>
    <t>Izhmash AK magazine (issued ‘55 or later) 30-round for 7.62x39 AK and compatibles</t>
  </si>
  <si>
    <t>M14 30 round 7.62x51 magazine</t>
  </si>
  <si>
    <t>Palm US AK30 7.62x39 magazine for AK and compatibles, 30-round capacity</t>
  </si>
  <si>
    <t>PMAG 30 AK/AKM GEN M3 7.62x39 magazine for AK and compatibles, 30-round capacity</t>
  </si>
  <si>
    <t>Pmag 30 AK74 GEN M3 5.45x39 magazine for AK and compatibles, 30-round capacity</t>
  </si>
  <si>
    <t>PMAG GEN M3 30 5.56x45 STANAG 30-round magazine</t>
  </si>
  <si>
    <t>PMAG GEN M3 W 30 5.56x45 STANAG 30-round magazine</t>
  </si>
  <si>
    <t>PUFGUN SG-919 30 30-round 9x19 magazine for PP-19-01</t>
  </si>
  <si>
    <t>Standard 9x18PM 30-round magazine for PP-91</t>
  </si>
  <si>
    <t>Standard 9x19 30-round magazine for MP9</t>
  </si>
  <si>
    <t>Standard MP5 30-round 9x19 magazine</t>
  </si>
  <si>
    <t>Standard MP7 30-round 4.6x30 magazine</t>
  </si>
  <si>
    <t>Standard MPX 30-round 9x19 magazine</t>
  </si>
  <si>
    <t>Standard PP-19-01 30-round 9x19 magazine</t>
  </si>
  <si>
    <t>TROY Battlemag 5.56x45 STANAG 30-round magazine</t>
  </si>
  <si>
    <t>Big Stick 9x19 magazine for Glock 9x19</t>
  </si>
  <si>
    <t>35-round 7.62x25 magazine for PPSH-41</t>
  </si>
  <si>
    <t>ProMag AALVX 35 7.62x39 35-round SKS magazine.</t>
  </si>
  <si>
    <t>40-round PMAG GEN M3 40 5.56x45 STANAG magazine</t>
  </si>
  <si>
    <t>Bakelite 7.62x39 magazine for AK and compatibles, 40-round capacity</t>
  </si>
  <si>
    <t>Molot 6P2.Sb-11 7.62x39 magazine for AK and compatibles, 40-round capacity</t>
  </si>
  <si>
    <t>Standard MP7 40-round 4.6x30 magazine</t>
  </si>
  <si>
    <t>MPX with TTI Base pad +11 41-round 9x19 magazine</t>
  </si>
  <si>
    <t>45-round 6L26 5.45x39 magazine for AK-74 and compatibles</t>
  </si>
  <si>
    <t>6L18 45-round 5.45x39 magazine for AK-74 and compatible weapons</t>
  </si>
  <si>
    <t>F5 MPX Drum mag 50-round 9x19 magazine</t>
  </si>
  <si>
    <t>FN magazine for P90, 50-round capacity</t>
  </si>
  <si>
    <t>SGMT Drum mag for Glock 9x19, 50 rounds capacity</t>
  </si>
  <si>
    <t>X Products X-5 MP5 50-round 9x19 magazine</t>
  </si>
  <si>
    <t>X-14 M14 50 round 7.62x51 magazine</t>
  </si>
  <si>
    <t>X-47 AK 7.62x39 50 rnd magazine</t>
  </si>
  <si>
    <t>X-FAL FAL/SA-58 7.62x51 50 rnd magazine</t>
  </si>
  <si>
    <t>60-round 6L31 5.45x39 magazine for AK-74 and compatibles</t>
  </si>
  <si>
    <t>60-round MAG5-60 5.56x45 STANAG magazine</t>
  </si>
  <si>
    <t>Magpul PMAG D-60 5.56x45 60-round magazine</t>
  </si>
  <si>
    <t>71-round 7.62x25 magazine for PPSH-41</t>
  </si>
  <si>
    <t>ProMag AK-A-16 73-round 7.62x39 magazine for AKM and compatibles</t>
  </si>
  <si>
    <t>Molot magazine for AK and compatibles, 75-round capacity</t>
  </si>
  <si>
    <t>PM/PPSH 9x18PM 84-round drum mag for PM</t>
  </si>
  <si>
    <t>95-round 5.45x39 magazine for RPK-16 and compatibles</t>
  </si>
  <si>
    <t>100-round MAG5-100 5.56x45 STANAG magazine</t>
  </si>
  <si>
    <t>Weight (kg)</t>
  </si>
  <si>
    <t>Recoil (%)</t>
  </si>
  <si>
    <t>Check Accuracy Level (%)</t>
  </si>
  <si>
    <t>Check Speed Modifier (%)</t>
  </si>
  <si>
    <t>Load/Unload Speed Modifier (%)</t>
  </si>
  <si>
    <t>TT-105 7.62x25 TT</t>
  </si>
  <si>
    <t>35-round 7.62x25 for PPSH-41</t>
  </si>
  <si>
    <t>71-round 7.62x25 for PPSH-41</t>
  </si>
  <si>
    <t>90-93 9x18PM</t>
  </si>
  <si>
    <t>PM/PPSH 9x18PM 84-round drum</t>
  </si>
  <si>
    <t>Standard 9x18PM 20-round for PP-91</t>
  </si>
  <si>
    <t>Standard 9x18PM 30-round for PP-91</t>
  </si>
  <si>
    <t>Standard APS 9x18PM 20-round</t>
  </si>
  <si>
    <t>Class Type</t>
  </si>
  <si>
    <t>Type</t>
  </si>
  <si>
    <t>Armor Class</t>
  </si>
  <si>
    <t>Armor Zones</t>
  </si>
  <si>
    <t>Durability</t>
  </si>
  <si>
    <t>Movement Speed</t>
  </si>
  <si>
    <t>Turn Speed</t>
  </si>
  <si>
    <t>Module-3M bodyarmor</t>
  </si>
  <si>
    <t>Thorax and Stomach</t>
  </si>
  <si>
    <t>PACA Soft Armor</t>
  </si>
  <si>
    <t>6B2 armor (flora)</t>
  </si>
  <si>
    <t>MF-UNTAR armor vest</t>
  </si>
  <si>
    <t>Zhuk-3 Press armor</t>
  </si>
  <si>
    <t>6B23-1 armor (digital flora pattern)</t>
  </si>
  <si>
    <t>BNTI Kirasa-N armor</t>
  </si>
  <si>
    <t>Highcom Trooper TFO armor (multicam)</t>
  </si>
  <si>
    <t>Thorax</t>
  </si>
  <si>
    <t>6B13 assault armor</t>
  </si>
  <si>
    <t>6B23-2 armor (mountain flora pattern)</t>
  </si>
  <si>
    <t>BNTI Korund-VM armor</t>
  </si>
  <si>
    <t>FORT Redut-M body armor</t>
  </si>
  <si>
    <t>6B13 M assault armor (tan)</t>
  </si>
  <si>
    <t>IOTV Gen4 armor (high mobility kit)</t>
  </si>
  <si>
    <t>BNTI Gzhel-K armor</t>
  </si>
  <si>
    <t>FORT Defender-2 body armor</t>
  </si>
  <si>
    <t>IOTV Gen4 armor (assault kit)</t>
  </si>
  <si>
    <t>Thorax, arms and stomach</t>
  </si>
  <si>
    <t>IOTV Gen4 armor (full protection)</t>
  </si>
  <si>
    <t>FORT Redut-T5 body armor</t>
  </si>
  <si>
    <t>LBT 6094A Slick Plate Carrier</t>
  </si>
  <si>
    <t>Zhuk-6a heavy armor</t>
  </si>
  <si>
    <t>6B43 Zabralo-Sh 6A Armor</t>
  </si>
  <si>
    <t>*We may not need*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</si>
</sst>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Sans-serif"/>
    </font>
    <font>
      <u/>
      <color rgb="FFFFFFFF"/>
    </font>
  </fonts>
  <fills count="22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2" fillId="2" fontId="3" numFmtId="0" xfId="0" applyAlignment="1" applyBorder="1" applyFont="1">
      <alignment readingOrder="0" vertical="bottom"/>
    </xf>
    <xf borderId="3" fillId="0" fontId="4" numFmtId="0" xfId="0" applyBorder="1" applyFont="1"/>
    <xf borderId="4" fillId="5" fontId="5" numFmtId="0" xfId="0" applyAlignment="1" applyBorder="1" applyFill="1" applyFont="1">
      <alignment horizontal="center" shrinkToFit="0" vertical="bottom" wrapText="1"/>
    </xf>
    <xf borderId="5" fillId="6" fontId="3" numFmtId="0" xfId="0" applyAlignment="1" applyBorder="1" applyFill="1" applyFont="1">
      <alignment vertical="bottom"/>
    </xf>
    <xf borderId="6" fillId="7" fontId="3" numFmtId="0" xfId="0" applyAlignment="1" applyBorder="1" applyFill="1" applyFont="1">
      <alignment vertical="bottom"/>
    </xf>
    <xf borderId="7" fillId="0" fontId="4" numFmtId="0" xfId="0" applyBorder="1" applyFont="1"/>
    <xf borderId="6" fillId="6" fontId="3" numFmtId="0" xfId="0" applyAlignment="1" applyBorder="1" applyFont="1">
      <alignment vertical="bottom"/>
    </xf>
    <xf borderId="8" fillId="5" fontId="5" numFmtId="0" xfId="0" applyAlignment="1" applyBorder="1" applyFont="1">
      <alignment horizontal="center" shrinkToFit="0" vertical="bottom" wrapText="1"/>
    </xf>
    <xf borderId="8" fillId="8" fontId="5" numFmtId="0" xfId="0" applyAlignment="1" applyBorder="1" applyFill="1" applyFont="1">
      <alignment horizontal="center" shrinkToFit="0" vertical="bottom" wrapText="1"/>
    </xf>
    <xf borderId="8" fillId="9" fontId="5" numFmtId="0" xfId="0" applyAlignment="1" applyBorder="1" applyFill="1" applyFont="1">
      <alignment horizontal="center" shrinkToFit="0" vertical="bottom" wrapText="1"/>
    </xf>
    <xf borderId="8" fillId="10" fontId="5" numFmtId="0" xfId="0" applyAlignment="1" applyBorder="1" applyFill="1" applyFont="1">
      <alignment horizontal="center" shrinkToFit="0" vertical="bottom" wrapText="1"/>
    </xf>
    <xf borderId="8" fillId="5" fontId="5" numFmtId="49" xfId="0" applyAlignment="1" applyBorder="1" applyFont="1" applyNumberFormat="1">
      <alignment horizontal="center" shrinkToFit="0" vertical="bottom" wrapText="1"/>
    </xf>
    <xf borderId="9" fillId="6" fontId="3" numFmtId="0" xfId="0" applyAlignment="1" applyBorder="1" applyFont="1">
      <alignment shrinkToFit="0" vertical="bottom" wrapText="0"/>
    </xf>
    <xf borderId="6" fillId="6" fontId="1" numFmtId="0" xfId="0" applyAlignment="1" applyBorder="1" applyFont="1">
      <alignment vertical="bottom"/>
    </xf>
    <xf borderId="8" fillId="11" fontId="5" numFmtId="0" xfId="0" applyAlignment="1" applyBorder="1" applyFill="1" applyFont="1">
      <alignment horizontal="center" shrinkToFit="0" vertical="bottom" wrapText="1"/>
    </xf>
    <xf borderId="8" fillId="12" fontId="5" numFmtId="0" xfId="0" applyAlignment="1" applyBorder="1" applyFill="1" applyFont="1">
      <alignment horizontal="center" shrinkToFit="0" vertical="bottom" wrapText="1"/>
    </xf>
    <xf borderId="8" fillId="13" fontId="5" numFmtId="0" xfId="0" applyAlignment="1" applyBorder="1" applyFill="1" applyFont="1">
      <alignment horizontal="center" shrinkToFit="0" vertical="bottom" wrapText="1"/>
    </xf>
    <xf borderId="8" fillId="14" fontId="5" numFmtId="0" xfId="0" applyAlignment="1" applyBorder="1" applyFill="1" applyFont="1">
      <alignment horizontal="center" shrinkToFit="0" vertical="bottom" wrapText="1"/>
    </xf>
    <xf borderId="8" fillId="15" fontId="5" numFmtId="49" xfId="0" applyAlignment="1" applyBorder="1" applyFill="1" applyFont="1" applyNumberFormat="1">
      <alignment horizontal="center" shrinkToFit="0" vertical="bottom" wrapText="1"/>
    </xf>
    <xf borderId="8" fillId="16" fontId="5" numFmtId="0" xfId="0" applyAlignment="1" applyBorder="1" applyFill="1" applyFont="1">
      <alignment horizontal="center" shrinkToFit="0" vertical="bottom" wrapText="1"/>
    </xf>
    <xf borderId="6" fillId="7" fontId="6" numFmtId="0" xfId="0" applyAlignment="1" applyBorder="1" applyFont="1">
      <alignment vertical="bottom"/>
    </xf>
    <xf borderId="8" fillId="17" fontId="5" numFmtId="0" xfId="0" applyAlignment="1" applyBorder="1" applyFill="1" applyFont="1">
      <alignment horizontal="center" shrinkToFit="0" vertical="bottom" wrapText="1"/>
    </xf>
    <xf borderId="8" fillId="18" fontId="5" numFmtId="0" xfId="0" applyAlignment="1" applyBorder="1" applyFill="1" applyFont="1">
      <alignment horizontal="center" shrinkToFit="0" vertical="bottom" wrapText="1"/>
    </xf>
    <xf borderId="8" fillId="19" fontId="5" numFmtId="0" xfId="0" applyAlignment="1" applyBorder="1" applyFill="1" applyFont="1">
      <alignment horizontal="center" shrinkToFit="0" vertical="bottom" wrapText="1"/>
    </xf>
    <xf borderId="8" fillId="20" fontId="5" numFmtId="0" xfId="0" applyAlignment="1" applyBorder="1" applyFill="1" applyFont="1">
      <alignment horizontal="center" shrinkToFit="0" vertical="bottom" wrapText="1"/>
    </xf>
    <xf borderId="0" fillId="3" fontId="2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1" fontId="1" numFmtId="0" xfId="0" applyAlignment="1" applyFill="1" applyFont="1">
      <alignment horizontal="left" readingOrder="0"/>
    </xf>
    <xf borderId="0" fillId="0" fontId="1" numFmtId="9" xfId="0" applyAlignment="1" applyFont="1" applyNumberForma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</dxfs>
  <tableStyles count="6">
    <tableStyle count="2" pivot="0" name="Classes-style">
      <tableStyleElement dxfId="1" type="firstRowStripe"/>
      <tableStyleElement dxfId="2" type="secondRowStripe"/>
    </tableStyle>
    <tableStyle count="2" pivot="0" name="Weapons-style">
      <tableStyleElement dxfId="1" type="firstRowStripe"/>
      <tableStyleElement dxfId="2" type="secondRowStripe"/>
    </tableStyle>
    <tableStyle count="2" pivot="0" name="Sights-style">
      <tableStyleElement dxfId="1" type="firstRowStripe"/>
      <tableStyleElement dxfId="2" type="secondRowStripe"/>
    </tableStyle>
    <tableStyle count="3" pivot="0" name="Magazines-style">
      <tableStyleElement dxfId="3" type="headerRow"/>
      <tableStyleElement dxfId="1" type="firstRowStripe"/>
      <tableStyleElement dxfId="2" type="secondRowStripe"/>
    </tableStyle>
    <tableStyle count="2" pivot="0" name="Armor Vest-style">
      <tableStyleElement dxfId="1" type="firstRowStripe"/>
      <tableStyleElement dxfId="2" type="secondRowStripe"/>
    </tableStyle>
    <tableStyle count="2" pivot="0" name="Armor Vest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Z1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lass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84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Weapons-style" showColumnStripes="0" showFirstColumn="1" showLastColumn="1" showRowStripes="1"/>
</table>
</file>

<file path=xl/tables/table3.xml><?xml version="1.0" encoding="utf-8"?>
<table xmlns="http://schemas.openxmlformats.org/spreadsheetml/2006/main" headerRowCount="0" ref="A2:F125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ights-style" showColumnStripes="0" showFirstColumn="1" showLastColumn="1" showRowStripes="1"/>
</table>
</file>

<file path=xl/tables/table4.xml><?xml version="1.0" encoding="utf-8"?>
<table xmlns="http://schemas.openxmlformats.org/spreadsheetml/2006/main" headerRowCount="0" ref="A1:Z135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gazin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D2:I23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rmor Vest-style" showColumnStripes="0" showFirstColumn="1" showLastColumn="1" showRowStripes="1"/>
</table>
</file>

<file path=xl/tables/table6.xml><?xml version="1.0" encoding="utf-8"?>
<table xmlns="http://schemas.openxmlformats.org/spreadsheetml/2006/main" headerRowCount="0" ref="A2:B23" displayName="Table_6" id="6">
  <tableColumns count="2">
    <tableColumn name="Column1" id="1"/>
    <tableColumn name="Column2" id="2"/>
  </tableColumns>
  <tableStyleInfo name="Armor Ves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scapefromtarkov.gamepedia.com/Weapon_mods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>
        <v>28.0</v>
      </c>
      <c r="C2" s="4">
        <v>1.0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4</v>
      </c>
      <c r="B3" s="4">
        <v>4.0</v>
      </c>
      <c r="C3" s="4">
        <v>2.0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5</v>
      </c>
      <c r="B4" s="4">
        <v>3.0</v>
      </c>
      <c r="C4" s="4">
        <v>3.0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6</v>
      </c>
      <c r="B5" s="4">
        <v>14.0</v>
      </c>
      <c r="C5" s="4">
        <v>4.0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7</v>
      </c>
      <c r="B6" s="4">
        <v>7.0</v>
      </c>
      <c r="C6" s="4">
        <v>5.0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8</v>
      </c>
      <c r="B7" s="4">
        <v>5.0</v>
      </c>
      <c r="C7" s="4">
        <v>6.0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9</v>
      </c>
      <c r="B8" s="4">
        <v>7.0</v>
      </c>
      <c r="C8" s="4">
        <v>7.0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10</v>
      </c>
      <c r="B9" s="4">
        <v>1.0</v>
      </c>
      <c r="C9" s="4">
        <v>8.0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11</v>
      </c>
      <c r="B10" s="4">
        <v>16.0</v>
      </c>
      <c r="C10" s="4">
        <v>9.0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12</v>
      </c>
      <c r="B11" s="6">
        <v>22.0</v>
      </c>
      <c r="C11" s="6">
        <v>10.0</v>
      </c>
      <c r="D11" s="5"/>
      <c r="E11" s="4" t="s">
        <v>13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E12" s="7" t="s">
        <v>14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>
    <row r="1">
      <c r="A1" s="1" t="s">
        <v>15</v>
      </c>
      <c r="B1" s="8" t="s">
        <v>16</v>
      </c>
      <c r="C1" s="9"/>
    </row>
    <row r="2">
      <c r="A2" s="10" t="s">
        <v>17</v>
      </c>
      <c r="B2" s="11" t="s">
        <v>18</v>
      </c>
      <c r="C2" s="9"/>
    </row>
    <row r="3">
      <c r="A3" s="10" t="s">
        <v>17</v>
      </c>
      <c r="B3" s="12" t="s">
        <v>19</v>
      </c>
      <c r="C3" s="13"/>
    </row>
    <row r="4">
      <c r="A4" s="10" t="s">
        <v>17</v>
      </c>
      <c r="B4" s="14" t="s">
        <v>20</v>
      </c>
      <c r="C4" s="13"/>
    </row>
    <row r="5">
      <c r="A5" s="10" t="s">
        <v>17</v>
      </c>
      <c r="B5" s="12" t="s">
        <v>21</v>
      </c>
      <c r="C5" s="13"/>
    </row>
    <row r="6">
      <c r="A6" s="10" t="s">
        <v>17</v>
      </c>
      <c r="B6" s="14" t="s">
        <v>22</v>
      </c>
      <c r="C6" s="13"/>
    </row>
    <row r="7">
      <c r="A7" s="15" t="s">
        <v>23</v>
      </c>
      <c r="B7" s="12" t="s">
        <v>24</v>
      </c>
      <c r="C7" s="13"/>
    </row>
    <row r="8">
      <c r="A8" s="15" t="s">
        <v>23</v>
      </c>
      <c r="B8" s="14" t="s">
        <v>25</v>
      </c>
      <c r="C8" s="13"/>
    </row>
    <row r="9">
      <c r="A9" s="15" t="s">
        <v>23</v>
      </c>
      <c r="B9" s="12" t="s">
        <v>26</v>
      </c>
      <c r="C9" s="13"/>
    </row>
    <row r="10">
      <c r="A10" s="15" t="s">
        <v>23</v>
      </c>
      <c r="B10" s="14" t="s">
        <v>27</v>
      </c>
      <c r="C10" s="13"/>
    </row>
    <row r="11">
      <c r="A11" s="15" t="s">
        <v>23</v>
      </c>
      <c r="B11" s="12" t="s">
        <v>28</v>
      </c>
      <c r="C11" s="13"/>
    </row>
    <row r="12">
      <c r="A12" s="15" t="s">
        <v>23</v>
      </c>
      <c r="B12" s="14" t="s">
        <v>29</v>
      </c>
      <c r="C12" s="13"/>
    </row>
    <row r="13">
      <c r="A13" s="15" t="s">
        <v>23</v>
      </c>
      <c r="B13" s="12" t="s">
        <v>30</v>
      </c>
      <c r="C13" s="13"/>
    </row>
    <row r="14">
      <c r="A14" s="15" t="s">
        <v>23</v>
      </c>
      <c r="B14" s="14" t="s">
        <v>31</v>
      </c>
      <c r="C14" s="13"/>
    </row>
    <row r="15">
      <c r="A15" s="15" t="s">
        <v>23</v>
      </c>
      <c r="B15" s="12" t="s">
        <v>32</v>
      </c>
      <c r="C15" s="13"/>
    </row>
    <row r="16">
      <c r="A16" s="15" t="s">
        <v>23</v>
      </c>
      <c r="B16" s="14" t="s">
        <v>33</v>
      </c>
      <c r="C16" s="13"/>
    </row>
    <row r="17">
      <c r="A17" s="15" t="s">
        <v>23</v>
      </c>
      <c r="B17" s="12" t="s">
        <v>34</v>
      </c>
      <c r="C17" s="13"/>
    </row>
    <row r="18">
      <c r="A18" s="16" t="s">
        <v>35</v>
      </c>
      <c r="B18" s="14" t="s">
        <v>36</v>
      </c>
      <c r="C18" s="13"/>
    </row>
    <row r="19">
      <c r="A19" s="16" t="s">
        <v>35</v>
      </c>
      <c r="B19" s="12" t="s">
        <v>37</v>
      </c>
      <c r="C19" s="13"/>
    </row>
    <row r="20">
      <c r="A20" s="16" t="s">
        <v>35</v>
      </c>
      <c r="B20" s="14" t="s">
        <v>38</v>
      </c>
      <c r="C20" s="13"/>
    </row>
    <row r="21">
      <c r="A21" s="16" t="s">
        <v>35</v>
      </c>
      <c r="B21" s="12" t="s">
        <v>39</v>
      </c>
      <c r="C21" s="13"/>
    </row>
    <row r="22">
      <c r="A22" s="16" t="s">
        <v>35</v>
      </c>
      <c r="B22" s="14" t="s">
        <v>40</v>
      </c>
      <c r="C22" s="13"/>
    </row>
    <row r="23">
      <c r="A23" s="16" t="s">
        <v>35</v>
      </c>
      <c r="B23" s="12" t="s">
        <v>30</v>
      </c>
      <c r="C23" s="13"/>
    </row>
    <row r="24">
      <c r="A24" s="16" t="s">
        <v>35</v>
      </c>
      <c r="B24" s="14" t="s">
        <v>41</v>
      </c>
      <c r="C24" s="13"/>
    </row>
    <row r="25">
      <c r="A25" s="16" t="s">
        <v>35</v>
      </c>
      <c r="B25" s="12" t="s">
        <v>32</v>
      </c>
      <c r="C25" s="13"/>
    </row>
    <row r="26">
      <c r="A26" s="16" t="s">
        <v>42</v>
      </c>
      <c r="B26" s="14" t="s">
        <v>43</v>
      </c>
      <c r="C26" s="13"/>
    </row>
    <row r="27">
      <c r="A27" s="16" t="s">
        <v>42</v>
      </c>
      <c r="B27" s="12" t="s">
        <v>44</v>
      </c>
      <c r="C27" s="13"/>
    </row>
    <row r="28">
      <c r="A28" s="16" t="s">
        <v>42</v>
      </c>
      <c r="B28" s="14" t="s">
        <v>45</v>
      </c>
      <c r="C28" s="13"/>
    </row>
    <row r="29">
      <c r="A29" s="16" t="s">
        <v>42</v>
      </c>
      <c r="B29" s="12" t="s">
        <v>46</v>
      </c>
      <c r="C29" s="13"/>
    </row>
    <row r="30">
      <c r="A30" s="17" t="s">
        <v>47</v>
      </c>
      <c r="B30" s="14" t="s">
        <v>48</v>
      </c>
      <c r="C30" s="13"/>
    </row>
    <row r="31">
      <c r="A31" s="17" t="s">
        <v>47</v>
      </c>
      <c r="B31" s="12" t="s">
        <v>49</v>
      </c>
      <c r="C31" s="13"/>
    </row>
    <row r="32">
      <c r="A32" s="17" t="s">
        <v>47</v>
      </c>
      <c r="B32" s="14" t="s">
        <v>50</v>
      </c>
      <c r="C32" s="13"/>
    </row>
    <row r="33">
      <c r="A33" s="17" t="s">
        <v>47</v>
      </c>
      <c r="B33" s="12" t="s">
        <v>51</v>
      </c>
      <c r="C33" s="13"/>
    </row>
    <row r="34">
      <c r="A34" s="17" t="s">
        <v>47</v>
      </c>
      <c r="B34" s="14" t="s">
        <v>52</v>
      </c>
      <c r="C34" s="13"/>
    </row>
    <row r="35">
      <c r="A35" s="17" t="s">
        <v>47</v>
      </c>
      <c r="B35" s="12" t="s">
        <v>53</v>
      </c>
      <c r="C35" s="13"/>
    </row>
    <row r="36">
      <c r="A36" s="17" t="s">
        <v>47</v>
      </c>
      <c r="B36" s="14" t="s">
        <v>54</v>
      </c>
      <c r="C36" s="13"/>
    </row>
    <row r="37">
      <c r="A37" s="17" t="s">
        <v>47</v>
      </c>
      <c r="B37" s="12" t="s">
        <v>55</v>
      </c>
      <c r="C37" s="13"/>
    </row>
    <row r="38">
      <c r="A38" s="17" t="s">
        <v>47</v>
      </c>
      <c r="B38" s="14" t="s">
        <v>56</v>
      </c>
      <c r="C38" s="13"/>
    </row>
    <row r="39">
      <c r="A39" s="17" t="s">
        <v>47</v>
      </c>
      <c r="B39" s="12" t="s">
        <v>57</v>
      </c>
      <c r="C39" s="13"/>
    </row>
    <row r="40">
      <c r="A40" s="17" t="s">
        <v>47</v>
      </c>
      <c r="B40" s="14" t="s">
        <v>58</v>
      </c>
      <c r="C40" s="13"/>
    </row>
    <row r="41">
      <c r="A41" s="17" t="s">
        <v>47</v>
      </c>
      <c r="B41" s="12" t="s">
        <v>59</v>
      </c>
      <c r="C41" s="13"/>
    </row>
    <row r="42">
      <c r="A42" s="17" t="s">
        <v>47</v>
      </c>
      <c r="B42" s="14" t="s">
        <v>60</v>
      </c>
      <c r="C42" s="13"/>
    </row>
    <row r="43">
      <c r="A43" s="17" t="s">
        <v>47</v>
      </c>
      <c r="B43" s="12" t="s">
        <v>61</v>
      </c>
      <c r="C43" s="13"/>
    </row>
    <row r="44">
      <c r="A44" s="18" t="s">
        <v>62</v>
      </c>
      <c r="B44" s="14" t="s">
        <v>63</v>
      </c>
      <c r="C44" s="13"/>
    </row>
    <row r="45">
      <c r="A45" s="18" t="s">
        <v>62</v>
      </c>
      <c r="B45" s="12" t="s">
        <v>64</v>
      </c>
      <c r="C45" s="13"/>
    </row>
    <row r="46">
      <c r="A46" s="18" t="s">
        <v>62</v>
      </c>
      <c r="B46" s="14" t="s">
        <v>65</v>
      </c>
      <c r="C46" s="13"/>
    </row>
    <row r="47">
      <c r="A47" s="18" t="s">
        <v>62</v>
      </c>
      <c r="B47" s="12" t="s">
        <v>66</v>
      </c>
      <c r="C47" s="13"/>
    </row>
    <row r="48">
      <c r="A48" s="18" t="s">
        <v>62</v>
      </c>
      <c r="B48" s="14" t="s">
        <v>67</v>
      </c>
      <c r="C48" s="13"/>
    </row>
    <row r="49">
      <c r="A49" s="18" t="s">
        <v>62</v>
      </c>
      <c r="B49" s="12" t="s">
        <v>68</v>
      </c>
      <c r="C49" s="13"/>
    </row>
    <row r="50">
      <c r="A50" s="18" t="s">
        <v>62</v>
      </c>
      <c r="B50" s="14" t="s">
        <v>69</v>
      </c>
      <c r="C50" s="13"/>
    </row>
    <row r="51" ht="30.75" customHeight="1">
      <c r="A51" s="15" t="s">
        <v>70</v>
      </c>
      <c r="B51" s="14" t="s">
        <v>71</v>
      </c>
      <c r="C51" s="13"/>
    </row>
    <row r="52" ht="25.5" customHeight="1">
      <c r="A52" s="15" t="s">
        <v>70</v>
      </c>
      <c r="B52" s="12" t="s">
        <v>72</v>
      </c>
      <c r="C52" s="13"/>
    </row>
    <row r="53" ht="36.0" customHeight="1">
      <c r="A53" s="15" t="s">
        <v>70</v>
      </c>
      <c r="B53" s="14" t="s">
        <v>52</v>
      </c>
      <c r="C53" s="13"/>
    </row>
    <row r="54" ht="32.25" customHeight="1">
      <c r="A54" s="15" t="s">
        <v>70</v>
      </c>
      <c r="B54" s="12" t="s">
        <v>73</v>
      </c>
      <c r="C54" s="13"/>
    </row>
    <row r="55" ht="32.25" customHeight="1">
      <c r="A55" s="15" t="s">
        <v>70</v>
      </c>
      <c r="B55" s="14" t="s">
        <v>74</v>
      </c>
      <c r="C55" s="13"/>
    </row>
    <row r="56" ht="23.25" customHeight="1">
      <c r="A56" s="15" t="s">
        <v>70</v>
      </c>
      <c r="B56" s="12" t="s">
        <v>57</v>
      </c>
      <c r="C56" s="13"/>
    </row>
    <row r="57" ht="25.5" customHeight="1">
      <c r="A57" s="15" t="s">
        <v>70</v>
      </c>
      <c r="B57" s="14" t="s">
        <v>75</v>
      </c>
      <c r="C57" s="13"/>
    </row>
    <row r="58" ht="26.25" customHeight="1">
      <c r="A58" s="15" t="s">
        <v>70</v>
      </c>
      <c r="B58" s="12" t="s">
        <v>76</v>
      </c>
      <c r="C58" s="13"/>
    </row>
    <row r="59">
      <c r="A59" s="19" t="s">
        <v>77</v>
      </c>
      <c r="B59" s="14" t="s">
        <v>71</v>
      </c>
      <c r="C59" s="13"/>
    </row>
    <row r="60">
      <c r="A60" s="19" t="s">
        <v>77</v>
      </c>
      <c r="B60" s="12" t="s">
        <v>78</v>
      </c>
      <c r="C60" s="13"/>
    </row>
    <row r="61">
      <c r="A61" s="19" t="s">
        <v>77</v>
      </c>
      <c r="B61" s="20" t="s">
        <v>79</v>
      </c>
      <c r="C61" s="21"/>
    </row>
    <row r="62">
      <c r="A62" s="19" t="s">
        <v>77</v>
      </c>
      <c r="B62" s="12" t="s">
        <v>80</v>
      </c>
      <c r="C62" s="13"/>
    </row>
    <row r="63">
      <c r="A63" s="19" t="s">
        <v>77</v>
      </c>
      <c r="B63" s="14" t="s">
        <v>81</v>
      </c>
      <c r="C63" s="13"/>
    </row>
    <row r="64">
      <c r="A64" s="22" t="s">
        <v>82</v>
      </c>
      <c r="B64" s="12" t="s">
        <v>83</v>
      </c>
      <c r="C64" s="13"/>
    </row>
    <row r="65">
      <c r="A65" s="22" t="s">
        <v>82</v>
      </c>
      <c r="B65" s="14" t="s">
        <v>84</v>
      </c>
      <c r="C65" s="13"/>
    </row>
    <row r="66">
      <c r="A66" s="22" t="s">
        <v>82</v>
      </c>
      <c r="B66" s="12" t="s">
        <v>85</v>
      </c>
      <c r="C66" s="13"/>
    </row>
    <row r="67">
      <c r="A67" s="22" t="s">
        <v>82</v>
      </c>
      <c r="B67" s="14" t="s">
        <v>86</v>
      </c>
      <c r="C67" s="13"/>
    </row>
    <row r="68">
      <c r="A68" s="23" t="s">
        <v>87</v>
      </c>
      <c r="B68" s="14" t="s">
        <v>88</v>
      </c>
      <c r="C68" s="13"/>
    </row>
    <row r="69">
      <c r="A69" s="23" t="s">
        <v>87</v>
      </c>
      <c r="B69" s="12" t="s">
        <v>89</v>
      </c>
      <c r="C69" s="13"/>
    </row>
    <row r="70">
      <c r="A70" s="23" t="s">
        <v>87</v>
      </c>
      <c r="B70" s="14" t="s">
        <v>90</v>
      </c>
      <c r="C70" s="13"/>
    </row>
    <row r="71">
      <c r="A71" s="23" t="s">
        <v>87</v>
      </c>
      <c r="B71" s="12" t="s">
        <v>91</v>
      </c>
      <c r="C71" s="13"/>
    </row>
    <row r="72">
      <c r="A72" s="23" t="s">
        <v>87</v>
      </c>
      <c r="B72" s="14" t="s">
        <v>92</v>
      </c>
      <c r="C72" s="13"/>
    </row>
    <row r="73">
      <c r="A73" s="23" t="s">
        <v>87</v>
      </c>
      <c r="B73" s="12" t="s">
        <v>93</v>
      </c>
      <c r="C73" s="13"/>
    </row>
    <row r="74">
      <c r="A74" s="23" t="s">
        <v>87</v>
      </c>
      <c r="B74" s="14" t="s">
        <v>94</v>
      </c>
      <c r="C74" s="13"/>
    </row>
    <row r="75">
      <c r="A75" s="24" t="s">
        <v>95</v>
      </c>
      <c r="B75" s="14" t="s">
        <v>96</v>
      </c>
      <c r="C75" s="13"/>
    </row>
    <row r="76">
      <c r="A76" s="24" t="s">
        <v>95</v>
      </c>
      <c r="B76" s="12" t="s">
        <v>97</v>
      </c>
      <c r="C76" s="13"/>
    </row>
    <row r="77">
      <c r="A77" s="24" t="s">
        <v>95</v>
      </c>
      <c r="B77" s="14" t="s">
        <v>98</v>
      </c>
      <c r="C77" s="13"/>
    </row>
    <row r="78">
      <c r="A78" s="24" t="s">
        <v>95</v>
      </c>
      <c r="B78" s="12" t="s">
        <v>99</v>
      </c>
      <c r="C78" s="13"/>
    </row>
    <row r="79">
      <c r="A79" s="25" t="s">
        <v>100</v>
      </c>
      <c r="B79" s="14" t="s">
        <v>101</v>
      </c>
      <c r="C79" s="13"/>
    </row>
    <row r="80">
      <c r="A80" s="25" t="s">
        <v>100</v>
      </c>
      <c r="B80" s="12" t="s">
        <v>102</v>
      </c>
      <c r="C80" s="13"/>
    </row>
    <row r="81">
      <c r="A81" s="25" t="s">
        <v>100</v>
      </c>
      <c r="B81" s="14" t="s">
        <v>103</v>
      </c>
      <c r="C81" s="13"/>
    </row>
    <row r="82">
      <c r="A82" s="25" t="s">
        <v>100</v>
      </c>
      <c r="B82" s="12" t="s">
        <v>104</v>
      </c>
      <c r="C82" s="13"/>
    </row>
    <row r="83">
      <c r="A83" s="26" t="s">
        <v>105</v>
      </c>
      <c r="B83" s="14" t="s">
        <v>106</v>
      </c>
      <c r="C83" s="13"/>
    </row>
    <row r="84">
      <c r="A84" s="26" t="s">
        <v>105</v>
      </c>
      <c r="B84" s="12" t="s">
        <v>107</v>
      </c>
      <c r="C84" s="13"/>
    </row>
    <row r="85">
      <c r="A85" s="26" t="s">
        <v>105</v>
      </c>
      <c r="B85" s="14" t="s">
        <v>108</v>
      </c>
      <c r="C85" s="13"/>
    </row>
    <row r="86">
      <c r="A86" s="26" t="s">
        <v>105</v>
      </c>
      <c r="B86" s="12" t="s">
        <v>109</v>
      </c>
      <c r="C86" s="13"/>
    </row>
    <row r="87">
      <c r="A87" s="27" t="s">
        <v>110</v>
      </c>
      <c r="B87" s="12" t="s">
        <v>111</v>
      </c>
      <c r="C87" s="13"/>
    </row>
    <row r="88">
      <c r="A88" s="27" t="s">
        <v>110</v>
      </c>
      <c r="B88" s="14" t="s">
        <v>112</v>
      </c>
      <c r="C88" s="13"/>
    </row>
    <row r="89">
      <c r="A89" s="27" t="s">
        <v>110</v>
      </c>
      <c r="B89" s="12" t="s">
        <v>113</v>
      </c>
      <c r="C89" s="13"/>
    </row>
    <row r="90">
      <c r="A90" s="27" t="s">
        <v>110</v>
      </c>
      <c r="B90" s="14" t="s">
        <v>114</v>
      </c>
      <c r="C90" s="13"/>
    </row>
    <row r="91">
      <c r="A91" s="27" t="s">
        <v>110</v>
      </c>
      <c r="B91" s="12" t="s">
        <v>107</v>
      </c>
      <c r="C91" s="13"/>
    </row>
    <row r="92">
      <c r="A92" s="27" t="s">
        <v>110</v>
      </c>
      <c r="B92" s="14" t="s">
        <v>115</v>
      </c>
      <c r="C92" s="13"/>
    </row>
    <row r="93">
      <c r="A93" s="27" t="s">
        <v>110</v>
      </c>
      <c r="B93" s="12" t="s">
        <v>116</v>
      </c>
      <c r="C93" s="13"/>
    </row>
    <row r="94">
      <c r="A94" s="27" t="s">
        <v>110</v>
      </c>
      <c r="B94" s="14" t="s">
        <v>117</v>
      </c>
      <c r="C94" s="13"/>
    </row>
    <row r="95">
      <c r="A95" s="27" t="s">
        <v>110</v>
      </c>
      <c r="B95" s="12" t="s">
        <v>104</v>
      </c>
      <c r="C95" s="13"/>
    </row>
    <row r="96">
      <c r="A96" s="27" t="s">
        <v>110</v>
      </c>
      <c r="B96" s="14" t="s">
        <v>118</v>
      </c>
      <c r="C96" s="13"/>
    </row>
    <row r="97">
      <c r="A97" s="27" t="s">
        <v>110</v>
      </c>
      <c r="B97" s="12" t="s">
        <v>119</v>
      </c>
      <c r="C97" s="13"/>
    </row>
    <row r="98">
      <c r="A98" s="27" t="s">
        <v>110</v>
      </c>
      <c r="B98" s="14" t="s">
        <v>120</v>
      </c>
      <c r="C98" s="13"/>
    </row>
    <row r="99">
      <c r="A99" s="23" t="s">
        <v>121</v>
      </c>
      <c r="B99" s="12" t="s">
        <v>122</v>
      </c>
      <c r="C99" s="13"/>
    </row>
    <row r="100">
      <c r="A100" s="23" t="s">
        <v>121</v>
      </c>
      <c r="B100" s="14" t="s">
        <v>123</v>
      </c>
      <c r="C100" s="13"/>
    </row>
    <row r="101">
      <c r="A101" s="23" t="s">
        <v>121</v>
      </c>
      <c r="B101" s="12" t="s">
        <v>124</v>
      </c>
      <c r="C101" s="13"/>
    </row>
    <row r="102">
      <c r="A102" s="23" t="s">
        <v>121</v>
      </c>
      <c r="B102" s="14" t="s">
        <v>125</v>
      </c>
      <c r="C102" s="13"/>
    </row>
    <row r="103">
      <c r="A103" s="23" t="s">
        <v>121</v>
      </c>
      <c r="B103" s="12" t="s">
        <v>107</v>
      </c>
      <c r="C103" s="13"/>
    </row>
    <row r="104">
      <c r="A104" s="23" t="s">
        <v>121</v>
      </c>
      <c r="B104" s="14" t="s">
        <v>126</v>
      </c>
      <c r="C104" s="13"/>
    </row>
    <row r="105" ht="16.5" customHeight="1">
      <c r="A105" s="23" t="s">
        <v>121</v>
      </c>
      <c r="B105" s="28" t="s">
        <v>127</v>
      </c>
      <c r="C105" s="13"/>
    </row>
    <row r="106" ht="24.0" customHeight="1">
      <c r="A106" s="23" t="s">
        <v>121</v>
      </c>
      <c r="B106" s="14" t="s">
        <v>128</v>
      </c>
      <c r="C106" s="13"/>
    </row>
    <row r="107" ht="32.25" customHeight="1">
      <c r="A107" s="23" t="s">
        <v>121</v>
      </c>
      <c r="B107" s="12" t="s">
        <v>129</v>
      </c>
      <c r="C107" s="13"/>
    </row>
    <row r="108" ht="33.75" customHeight="1">
      <c r="A108" s="29" t="s">
        <v>130</v>
      </c>
      <c r="B108" s="14" t="s">
        <v>112</v>
      </c>
      <c r="C108" s="13"/>
    </row>
    <row r="109" ht="36.75" customHeight="1">
      <c r="A109" s="29" t="s">
        <v>130</v>
      </c>
      <c r="B109" s="12" t="s">
        <v>114</v>
      </c>
      <c r="C109" s="13"/>
    </row>
    <row r="110" ht="37.5" customHeight="1">
      <c r="A110" s="29" t="s">
        <v>130</v>
      </c>
      <c r="B110" s="14" t="s">
        <v>131</v>
      </c>
      <c r="C110" s="13"/>
    </row>
    <row r="111" ht="35.25" customHeight="1">
      <c r="A111" s="29" t="s">
        <v>130</v>
      </c>
      <c r="B111" s="12" t="s">
        <v>116</v>
      </c>
      <c r="C111" s="13"/>
    </row>
    <row r="112" ht="33.0" customHeight="1">
      <c r="A112" s="29" t="s">
        <v>130</v>
      </c>
      <c r="B112" s="14" t="s">
        <v>104</v>
      </c>
      <c r="C112" s="13"/>
    </row>
    <row r="113" ht="27.75" customHeight="1">
      <c r="A113" s="30" t="s">
        <v>132</v>
      </c>
      <c r="B113" s="12" t="s">
        <v>133</v>
      </c>
      <c r="C113" s="13"/>
    </row>
    <row r="114" ht="30.75" customHeight="1">
      <c r="A114" s="30" t="s">
        <v>132</v>
      </c>
      <c r="B114" s="14" t="s">
        <v>134</v>
      </c>
      <c r="C114" s="13"/>
    </row>
    <row r="115">
      <c r="A115" s="30" t="s">
        <v>132</v>
      </c>
      <c r="B115" s="12" t="s">
        <v>135</v>
      </c>
      <c r="C115" s="13"/>
    </row>
    <row r="116" ht="32.25" customHeight="1">
      <c r="A116" s="30" t="s">
        <v>132</v>
      </c>
      <c r="B116" s="14" t="s">
        <v>136</v>
      </c>
      <c r="C116" s="13"/>
    </row>
    <row r="117" ht="26.25" customHeight="1">
      <c r="A117" s="30" t="s">
        <v>132</v>
      </c>
      <c r="B117" s="12" t="s">
        <v>137</v>
      </c>
      <c r="C117" s="13"/>
    </row>
    <row r="118" ht="28.5" customHeight="1">
      <c r="A118" s="30" t="s">
        <v>132</v>
      </c>
      <c r="B118" s="14" t="s">
        <v>138</v>
      </c>
      <c r="C118" s="13"/>
    </row>
    <row r="119" ht="27.75" customHeight="1">
      <c r="A119" s="30" t="s">
        <v>132</v>
      </c>
      <c r="B119" s="14" t="s">
        <v>139</v>
      </c>
      <c r="C119" s="13"/>
    </row>
    <row r="120">
      <c r="A120" s="31" t="s">
        <v>140</v>
      </c>
      <c r="B120" s="14" t="s">
        <v>141</v>
      </c>
      <c r="C120" s="13"/>
    </row>
    <row r="121">
      <c r="A121" s="31" t="s">
        <v>140</v>
      </c>
      <c r="B121" s="12" t="s">
        <v>142</v>
      </c>
      <c r="C121" s="13"/>
    </row>
    <row r="122">
      <c r="A122" s="31" t="s">
        <v>140</v>
      </c>
      <c r="B122" s="14" t="s">
        <v>143</v>
      </c>
      <c r="C122" s="13"/>
    </row>
    <row r="123">
      <c r="A123" s="31" t="s">
        <v>140</v>
      </c>
      <c r="B123" s="12" t="s">
        <v>144</v>
      </c>
      <c r="C123" s="13"/>
    </row>
    <row r="124">
      <c r="A124" s="31" t="s">
        <v>140</v>
      </c>
      <c r="B124" s="14" t="s">
        <v>145</v>
      </c>
      <c r="C124" s="13"/>
    </row>
    <row r="125">
      <c r="A125" s="31" t="s">
        <v>140</v>
      </c>
      <c r="B125" s="12" t="s">
        <v>146</v>
      </c>
      <c r="C125" s="13"/>
    </row>
    <row r="126">
      <c r="A126" s="32" t="s">
        <v>147</v>
      </c>
      <c r="B126" s="14" t="s">
        <v>148</v>
      </c>
      <c r="C126" s="13"/>
    </row>
    <row r="127">
      <c r="A127" s="32" t="s">
        <v>147</v>
      </c>
      <c r="B127" s="12" t="s">
        <v>149</v>
      </c>
      <c r="C127" s="13"/>
    </row>
    <row r="128">
      <c r="A128" s="32" t="s">
        <v>147</v>
      </c>
      <c r="B128" s="14" t="s">
        <v>150</v>
      </c>
      <c r="C128" s="13"/>
    </row>
  </sheetData>
  <mergeCells count="127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14:C114"/>
    <mergeCell ref="B115:C115"/>
    <mergeCell ref="B116:C116"/>
    <mergeCell ref="B117:C117"/>
    <mergeCell ref="B118:C118"/>
    <mergeCell ref="B119:C119"/>
    <mergeCell ref="B120:C120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26.57"/>
    <col customWidth="1" min="3" max="3" width="29.14"/>
    <col customWidth="1" min="5" max="5" width="19.14"/>
  </cols>
  <sheetData>
    <row r="1" ht="18.0" customHeight="1">
      <c r="A1" s="2" t="s">
        <v>0</v>
      </c>
      <c r="B1" s="2" t="s">
        <v>151</v>
      </c>
      <c r="C1" s="2" t="s">
        <v>152</v>
      </c>
      <c r="D1" s="2" t="s">
        <v>153</v>
      </c>
      <c r="E1" s="2" t="s">
        <v>15</v>
      </c>
    </row>
    <row r="2">
      <c r="A2" s="33">
        <v>1.0</v>
      </c>
      <c r="B2" s="34" t="s">
        <v>154</v>
      </c>
      <c r="C2" s="4" t="s">
        <v>155</v>
      </c>
      <c r="D2" s="4">
        <v>800.0</v>
      </c>
      <c r="E2" s="4" t="s">
        <v>121</v>
      </c>
    </row>
    <row r="3">
      <c r="A3" s="33">
        <v>1.0</v>
      </c>
      <c r="B3" s="34" t="s">
        <v>156</v>
      </c>
      <c r="C3" s="4" t="s">
        <v>157</v>
      </c>
      <c r="D3" s="4">
        <v>650.0</v>
      </c>
      <c r="E3" s="4" t="s">
        <v>121</v>
      </c>
    </row>
    <row r="4">
      <c r="A4" s="33">
        <v>1.0</v>
      </c>
      <c r="B4" s="34" t="s">
        <v>158</v>
      </c>
      <c r="C4" s="3" t="s">
        <v>157</v>
      </c>
      <c r="D4" s="4">
        <v>600.0</v>
      </c>
      <c r="E4" s="4" t="s">
        <v>121</v>
      </c>
    </row>
    <row r="5">
      <c r="A5" s="33">
        <v>1.0</v>
      </c>
      <c r="B5" s="34" t="s">
        <v>159</v>
      </c>
      <c r="C5" s="4" t="s">
        <v>157</v>
      </c>
      <c r="D5" s="4">
        <v>600.0</v>
      </c>
      <c r="E5" s="4" t="s">
        <v>130</v>
      </c>
    </row>
    <row r="6">
      <c r="A6" s="33">
        <v>1.0</v>
      </c>
      <c r="B6" s="34" t="s">
        <v>160</v>
      </c>
      <c r="C6" s="3" t="s">
        <v>157</v>
      </c>
      <c r="D6" s="35">
        <v>600.0</v>
      </c>
      <c r="E6" s="4" t="s">
        <v>130</v>
      </c>
    </row>
    <row r="7">
      <c r="A7" s="33">
        <v>1.0</v>
      </c>
      <c r="B7" s="34" t="s">
        <v>161</v>
      </c>
      <c r="C7" s="4" t="s">
        <v>157</v>
      </c>
      <c r="D7" s="33">
        <v>600.0</v>
      </c>
      <c r="E7" s="4" t="s">
        <v>162</v>
      </c>
    </row>
    <row r="8">
      <c r="A8" s="33">
        <v>1.0</v>
      </c>
      <c r="B8" s="34" t="s">
        <v>163</v>
      </c>
      <c r="C8" s="3" t="s">
        <v>157</v>
      </c>
      <c r="D8" s="4">
        <v>650.0</v>
      </c>
      <c r="E8" s="4" t="s">
        <v>162</v>
      </c>
    </row>
    <row r="9">
      <c r="A9" s="33">
        <v>1.0</v>
      </c>
      <c r="B9" s="34" t="s">
        <v>164</v>
      </c>
      <c r="C9" s="4" t="s">
        <v>157</v>
      </c>
      <c r="D9" s="4">
        <v>650.0</v>
      </c>
      <c r="E9" s="4" t="s">
        <v>162</v>
      </c>
    </row>
    <row r="10">
      <c r="A10" s="33">
        <v>1.0</v>
      </c>
      <c r="B10" s="34" t="s">
        <v>165</v>
      </c>
      <c r="C10" s="4" t="s">
        <v>157</v>
      </c>
      <c r="D10" s="4">
        <v>650.0</v>
      </c>
      <c r="E10" s="4" t="s">
        <v>162</v>
      </c>
    </row>
    <row r="11">
      <c r="A11" s="33">
        <v>1.0</v>
      </c>
      <c r="B11" s="34" t="s">
        <v>166</v>
      </c>
      <c r="C11" s="4" t="s">
        <v>157</v>
      </c>
      <c r="D11" s="4">
        <v>600.0</v>
      </c>
      <c r="E11" s="4" t="s">
        <v>130</v>
      </c>
    </row>
    <row r="12">
      <c r="A12" s="33">
        <v>1.0</v>
      </c>
      <c r="B12" s="34" t="s">
        <v>167</v>
      </c>
      <c r="C12" s="3" t="s">
        <v>157</v>
      </c>
      <c r="D12" s="4">
        <v>600.0</v>
      </c>
      <c r="E12" s="4" t="s">
        <v>130</v>
      </c>
    </row>
    <row r="13">
      <c r="A13" s="33">
        <v>1.0</v>
      </c>
      <c r="B13" s="34" t="s">
        <v>168</v>
      </c>
      <c r="C13" s="4" t="s">
        <v>157</v>
      </c>
      <c r="D13" s="33">
        <v>600.0</v>
      </c>
      <c r="E13" s="4" t="s">
        <v>130</v>
      </c>
    </row>
    <row r="14">
      <c r="A14" s="33">
        <v>1.0</v>
      </c>
      <c r="B14" s="34" t="s">
        <v>169</v>
      </c>
      <c r="C14" s="3" t="s">
        <v>157</v>
      </c>
      <c r="D14" s="33">
        <v>600.0</v>
      </c>
      <c r="E14" s="4" t="s">
        <v>130</v>
      </c>
    </row>
    <row r="15">
      <c r="A15" s="33">
        <v>1.0</v>
      </c>
      <c r="B15" s="34" t="s">
        <v>170</v>
      </c>
      <c r="C15" s="4" t="s">
        <v>157</v>
      </c>
      <c r="D15" s="4">
        <v>650.0</v>
      </c>
      <c r="E15" s="4" t="s">
        <v>110</v>
      </c>
    </row>
    <row r="16">
      <c r="A16" s="33">
        <v>1.0</v>
      </c>
      <c r="B16" s="34" t="s">
        <v>171</v>
      </c>
      <c r="C16" s="3" t="s">
        <v>157</v>
      </c>
      <c r="D16" s="35">
        <v>650.0</v>
      </c>
      <c r="E16" s="4" t="s">
        <v>110</v>
      </c>
    </row>
    <row r="17">
      <c r="A17" s="33">
        <v>1.0</v>
      </c>
      <c r="B17" s="34" t="s">
        <v>172</v>
      </c>
      <c r="C17" s="4" t="s">
        <v>157</v>
      </c>
      <c r="D17" s="35">
        <v>650.0</v>
      </c>
      <c r="E17" s="4" t="s">
        <v>110</v>
      </c>
    </row>
    <row r="18">
      <c r="A18" s="33">
        <v>1.0</v>
      </c>
      <c r="B18" s="34" t="s">
        <v>173</v>
      </c>
      <c r="C18" s="4" t="s">
        <v>157</v>
      </c>
      <c r="D18" s="35">
        <v>650.0</v>
      </c>
      <c r="E18" s="4" t="s">
        <v>110</v>
      </c>
    </row>
    <row r="19">
      <c r="A19" s="33">
        <v>1.0</v>
      </c>
      <c r="B19" s="34" t="s">
        <v>174</v>
      </c>
      <c r="C19" s="4" t="s">
        <v>157</v>
      </c>
      <c r="D19" s="35">
        <v>650.0</v>
      </c>
      <c r="E19" s="4" t="s">
        <v>110</v>
      </c>
    </row>
    <row r="20">
      <c r="A20" s="33">
        <v>1.0</v>
      </c>
      <c r="B20" s="34" t="s">
        <v>175</v>
      </c>
      <c r="C20" s="4" t="s">
        <v>157</v>
      </c>
      <c r="D20" s="35">
        <v>650.0</v>
      </c>
      <c r="E20" s="4" t="s">
        <v>147</v>
      </c>
    </row>
    <row r="21">
      <c r="A21" s="33">
        <v>1.0</v>
      </c>
      <c r="B21" s="34" t="s">
        <v>176</v>
      </c>
      <c r="C21" s="4" t="s">
        <v>157</v>
      </c>
      <c r="D21" s="35">
        <v>650.0</v>
      </c>
      <c r="E21" s="4" t="s">
        <v>121</v>
      </c>
    </row>
    <row r="22">
      <c r="A22" s="33">
        <v>1.0</v>
      </c>
      <c r="B22" s="34" t="s">
        <v>177</v>
      </c>
      <c r="C22" s="4" t="s">
        <v>157</v>
      </c>
      <c r="D22" s="35">
        <v>650.0</v>
      </c>
      <c r="E22" s="4" t="s">
        <v>132</v>
      </c>
    </row>
    <row r="23">
      <c r="A23" s="33">
        <v>1.0</v>
      </c>
      <c r="B23" s="34" t="s">
        <v>178</v>
      </c>
      <c r="C23" s="4" t="s">
        <v>157</v>
      </c>
      <c r="D23" s="35">
        <v>850.0</v>
      </c>
      <c r="E23" s="4" t="s">
        <v>121</v>
      </c>
    </row>
    <row r="24">
      <c r="A24" s="33">
        <v>1.0</v>
      </c>
      <c r="B24" s="34" t="s">
        <v>179</v>
      </c>
      <c r="C24" s="3" t="s">
        <v>155</v>
      </c>
      <c r="D24" s="35">
        <v>700.0</v>
      </c>
      <c r="E24" s="4" t="s">
        <v>132</v>
      </c>
    </row>
    <row r="25">
      <c r="A25" s="33">
        <v>1.0</v>
      </c>
      <c r="B25" s="34" t="s">
        <v>180</v>
      </c>
      <c r="C25" s="4" t="s">
        <v>157</v>
      </c>
      <c r="D25" s="4">
        <v>800.0</v>
      </c>
      <c r="E25" s="4" t="s">
        <v>121</v>
      </c>
    </row>
    <row r="26">
      <c r="A26" s="33">
        <v>1.0</v>
      </c>
      <c r="B26" s="34" t="s">
        <v>181</v>
      </c>
      <c r="C26" s="4" t="s">
        <v>157</v>
      </c>
      <c r="D26" s="35">
        <v>700.0</v>
      </c>
      <c r="E26" s="4" t="s">
        <v>132</v>
      </c>
    </row>
    <row r="27">
      <c r="A27" s="33">
        <v>1.0</v>
      </c>
      <c r="B27" s="34" t="s">
        <v>182</v>
      </c>
      <c r="C27" s="3" t="s">
        <v>155</v>
      </c>
      <c r="D27" s="4">
        <v>800.0</v>
      </c>
      <c r="E27" s="4" t="s">
        <v>121</v>
      </c>
    </row>
    <row r="28">
      <c r="A28" s="33">
        <v>1.0</v>
      </c>
      <c r="B28" s="34" t="s">
        <v>183</v>
      </c>
      <c r="C28" s="3" t="s">
        <v>155</v>
      </c>
      <c r="D28" s="33">
        <v>600.0</v>
      </c>
      <c r="E28" s="36">
        <v>0.366</v>
      </c>
    </row>
    <row r="29">
      <c r="A29" s="33">
        <v>1.0</v>
      </c>
      <c r="B29" s="34" t="s">
        <v>184</v>
      </c>
      <c r="C29" s="3" t="s">
        <v>155</v>
      </c>
      <c r="D29" s="33">
        <v>600.0</v>
      </c>
      <c r="E29" s="4" t="s">
        <v>130</v>
      </c>
    </row>
    <row r="30">
      <c r="A30" s="33">
        <v>2.0</v>
      </c>
      <c r="B30" s="34" t="s">
        <v>185</v>
      </c>
      <c r="C30" s="4" t="s">
        <v>157</v>
      </c>
      <c r="D30" s="4">
        <v>900.0</v>
      </c>
      <c r="E30" s="4" t="s">
        <v>186</v>
      </c>
    </row>
    <row r="31">
      <c r="A31" s="33">
        <v>2.0</v>
      </c>
      <c r="B31" s="34" t="s">
        <v>187</v>
      </c>
      <c r="C31" s="3" t="s">
        <v>155</v>
      </c>
      <c r="D31" s="4">
        <v>40.0</v>
      </c>
      <c r="E31" s="4" t="s">
        <v>130</v>
      </c>
    </row>
    <row r="32">
      <c r="A32" s="33">
        <v>2.0</v>
      </c>
      <c r="B32" s="34" t="s">
        <v>188</v>
      </c>
      <c r="C32" s="3" t="s">
        <v>155</v>
      </c>
      <c r="D32" s="4">
        <v>40.0</v>
      </c>
      <c r="E32" s="4" t="s">
        <v>130</v>
      </c>
    </row>
    <row r="33">
      <c r="A33" s="33">
        <v>2.0</v>
      </c>
      <c r="B33" s="34" t="s">
        <v>189</v>
      </c>
      <c r="C33" s="3" t="s">
        <v>155</v>
      </c>
      <c r="D33" s="33">
        <v>600.0</v>
      </c>
      <c r="E33" s="4" t="s">
        <v>132</v>
      </c>
    </row>
    <row r="34">
      <c r="A34" s="37">
        <v>3.0</v>
      </c>
      <c r="B34" s="34" t="s">
        <v>190</v>
      </c>
      <c r="C34" s="4" t="s">
        <v>157</v>
      </c>
      <c r="D34" s="35">
        <v>650.0</v>
      </c>
      <c r="E34" s="4" t="s">
        <v>110</v>
      </c>
    </row>
    <row r="35">
      <c r="A35" s="38">
        <v>4.0</v>
      </c>
      <c r="B35" s="34" t="s">
        <v>191</v>
      </c>
      <c r="C35" s="4" t="s">
        <v>192</v>
      </c>
      <c r="D35" s="4">
        <v>800.0</v>
      </c>
      <c r="E35" s="4" t="s">
        <v>193</v>
      </c>
    </row>
    <row r="36">
      <c r="A36" s="38">
        <v>4.0</v>
      </c>
      <c r="B36" s="34" t="s">
        <v>194</v>
      </c>
      <c r="C36" s="4" t="s">
        <v>192</v>
      </c>
      <c r="D36" s="4">
        <v>900.0</v>
      </c>
      <c r="E36" s="4" t="s">
        <v>193</v>
      </c>
    </row>
    <row r="37">
      <c r="A37" s="38">
        <v>4.0</v>
      </c>
      <c r="B37" s="34" t="s">
        <v>195</v>
      </c>
      <c r="C37" s="4" t="s">
        <v>157</v>
      </c>
      <c r="D37" s="4">
        <v>950.0</v>
      </c>
      <c r="E37" s="4" t="s">
        <v>95</v>
      </c>
    </row>
    <row r="38">
      <c r="A38" s="38">
        <v>4.0</v>
      </c>
      <c r="B38" s="34" t="s">
        <v>196</v>
      </c>
      <c r="C38" s="4" t="s">
        <v>157</v>
      </c>
      <c r="D38" s="4">
        <v>950.0</v>
      </c>
      <c r="E38" s="4" t="s">
        <v>95</v>
      </c>
    </row>
    <row r="39">
      <c r="A39" s="38">
        <v>4.0</v>
      </c>
      <c r="B39" s="34" t="s">
        <v>197</v>
      </c>
      <c r="C39" s="4" t="s">
        <v>157</v>
      </c>
      <c r="D39" s="4">
        <v>900.0</v>
      </c>
      <c r="E39" s="4" t="s">
        <v>193</v>
      </c>
    </row>
    <row r="40">
      <c r="A40" s="38">
        <v>4.0</v>
      </c>
      <c r="B40" s="34" t="s">
        <v>198</v>
      </c>
      <c r="C40" s="4" t="s">
        <v>157</v>
      </c>
      <c r="D40" s="4">
        <v>1100.0</v>
      </c>
      <c r="E40" s="4" t="s">
        <v>193</v>
      </c>
    </row>
    <row r="41">
      <c r="A41" s="38">
        <v>4.0</v>
      </c>
      <c r="B41" s="34" t="s">
        <v>199</v>
      </c>
      <c r="C41" s="4" t="s">
        <v>157</v>
      </c>
      <c r="D41" s="4">
        <v>850.0</v>
      </c>
      <c r="E41" s="4" t="s">
        <v>193</v>
      </c>
    </row>
    <row r="42">
      <c r="A42" s="37">
        <v>4.0</v>
      </c>
      <c r="B42" s="34" t="s">
        <v>200</v>
      </c>
      <c r="C42" s="4" t="s">
        <v>157</v>
      </c>
      <c r="D42" s="4">
        <v>900.0</v>
      </c>
      <c r="E42" s="4" t="s">
        <v>87</v>
      </c>
    </row>
    <row r="43">
      <c r="A43" s="38">
        <v>4.0</v>
      </c>
      <c r="B43" s="34" t="s">
        <v>201</v>
      </c>
      <c r="C43" s="4" t="s">
        <v>157</v>
      </c>
      <c r="D43" s="4">
        <v>700.0</v>
      </c>
      <c r="E43" s="4" t="s">
        <v>202</v>
      </c>
    </row>
    <row r="44">
      <c r="A44" s="38">
        <v>4.0</v>
      </c>
      <c r="B44" s="34" t="s">
        <v>203</v>
      </c>
      <c r="C44" s="4" t="s">
        <v>157</v>
      </c>
      <c r="D44" s="4">
        <v>1000.0</v>
      </c>
      <c r="E44" s="4" t="s">
        <v>202</v>
      </c>
    </row>
    <row r="45">
      <c r="A45" s="38">
        <v>4.0</v>
      </c>
      <c r="B45" s="34" t="s">
        <v>204</v>
      </c>
      <c r="C45" s="4" t="s">
        <v>157</v>
      </c>
      <c r="D45" s="4">
        <v>900.0</v>
      </c>
      <c r="E45" s="4" t="s">
        <v>202</v>
      </c>
    </row>
    <row r="46">
      <c r="A46" s="38">
        <v>4.0</v>
      </c>
      <c r="B46" s="34" t="s">
        <v>205</v>
      </c>
      <c r="C46" s="4" t="s">
        <v>157</v>
      </c>
      <c r="D46" s="4">
        <v>900.0</v>
      </c>
      <c r="E46" s="4" t="s">
        <v>202</v>
      </c>
    </row>
    <row r="47">
      <c r="A47" s="38">
        <v>4.0</v>
      </c>
      <c r="B47" s="34" t="s">
        <v>206</v>
      </c>
      <c r="C47" s="4" t="s">
        <v>157</v>
      </c>
      <c r="D47" s="4">
        <v>1000.0</v>
      </c>
      <c r="E47" s="4" t="s">
        <v>207</v>
      </c>
    </row>
    <row r="48">
      <c r="A48" s="37">
        <v>4.0</v>
      </c>
      <c r="B48" s="34" t="s">
        <v>208</v>
      </c>
      <c r="C48" s="3" t="s">
        <v>155</v>
      </c>
      <c r="D48" s="35">
        <v>650.0</v>
      </c>
      <c r="E48" s="4" t="s">
        <v>193</v>
      </c>
    </row>
    <row r="49">
      <c r="A49" s="37">
        <v>5.0</v>
      </c>
      <c r="B49" s="34" t="s">
        <v>209</v>
      </c>
      <c r="C49" s="4" t="s">
        <v>210</v>
      </c>
      <c r="D49" s="4">
        <v>30.0</v>
      </c>
      <c r="E49" s="4" t="s">
        <v>211</v>
      </c>
    </row>
    <row r="50">
      <c r="A50" s="37">
        <v>5.0</v>
      </c>
      <c r="B50" s="34" t="s">
        <v>212</v>
      </c>
      <c r="C50" s="4" t="s">
        <v>210</v>
      </c>
      <c r="D50" s="4">
        <v>30.0</v>
      </c>
      <c r="E50" s="4" t="s">
        <v>211</v>
      </c>
    </row>
    <row r="51">
      <c r="A51" s="37">
        <v>5.0</v>
      </c>
      <c r="B51" s="34" t="s">
        <v>213</v>
      </c>
      <c r="C51" s="4" t="s">
        <v>210</v>
      </c>
      <c r="D51" s="4">
        <v>30.0</v>
      </c>
      <c r="E51" s="4" t="s">
        <v>211</v>
      </c>
    </row>
    <row r="52">
      <c r="A52" s="37">
        <v>5.0</v>
      </c>
      <c r="B52" s="34" t="s">
        <v>214</v>
      </c>
      <c r="C52" s="3" t="s">
        <v>155</v>
      </c>
      <c r="D52" s="4">
        <v>40.0</v>
      </c>
      <c r="E52" s="4" t="s">
        <v>211</v>
      </c>
    </row>
    <row r="53">
      <c r="A53" s="37">
        <v>5.0</v>
      </c>
      <c r="B53" s="34" t="s">
        <v>215</v>
      </c>
      <c r="C53" s="3" t="s">
        <v>155</v>
      </c>
      <c r="D53" s="4">
        <v>40.0</v>
      </c>
      <c r="E53" s="4" t="s">
        <v>211</v>
      </c>
    </row>
    <row r="54">
      <c r="A54" s="37">
        <v>5.0</v>
      </c>
      <c r="B54" s="4" t="s">
        <v>211</v>
      </c>
      <c r="C54" s="4" t="s">
        <v>216</v>
      </c>
      <c r="D54" s="4">
        <v>30.0</v>
      </c>
      <c r="E54" s="4" t="s">
        <v>217</v>
      </c>
    </row>
    <row r="55">
      <c r="A55" s="37">
        <v>5.0</v>
      </c>
      <c r="B55" s="34" t="s">
        <v>218</v>
      </c>
      <c r="C55" s="4" t="s">
        <v>216</v>
      </c>
      <c r="D55" s="4">
        <v>30.0</v>
      </c>
      <c r="E55" s="4" t="s">
        <v>42</v>
      </c>
    </row>
    <row r="56">
      <c r="A56" s="37">
        <v>6.0</v>
      </c>
      <c r="B56" s="34" t="s">
        <v>219</v>
      </c>
      <c r="C56" s="3" t="s">
        <v>155</v>
      </c>
      <c r="D56" s="4">
        <v>700.0</v>
      </c>
      <c r="E56" s="4" t="s">
        <v>132</v>
      </c>
    </row>
    <row r="57">
      <c r="A57" s="37">
        <v>6.0</v>
      </c>
      <c r="B57" s="34" t="s">
        <v>220</v>
      </c>
      <c r="C57" s="3" t="s">
        <v>155</v>
      </c>
      <c r="D57" s="4">
        <v>700.0</v>
      </c>
      <c r="E57" s="4" t="s">
        <v>132</v>
      </c>
    </row>
    <row r="58">
      <c r="A58" s="37">
        <v>6.0</v>
      </c>
      <c r="B58" s="34" t="s">
        <v>221</v>
      </c>
      <c r="C58" s="3" t="s">
        <v>155</v>
      </c>
      <c r="D58" s="4">
        <v>700.0</v>
      </c>
      <c r="E58" s="4" t="s">
        <v>132</v>
      </c>
    </row>
    <row r="59">
      <c r="A59" s="37">
        <v>6.0</v>
      </c>
      <c r="B59" s="34" t="s">
        <v>222</v>
      </c>
      <c r="C59" s="3" t="s">
        <v>155</v>
      </c>
      <c r="D59" s="4">
        <v>700.0</v>
      </c>
      <c r="E59" s="4" t="s">
        <v>223</v>
      </c>
    </row>
    <row r="60">
      <c r="A60" s="37">
        <v>6.0</v>
      </c>
      <c r="B60" s="34" t="s">
        <v>224</v>
      </c>
      <c r="C60" s="4" t="s">
        <v>157</v>
      </c>
      <c r="D60" s="4">
        <v>900.0</v>
      </c>
      <c r="E60" s="4" t="s">
        <v>186</v>
      </c>
    </row>
    <row r="61">
      <c r="A61" s="37">
        <v>7.0</v>
      </c>
      <c r="B61" s="34" t="s">
        <v>225</v>
      </c>
      <c r="C61" s="4" t="s">
        <v>216</v>
      </c>
      <c r="D61" s="4">
        <v>30.0</v>
      </c>
      <c r="E61" s="4" t="s">
        <v>132</v>
      </c>
    </row>
    <row r="62">
      <c r="A62" s="37">
        <v>7.0</v>
      </c>
      <c r="B62" s="34" t="s">
        <v>226</v>
      </c>
      <c r="C62" s="4" t="s">
        <v>216</v>
      </c>
      <c r="D62" s="4">
        <v>30.0</v>
      </c>
      <c r="E62" s="4" t="s">
        <v>132</v>
      </c>
    </row>
    <row r="63">
      <c r="A63" s="37">
        <v>7.0</v>
      </c>
      <c r="B63" s="34" t="s">
        <v>227</v>
      </c>
      <c r="C63" s="4" t="s">
        <v>216</v>
      </c>
      <c r="D63" s="4">
        <v>30.0</v>
      </c>
      <c r="E63" s="4" t="s">
        <v>223</v>
      </c>
    </row>
    <row r="64">
      <c r="A64" s="37">
        <v>7.0</v>
      </c>
      <c r="B64" s="34" t="s">
        <v>228</v>
      </c>
      <c r="C64" s="4" t="s">
        <v>216</v>
      </c>
      <c r="D64" s="4">
        <v>30.0</v>
      </c>
      <c r="E64" s="4" t="s">
        <v>223</v>
      </c>
    </row>
    <row r="65">
      <c r="A65" s="37">
        <v>7.0</v>
      </c>
      <c r="B65" s="34" t="s">
        <v>229</v>
      </c>
      <c r="C65" s="4" t="s">
        <v>216</v>
      </c>
      <c r="D65" s="4">
        <v>30.0</v>
      </c>
      <c r="E65" s="4" t="s">
        <v>223</v>
      </c>
    </row>
    <row r="66">
      <c r="A66" s="37">
        <v>7.0</v>
      </c>
      <c r="B66" s="34" t="s">
        <v>230</v>
      </c>
      <c r="C66" s="4" t="s">
        <v>216</v>
      </c>
      <c r="D66" s="4">
        <v>30.0</v>
      </c>
      <c r="E66" s="4" t="s">
        <v>132</v>
      </c>
    </row>
    <row r="67">
      <c r="A67" s="37">
        <v>7.0</v>
      </c>
      <c r="B67" s="34" t="s">
        <v>231</v>
      </c>
      <c r="C67" s="4" t="s">
        <v>216</v>
      </c>
      <c r="D67" s="4">
        <v>30.0</v>
      </c>
      <c r="E67" s="36">
        <v>0.366</v>
      </c>
    </row>
    <row r="68">
      <c r="A68" s="37">
        <v>8.0</v>
      </c>
      <c r="B68" s="34" t="s">
        <v>232</v>
      </c>
      <c r="C68" s="3" t="s">
        <v>155</v>
      </c>
      <c r="D68" s="4">
        <v>30.0</v>
      </c>
      <c r="E68" s="4" t="s">
        <v>233</v>
      </c>
    </row>
    <row r="69">
      <c r="A69" s="37">
        <v>9.0</v>
      </c>
      <c r="B69" s="34" t="s">
        <v>234</v>
      </c>
      <c r="C69" s="4" t="s">
        <v>157</v>
      </c>
      <c r="D69" s="4">
        <v>750.0</v>
      </c>
      <c r="E69" s="4" t="s">
        <v>202</v>
      </c>
    </row>
    <row r="70">
      <c r="A70" s="37">
        <v>9.0</v>
      </c>
      <c r="B70" s="34" t="s">
        <v>235</v>
      </c>
      <c r="C70" s="4" t="s">
        <v>157</v>
      </c>
      <c r="D70" s="4">
        <v>750.0</v>
      </c>
      <c r="E70" s="4" t="s">
        <v>202</v>
      </c>
    </row>
    <row r="71">
      <c r="A71" s="37">
        <v>9.0</v>
      </c>
      <c r="B71" s="34" t="s">
        <v>236</v>
      </c>
      <c r="C71" s="3" t="s">
        <v>155</v>
      </c>
      <c r="D71" s="4">
        <v>30.0</v>
      </c>
      <c r="E71" s="4" t="s">
        <v>87</v>
      </c>
    </row>
    <row r="72">
      <c r="A72" s="37">
        <v>9.0</v>
      </c>
      <c r="B72" s="34" t="s">
        <v>237</v>
      </c>
      <c r="C72" s="3" t="s">
        <v>155</v>
      </c>
      <c r="D72" s="4">
        <v>30.0</v>
      </c>
      <c r="E72" s="4" t="s">
        <v>193</v>
      </c>
    </row>
    <row r="73">
      <c r="A73" s="37">
        <v>9.0</v>
      </c>
      <c r="B73" s="34" t="s">
        <v>238</v>
      </c>
      <c r="C73" s="4" t="s">
        <v>157</v>
      </c>
      <c r="D73" s="4">
        <v>1200.0</v>
      </c>
      <c r="E73" s="4" t="s">
        <v>193</v>
      </c>
    </row>
    <row r="74">
      <c r="A74" s="37">
        <v>9.0</v>
      </c>
      <c r="B74" s="34" t="s">
        <v>239</v>
      </c>
      <c r="C74" s="3" t="s">
        <v>155</v>
      </c>
      <c r="D74" s="4">
        <v>30.0</v>
      </c>
      <c r="E74" s="4" t="s">
        <v>240</v>
      </c>
    </row>
    <row r="75">
      <c r="A75" s="37">
        <v>9.0</v>
      </c>
      <c r="B75" s="34" t="s">
        <v>241</v>
      </c>
      <c r="C75" s="3" t="s">
        <v>155</v>
      </c>
      <c r="D75" s="4">
        <v>30.0</v>
      </c>
      <c r="E75" s="3" t="s">
        <v>240</v>
      </c>
    </row>
    <row r="76">
      <c r="A76" s="37">
        <v>9.0</v>
      </c>
      <c r="B76" s="34" t="s">
        <v>242</v>
      </c>
      <c r="C76" s="3" t="s">
        <v>155</v>
      </c>
      <c r="D76" s="4">
        <v>30.0</v>
      </c>
      <c r="E76" s="4" t="s">
        <v>193</v>
      </c>
    </row>
    <row r="77">
      <c r="A77" s="37">
        <v>9.0</v>
      </c>
      <c r="B77" s="34" t="s">
        <v>243</v>
      </c>
      <c r="C77" s="3" t="s">
        <v>155</v>
      </c>
      <c r="D77" s="4">
        <v>30.0</v>
      </c>
      <c r="E77" s="4" t="s">
        <v>193</v>
      </c>
    </row>
    <row r="78">
      <c r="A78" s="37">
        <v>9.0</v>
      </c>
      <c r="B78" s="34" t="s">
        <v>244</v>
      </c>
      <c r="C78" s="3" t="s">
        <v>155</v>
      </c>
      <c r="D78" s="4">
        <v>30.0</v>
      </c>
      <c r="E78" s="4" t="s">
        <v>193</v>
      </c>
    </row>
    <row r="79">
      <c r="A79" s="37">
        <v>9.0</v>
      </c>
      <c r="B79" s="34" t="s">
        <v>245</v>
      </c>
      <c r="C79" s="3" t="s">
        <v>155</v>
      </c>
      <c r="D79" s="4">
        <v>30.0</v>
      </c>
      <c r="E79" s="4" t="s">
        <v>202</v>
      </c>
    </row>
    <row r="80">
      <c r="A80" s="37">
        <v>9.0</v>
      </c>
      <c r="B80" s="34" t="s">
        <v>246</v>
      </c>
      <c r="C80" s="3" t="s">
        <v>155</v>
      </c>
      <c r="D80" s="4">
        <v>30.0</v>
      </c>
      <c r="E80" s="4" t="s">
        <v>202</v>
      </c>
    </row>
    <row r="81">
      <c r="A81" s="37">
        <v>9.0</v>
      </c>
      <c r="B81" s="34" t="s">
        <v>247</v>
      </c>
      <c r="C81" s="3" t="s">
        <v>155</v>
      </c>
      <c r="D81" s="4">
        <v>30.0</v>
      </c>
      <c r="E81" s="4" t="s">
        <v>202</v>
      </c>
    </row>
    <row r="82">
      <c r="A82" s="37">
        <v>9.0</v>
      </c>
      <c r="B82" s="34" t="s">
        <v>248</v>
      </c>
      <c r="C82" s="3" t="s">
        <v>155</v>
      </c>
      <c r="D82" s="4">
        <v>30.0</v>
      </c>
      <c r="E82" s="4" t="s">
        <v>249</v>
      </c>
    </row>
    <row r="83">
      <c r="A83" s="37">
        <v>9.0</v>
      </c>
      <c r="B83" s="34" t="s">
        <v>250</v>
      </c>
      <c r="C83" s="3" t="s">
        <v>155</v>
      </c>
      <c r="D83" s="4">
        <v>30.0</v>
      </c>
      <c r="E83" s="4" t="s">
        <v>207</v>
      </c>
    </row>
    <row r="84">
      <c r="A84" s="37">
        <v>9.0</v>
      </c>
      <c r="B84" s="34" t="s">
        <v>251</v>
      </c>
      <c r="C84" s="3" t="s">
        <v>155</v>
      </c>
      <c r="D84" s="4">
        <v>30.0</v>
      </c>
      <c r="E84" s="4" t="s">
        <v>207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56.14"/>
    <col customWidth="1" min="3" max="3" width="17.14"/>
    <col customWidth="1" min="4" max="4" width="19.29"/>
    <col customWidth="1" min="6" max="6" width="18.0"/>
    <col customWidth="1" min="7" max="7" width="15.0"/>
  </cols>
  <sheetData>
    <row r="1">
      <c r="A1" s="2"/>
      <c r="B1" s="2" t="s">
        <v>252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</row>
    <row r="2">
      <c r="A2" s="4" t="s">
        <v>258</v>
      </c>
      <c r="B2" s="4" t="s">
        <v>259</v>
      </c>
      <c r="C2" s="5"/>
      <c r="D2" s="4">
        <v>-4.0</v>
      </c>
      <c r="E2" s="5"/>
      <c r="F2" s="4">
        <v>800.0</v>
      </c>
      <c r="G2" s="7" t="s">
        <v>260</v>
      </c>
    </row>
    <row r="3">
      <c r="A3" s="4" t="s">
        <v>258</v>
      </c>
      <c r="B3" s="4" t="s">
        <v>261</v>
      </c>
      <c r="C3" s="5"/>
      <c r="D3" s="4">
        <v>-2.0</v>
      </c>
      <c r="E3" s="5"/>
      <c r="F3" s="4">
        <v>800.0</v>
      </c>
      <c r="G3" s="7" t="s">
        <v>262</v>
      </c>
    </row>
    <row r="4">
      <c r="A4" s="4" t="s">
        <v>258</v>
      </c>
      <c r="B4" s="4" t="s">
        <v>263</v>
      </c>
      <c r="C4" s="5"/>
      <c r="D4" s="4">
        <v>-3.0</v>
      </c>
      <c r="E4" s="5"/>
      <c r="F4" s="4">
        <v>800.0</v>
      </c>
      <c r="G4" s="7" t="s">
        <v>264</v>
      </c>
    </row>
    <row r="5">
      <c r="A5" s="4" t="s">
        <v>258</v>
      </c>
      <c r="B5" s="4" t="s">
        <v>265</v>
      </c>
      <c r="C5" s="5"/>
      <c r="D5" s="4">
        <v>-2.0</v>
      </c>
      <c r="E5" s="5"/>
      <c r="F5" s="4">
        <v>800.0</v>
      </c>
      <c r="G5" s="7" t="s">
        <v>262</v>
      </c>
      <c r="H5" s="39" t="s">
        <v>266</v>
      </c>
    </row>
    <row r="6">
      <c r="A6" s="4" t="s">
        <v>258</v>
      </c>
      <c r="B6" s="4" t="s">
        <v>267</v>
      </c>
      <c r="C6" s="5"/>
      <c r="D6" s="4">
        <v>-2.0</v>
      </c>
      <c r="E6" s="5"/>
      <c r="F6" s="4">
        <v>800.0</v>
      </c>
      <c r="G6" s="7" t="s">
        <v>268</v>
      </c>
    </row>
    <row r="7">
      <c r="A7" s="4" t="s">
        <v>258</v>
      </c>
      <c r="B7" s="4" t="s">
        <v>269</v>
      </c>
      <c r="C7" s="5"/>
      <c r="D7" s="4">
        <v>-2.0</v>
      </c>
      <c r="E7" s="5"/>
      <c r="F7" s="4">
        <v>800.0</v>
      </c>
      <c r="G7" s="7" t="s">
        <v>262</v>
      </c>
    </row>
    <row r="8">
      <c r="A8" s="4" t="s">
        <v>258</v>
      </c>
      <c r="B8" s="4" t="s">
        <v>270</v>
      </c>
      <c r="C8" s="5"/>
      <c r="D8" s="4">
        <v>-5.0</v>
      </c>
      <c r="E8" s="5"/>
      <c r="F8" s="4">
        <v>1000.0</v>
      </c>
      <c r="G8" s="7" t="s">
        <v>271</v>
      </c>
    </row>
    <row r="9">
      <c r="A9" s="4" t="s">
        <v>258</v>
      </c>
      <c r="B9" s="4" t="s">
        <v>272</v>
      </c>
      <c r="C9" s="5"/>
      <c r="D9" s="4">
        <v>-3.0</v>
      </c>
      <c r="E9" s="5"/>
      <c r="F9" s="4">
        <v>500.0</v>
      </c>
      <c r="G9" s="7" t="s">
        <v>273</v>
      </c>
    </row>
    <row r="10">
      <c r="A10" s="4" t="s">
        <v>266</v>
      </c>
      <c r="B10" s="4" t="s">
        <v>274</v>
      </c>
      <c r="C10" s="5"/>
      <c r="D10" s="4">
        <v>-2.0</v>
      </c>
      <c r="E10" s="5"/>
      <c r="F10" s="4">
        <v>0.0</v>
      </c>
      <c r="G10" s="7" t="s">
        <v>275</v>
      </c>
    </row>
    <row r="11">
      <c r="A11" s="4" t="s">
        <v>266</v>
      </c>
      <c r="B11" s="4" t="s">
        <v>276</v>
      </c>
      <c r="C11" s="4">
        <v>-1.0</v>
      </c>
      <c r="D11" s="4">
        <v>-7.0</v>
      </c>
      <c r="E11" s="5"/>
      <c r="F11" s="4">
        <v>200.0</v>
      </c>
      <c r="G11" s="7" t="s">
        <v>275</v>
      </c>
    </row>
    <row r="12">
      <c r="A12" s="4" t="s">
        <v>266</v>
      </c>
      <c r="B12" s="4" t="s">
        <v>277</v>
      </c>
      <c r="C12" s="4">
        <v>-1.0</v>
      </c>
      <c r="D12" s="4">
        <v>-6.0</v>
      </c>
      <c r="E12" s="5"/>
      <c r="F12" s="4">
        <v>200.0</v>
      </c>
      <c r="G12" s="7" t="s">
        <v>275</v>
      </c>
    </row>
    <row r="13">
      <c r="A13" s="4" t="s">
        <v>266</v>
      </c>
      <c r="B13" s="4" t="s">
        <v>278</v>
      </c>
      <c r="C13" s="5"/>
      <c r="D13" s="4">
        <v>-3.0</v>
      </c>
      <c r="E13" s="5"/>
      <c r="F13" s="4">
        <v>200.0</v>
      </c>
      <c r="G13" s="7" t="s">
        <v>275</v>
      </c>
    </row>
    <row r="14">
      <c r="A14" s="4" t="s">
        <v>266</v>
      </c>
      <c r="B14" s="4" t="s">
        <v>279</v>
      </c>
      <c r="C14" s="5"/>
      <c r="D14" s="4">
        <v>-2.0</v>
      </c>
      <c r="E14" s="5">
        <f>+3</f>
        <v>3</v>
      </c>
      <c r="F14" s="4">
        <v>200.0</v>
      </c>
      <c r="G14" s="7" t="s">
        <v>275</v>
      </c>
    </row>
    <row r="15">
      <c r="A15" s="4" t="s">
        <v>266</v>
      </c>
      <c r="B15" s="4" t="s">
        <v>280</v>
      </c>
      <c r="C15" s="4">
        <v>-1.0</v>
      </c>
      <c r="D15" s="4">
        <v>-4.0</v>
      </c>
      <c r="E15" s="5"/>
      <c r="F15" s="4">
        <v>600.0</v>
      </c>
      <c r="G15" s="7" t="s">
        <v>281</v>
      </c>
    </row>
    <row r="16">
      <c r="A16" s="4" t="s">
        <v>266</v>
      </c>
      <c r="B16" s="4" t="s">
        <v>282</v>
      </c>
      <c r="C16" s="5"/>
      <c r="D16" s="4">
        <v>-2.0</v>
      </c>
      <c r="E16" s="5"/>
      <c r="F16" s="4">
        <v>200.0</v>
      </c>
      <c r="G16" s="7" t="s">
        <v>275</v>
      </c>
    </row>
    <row r="17">
      <c r="A17" s="4" t="s">
        <v>266</v>
      </c>
      <c r="B17" s="4" t="s">
        <v>283</v>
      </c>
      <c r="C17" s="5"/>
      <c r="D17" s="4">
        <v>-2.0</v>
      </c>
      <c r="E17" s="5"/>
      <c r="F17" s="4">
        <v>400.0</v>
      </c>
      <c r="G17" s="7" t="s">
        <v>275</v>
      </c>
    </row>
    <row r="18">
      <c r="A18" s="4" t="s">
        <v>266</v>
      </c>
      <c r="B18" s="4" t="s">
        <v>284</v>
      </c>
      <c r="C18" s="5"/>
      <c r="D18" s="4">
        <v>-4.0</v>
      </c>
      <c r="E18" s="5"/>
      <c r="F18" s="4">
        <v>300.0</v>
      </c>
      <c r="G18" s="7" t="s">
        <v>275</v>
      </c>
    </row>
    <row r="19">
      <c r="A19" s="4" t="s">
        <v>266</v>
      </c>
      <c r="B19" s="4" t="s">
        <v>285</v>
      </c>
      <c r="C19" s="5"/>
      <c r="D19" s="4">
        <v>-6.0</v>
      </c>
      <c r="E19" s="5"/>
      <c r="F19" s="4">
        <v>250.0</v>
      </c>
      <c r="G19" s="7" t="s">
        <v>275</v>
      </c>
    </row>
    <row r="20">
      <c r="A20" s="4" t="s">
        <v>266</v>
      </c>
      <c r="B20" s="4" t="s">
        <v>286</v>
      </c>
      <c r="C20" s="4">
        <v>-1.0</v>
      </c>
      <c r="D20" s="4">
        <v>-7.0</v>
      </c>
      <c r="E20" s="5"/>
      <c r="F20" s="4">
        <v>250.0</v>
      </c>
      <c r="G20" s="7" t="s">
        <v>275</v>
      </c>
    </row>
    <row r="21">
      <c r="A21" s="4" t="s">
        <v>266</v>
      </c>
      <c r="B21" s="4" t="s">
        <v>287</v>
      </c>
      <c r="C21" s="5"/>
      <c r="D21" s="4">
        <v>-3.0</v>
      </c>
      <c r="E21" s="5"/>
      <c r="F21" s="4">
        <v>200.0</v>
      </c>
      <c r="G21" s="7" t="s">
        <v>275</v>
      </c>
    </row>
    <row r="22">
      <c r="A22" s="4" t="s">
        <v>266</v>
      </c>
      <c r="B22" s="4" t="s">
        <v>288</v>
      </c>
      <c r="C22" s="5"/>
      <c r="D22" s="4">
        <v>-6.0</v>
      </c>
      <c r="E22" s="5"/>
      <c r="F22" s="4">
        <v>200.0</v>
      </c>
      <c r="G22" s="7" t="s">
        <v>275</v>
      </c>
    </row>
    <row r="23">
      <c r="A23" s="4" t="s">
        <v>266</v>
      </c>
      <c r="B23" s="4" t="s">
        <v>289</v>
      </c>
      <c r="C23" s="5"/>
      <c r="D23" s="4">
        <v>-4.0</v>
      </c>
      <c r="E23" s="5"/>
      <c r="F23" s="4">
        <v>300.0</v>
      </c>
      <c r="G23" s="7" t="s">
        <v>275</v>
      </c>
    </row>
    <row r="24">
      <c r="A24" s="4" t="s">
        <v>266</v>
      </c>
      <c r="B24" s="4" t="s">
        <v>290</v>
      </c>
      <c r="C24" s="5"/>
      <c r="D24" s="4">
        <v>-3.0</v>
      </c>
      <c r="E24" s="5"/>
      <c r="F24" s="4">
        <v>200.0</v>
      </c>
      <c r="G24" s="7" t="s">
        <v>275</v>
      </c>
    </row>
    <row r="25">
      <c r="A25" s="4" t="s">
        <v>266</v>
      </c>
      <c r="B25" s="4" t="s">
        <v>291</v>
      </c>
      <c r="C25" s="5"/>
      <c r="D25" s="4">
        <v>-1.0</v>
      </c>
      <c r="E25" s="5"/>
      <c r="F25" s="4">
        <v>200.0</v>
      </c>
      <c r="G25" s="7" t="s">
        <v>275</v>
      </c>
    </row>
    <row r="26">
      <c r="A26" s="4" t="s">
        <v>266</v>
      </c>
      <c r="B26" s="4" t="s">
        <v>292</v>
      </c>
      <c r="C26" s="5"/>
      <c r="D26" s="4">
        <v>-1.0</v>
      </c>
      <c r="E26" s="5"/>
      <c r="F26" s="4">
        <v>200.0</v>
      </c>
      <c r="G26" s="7" t="s">
        <v>275</v>
      </c>
    </row>
    <row r="27">
      <c r="A27" s="4" t="s">
        <v>293</v>
      </c>
      <c r="B27" s="4" t="s">
        <v>294</v>
      </c>
      <c r="C27" s="5"/>
      <c r="D27" s="4">
        <v>-2.0</v>
      </c>
      <c r="E27" s="5"/>
      <c r="F27" s="4">
        <v>100.0</v>
      </c>
      <c r="G27" s="7" t="s">
        <v>275</v>
      </c>
    </row>
    <row r="28">
      <c r="A28" s="4" t="s">
        <v>293</v>
      </c>
      <c r="B28" s="4" t="s">
        <v>295</v>
      </c>
      <c r="C28" s="5"/>
      <c r="D28" s="5"/>
      <c r="E28" s="5"/>
      <c r="F28" s="4">
        <v>150.0</v>
      </c>
      <c r="G28" s="7" t="s">
        <v>275</v>
      </c>
    </row>
    <row r="29">
      <c r="A29" s="4" t="s">
        <v>293</v>
      </c>
      <c r="B29" s="4" t="s">
        <v>296</v>
      </c>
      <c r="C29" s="5"/>
      <c r="D29" s="5"/>
      <c r="E29" s="5"/>
      <c r="F29" s="4">
        <v>100.0</v>
      </c>
      <c r="G29" s="7" t="s">
        <v>275</v>
      </c>
    </row>
    <row r="30">
      <c r="A30" s="4" t="s">
        <v>293</v>
      </c>
      <c r="B30" s="4" t="s">
        <v>297</v>
      </c>
      <c r="C30" s="5"/>
      <c r="D30" s="5"/>
      <c r="E30" s="5"/>
      <c r="F30" s="4">
        <v>150.0</v>
      </c>
      <c r="G30" s="7" t="s">
        <v>275</v>
      </c>
    </row>
    <row r="31">
      <c r="A31" s="4" t="s">
        <v>293</v>
      </c>
      <c r="B31" s="4" t="s">
        <v>298</v>
      </c>
      <c r="C31" s="5"/>
      <c r="D31" s="5"/>
      <c r="E31" s="5"/>
      <c r="F31" s="4">
        <v>150.0</v>
      </c>
      <c r="G31" s="7" t="s">
        <v>275</v>
      </c>
    </row>
    <row r="32">
      <c r="A32" s="4" t="s">
        <v>293</v>
      </c>
      <c r="B32" s="4" t="s">
        <v>299</v>
      </c>
      <c r="C32" s="5"/>
      <c r="D32" s="4">
        <v>-1.0</v>
      </c>
      <c r="E32" s="5"/>
      <c r="F32" s="4">
        <v>150.0</v>
      </c>
      <c r="G32" s="7" t="s">
        <v>275</v>
      </c>
    </row>
    <row r="33">
      <c r="A33" s="4" t="s">
        <v>300</v>
      </c>
      <c r="B33" s="4" t="s">
        <v>301</v>
      </c>
      <c r="C33" s="5"/>
      <c r="D33" s="4">
        <v>-5.0</v>
      </c>
      <c r="E33" s="5"/>
      <c r="F33" s="4">
        <v>500.0</v>
      </c>
      <c r="G33" s="7" t="s">
        <v>268</v>
      </c>
    </row>
    <row r="34">
      <c r="A34" s="4" t="s">
        <v>300</v>
      </c>
      <c r="B34" s="4" t="s">
        <v>302</v>
      </c>
      <c r="C34" s="4">
        <v>-2.0</v>
      </c>
      <c r="D34" s="4">
        <v>-8.0</v>
      </c>
      <c r="E34" s="5"/>
      <c r="F34" s="4">
        <v>2000.0</v>
      </c>
      <c r="G34" s="7" t="s">
        <v>303</v>
      </c>
    </row>
    <row r="35">
      <c r="A35" s="4" t="s">
        <v>300</v>
      </c>
      <c r="B35" s="4" t="s">
        <v>304</v>
      </c>
      <c r="C35" s="5"/>
      <c r="D35" s="4">
        <v>-3.0</v>
      </c>
      <c r="E35" s="5"/>
      <c r="F35" s="4">
        <v>1500.0</v>
      </c>
      <c r="G35" s="7" t="s">
        <v>305</v>
      </c>
    </row>
    <row r="36">
      <c r="A36" s="4" t="s">
        <v>300</v>
      </c>
      <c r="B36" s="4" t="s">
        <v>306</v>
      </c>
      <c r="C36" s="5"/>
      <c r="D36" s="4">
        <v>-4.0</v>
      </c>
      <c r="E36" s="5"/>
      <c r="F36" s="4">
        <v>1000.0</v>
      </c>
      <c r="G36" s="7" t="s">
        <v>307</v>
      </c>
    </row>
    <row r="37">
      <c r="A37" s="4" t="s">
        <v>300</v>
      </c>
      <c r="B37" s="4" t="s">
        <v>308</v>
      </c>
      <c r="C37" s="4">
        <v>-1.0</v>
      </c>
      <c r="D37" s="4">
        <v>-6.0</v>
      </c>
      <c r="E37" s="5"/>
      <c r="F37" s="4">
        <v>1500.0</v>
      </c>
      <c r="G37" s="7" t="s">
        <v>309</v>
      </c>
    </row>
    <row r="38">
      <c r="A38" s="4" t="s">
        <v>300</v>
      </c>
      <c r="B38" s="4" t="s">
        <v>310</v>
      </c>
      <c r="C38" s="5"/>
      <c r="D38" s="4">
        <v>-7.0</v>
      </c>
      <c r="E38" s="5"/>
      <c r="F38" s="4">
        <v>600.0</v>
      </c>
      <c r="G38" s="7" t="s">
        <v>262</v>
      </c>
    </row>
    <row r="39">
      <c r="A39" s="4" t="s">
        <v>300</v>
      </c>
      <c r="B39" s="4" t="s">
        <v>311</v>
      </c>
      <c r="C39" s="5"/>
      <c r="D39" s="4">
        <v>-7.0</v>
      </c>
      <c r="E39" s="5"/>
      <c r="F39" s="4">
        <v>600.0</v>
      </c>
      <c r="G39" s="7" t="s">
        <v>262</v>
      </c>
    </row>
    <row r="40">
      <c r="A40" s="4" t="s">
        <v>300</v>
      </c>
      <c r="B40" s="4" t="s">
        <v>312</v>
      </c>
      <c r="C40" s="5"/>
      <c r="D40" s="4">
        <v>-7.0</v>
      </c>
      <c r="E40" s="5"/>
      <c r="F40" s="4">
        <v>600.0</v>
      </c>
      <c r="G40" s="7" t="s">
        <v>262</v>
      </c>
    </row>
    <row r="41">
      <c r="A41" s="4" t="s">
        <v>300</v>
      </c>
      <c r="B41" s="4" t="s">
        <v>313</v>
      </c>
      <c r="C41" s="5"/>
      <c r="D41" s="4">
        <v>-3.0</v>
      </c>
      <c r="E41" s="5"/>
      <c r="F41" s="4">
        <v>1500.0</v>
      </c>
      <c r="G41" s="7" t="s">
        <v>271</v>
      </c>
    </row>
    <row r="42">
      <c r="A42" s="4" t="s">
        <v>300</v>
      </c>
      <c r="B42" s="4" t="s">
        <v>314</v>
      </c>
      <c r="C42" s="5"/>
      <c r="D42" s="4">
        <v>-3.0</v>
      </c>
      <c r="E42" s="5"/>
      <c r="F42" s="4">
        <v>800.0</v>
      </c>
      <c r="G42" s="7" t="s">
        <v>260</v>
      </c>
    </row>
    <row r="43">
      <c r="A43" s="4" t="s">
        <v>300</v>
      </c>
      <c r="B43" s="4" t="s">
        <v>315</v>
      </c>
      <c r="C43" s="5"/>
      <c r="D43" s="4">
        <v>-10.0</v>
      </c>
      <c r="E43" s="5"/>
      <c r="F43" s="4">
        <v>600.0</v>
      </c>
      <c r="G43" s="7" t="s">
        <v>262</v>
      </c>
    </row>
    <row r="44">
      <c r="A44" s="4" t="s">
        <v>300</v>
      </c>
      <c r="B44" s="4" t="s">
        <v>316</v>
      </c>
      <c r="C44" s="4">
        <v>-1.0</v>
      </c>
      <c r="D44" s="4">
        <v>-8.0</v>
      </c>
      <c r="E44" s="5"/>
      <c r="F44" s="4">
        <v>800.0</v>
      </c>
      <c r="G44" s="7" t="s">
        <v>317</v>
      </c>
    </row>
    <row r="45">
      <c r="A45" s="4" t="s">
        <v>300</v>
      </c>
      <c r="B45" s="4" t="s">
        <v>318</v>
      </c>
      <c r="C45" s="4">
        <v>-1.0</v>
      </c>
      <c r="D45" s="4">
        <v>-8.0</v>
      </c>
      <c r="E45" s="5"/>
      <c r="F45" s="4">
        <v>800.0</v>
      </c>
      <c r="G45" s="7" t="s">
        <v>317</v>
      </c>
    </row>
    <row r="46">
      <c r="A46" s="4" t="s">
        <v>300</v>
      </c>
      <c r="B46" s="4" t="s">
        <v>319</v>
      </c>
      <c r="C46" s="5"/>
      <c r="D46" s="4">
        <v>-4.0</v>
      </c>
      <c r="E46" s="5"/>
      <c r="F46" s="4">
        <v>800.0</v>
      </c>
      <c r="G46" s="7" t="s">
        <v>262</v>
      </c>
    </row>
    <row r="47">
      <c r="A47" s="4" t="s">
        <v>300</v>
      </c>
      <c r="B47" s="4" t="s">
        <v>320</v>
      </c>
      <c r="C47" s="5"/>
      <c r="D47" s="4">
        <v>-2.0</v>
      </c>
      <c r="E47" s="5"/>
      <c r="F47" s="4">
        <v>1000.0</v>
      </c>
      <c r="G47" s="7" t="s">
        <v>321</v>
      </c>
    </row>
    <row r="48">
      <c r="A48" s="4" t="s">
        <v>322</v>
      </c>
      <c r="B48" s="4" t="s">
        <v>323</v>
      </c>
      <c r="C48" s="5"/>
      <c r="D48" s="4">
        <v>-3.0</v>
      </c>
      <c r="E48" s="5"/>
      <c r="F48" s="4">
        <v>500.0</v>
      </c>
      <c r="G48" s="7" t="s">
        <v>268</v>
      </c>
    </row>
    <row r="49">
      <c r="A49" s="4" t="s">
        <v>322</v>
      </c>
      <c r="B49" s="4" t="s">
        <v>324</v>
      </c>
      <c r="C49" s="5"/>
      <c r="D49" s="4">
        <v>-3.0</v>
      </c>
      <c r="E49" s="5"/>
      <c r="F49" s="4">
        <v>500.0</v>
      </c>
      <c r="G49" s="7" t="s">
        <v>264</v>
      </c>
    </row>
    <row r="50">
      <c r="A50" s="4" t="s">
        <v>322</v>
      </c>
      <c r="B50" s="4" t="s">
        <v>325</v>
      </c>
      <c r="C50" s="5"/>
      <c r="D50" s="4">
        <v>-5.0</v>
      </c>
      <c r="E50" s="5"/>
      <c r="F50" s="4">
        <v>300.0</v>
      </c>
      <c r="G50" s="7" t="s">
        <v>268</v>
      </c>
    </row>
    <row r="51">
      <c r="A51" s="4" t="s">
        <v>322</v>
      </c>
      <c r="B51" s="4" t="s">
        <v>326</v>
      </c>
      <c r="C51" s="5"/>
      <c r="D51" s="4">
        <v>-5.0</v>
      </c>
      <c r="E51" s="5"/>
      <c r="F51" s="4">
        <v>500.0</v>
      </c>
      <c r="G51" s="7" t="s">
        <v>327</v>
      </c>
    </row>
    <row r="52">
      <c r="A52" s="4" t="s">
        <v>328</v>
      </c>
      <c r="B52" s="4" t="s">
        <v>329</v>
      </c>
      <c r="C52" s="5"/>
      <c r="D52" s="5"/>
      <c r="E52" s="5"/>
      <c r="F52" s="4">
        <v>500.0</v>
      </c>
    </row>
    <row r="53">
      <c r="A53" s="4" t="s">
        <v>328</v>
      </c>
      <c r="B53" s="4" t="s">
        <v>330</v>
      </c>
      <c r="C53" s="5"/>
      <c r="D53" s="5"/>
      <c r="E53" s="5"/>
      <c r="F53" s="4">
        <v>500.0</v>
      </c>
    </row>
    <row r="54">
      <c r="A54" s="4" t="s">
        <v>328</v>
      </c>
      <c r="B54" s="4" t="s">
        <v>331</v>
      </c>
      <c r="C54" s="5"/>
      <c r="D54" s="5"/>
      <c r="E54" s="5"/>
      <c r="F54" s="4">
        <v>600.0</v>
      </c>
    </row>
    <row r="55">
      <c r="A55" s="4" t="s">
        <v>328</v>
      </c>
      <c r="B55" s="4" t="s">
        <v>332</v>
      </c>
      <c r="C55" s="5"/>
      <c r="D55" s="5"/>
      <c r="E55" s="5"/>
      <c r="F55" s="4">
        <v>600.0</v>
      </c>
    </row>
    <row r="56">
      <c r="A56" s="4" t="s">
        <v>328</v>
      </c>
      <c r="B56" s="4" t="s">
        <v>333</v>
      </c>
      <c r="C56" s="5"/>
      <c r="D56" s="5"/>
      <c r="E56" s="5"/>
      <c r="F56" s="4">
        <v>600.0</v>
      </c>
    </row>
    <row r="57">
      <c r="A57" s="4" t="s">
        <v>328</v>
      </c>
      <c r="B57" s="4" t="s">
        <v>334</v>
      </c>
      <c r="C57" s="5"/>
      <c r="D57" s="5"/>
      <c r="E57" s="5"/>
      <c r="F57" s="4">
        <v>600.0</v>
      </c>
    </row>
    <row r="58">
      <c r="A58" s="4" t="s">
        <v>335</v>
      </c>
      <c r="B58" s="4" t="s">
        <v>336</v>
      </c>
      <c r="C58" s="5"/>
      <c r="D58" s="5">
        <f>+1</f>
        <v>1</v>
      </c>
      <c r="E58" s="5"/>
      <c r="F58" s="4">
        <v>300.0</v>
      </c>
    </row>
    <row r="59">
      <c r="A59" s="4" t="s">
        <v>337</v>
      </c>
      <c r="B59" s="4" t="s">
        <v>338</v>
      </c>
      <c r="C59" s="5"/>
      <c r="D59" s="5"/>
      <c r="E59" s="5"/>
      <c r="F59" s="4">
        <v>200.0</v>
      </c>
    </row>
    <row r="60">
      <c r="A60" s="4" t="s">
        <v>339</v>
      </c>
      <c r="B60" s="4" t="s">
        <v>340</v>
      </c>
      <c r="C60" s="5"/>
      <c r="D60" s="5"/>
      <c r="E60" s="5"/>
      <c r="F60" s="4">
        <v>300.0</v>
      </c>
    </row>
    <row r="61">
      <c r="A61" s="4" t="s">
        <v>341</v>
      </c>
      <c r="B61" s="4" t="s">
        <v>342</v>
      </c>
      <c r="C61" s="5"/>
      <c r="D61" s="5">
        <f t="shared" ref="D61:D62" si="1">+1</f>
        <v>1</v>
      </c>
      <c r="E61" s="5"/>
      <c r="F61" s="4">
        <v>300.0</v>
      </c>
    </row>
    <row r="62">
      <c r="A62" s="4" t="s">
        <v>343</v>
      </c>
      <c r="B62" s="4" t="s">
        <v>344</v>
      </c>
      <c r="C62" s="5"/>
      <c r="D62" s="5">
        <f t="shared" si="1"/>
        <v>1</v>
      </c>
      <c r="E62" s="5"/>
      <c r="F62" s="4">
        <v>300.0</v>
      </c>
    </row>
    <row r="63">
      <c r="A63" s="4" t="s">
        <v>345</v>
      </c>
      <c r="B63" s="4" t="s">
        <v>346</v>
      </c>
      <c r="C63" s="5"/>
      <c r="D63" s="5"/>
      <c r="E63" s="5"/>
      <c r="F63" s="4">
        <v>300.0</v>
      </c>
    </row>
    <row r="64">
      <c r="A64" s="4" t="s">
        <v>347</v>
      </c>
      <c r="B64" s="4" t="s">
        <v>348</v>
      </c>
      <c r="C64" s="5"/>
      <c r="D64" s="5"/>
      <c r="E64" s="5"/>
      <c r="F64" s="4">
        <v>300.0</v>
      </c>
    </row>
    <row r="65">
      <c r="A65" s="4" t="s">
        <v>349</v>
      </c>
      <c r="B65" s="4" t="s">
        <v>350</v>
      </c>
      <c r="C65" s="5"/>
      <c r="D65" s="5"/>
      <c r="E65" s="5"/>
      <c r="F65" s="4">
        <v>300.0</v>
      </c>
    </row>
    <row r="66">
      <c r="A66" s="4" t="s">
        <v>351</v>
      </c>
      <c r="B66" s="4" t="s">
        <v>352</v>
      </c>
      <c r="C66" s="5"/>
      <c r="D66" s="5">
        <f t="shared" ref="D66:D67" si="2">+1</f>
        <v>1</v>
      </c>
      <c r="E66" s="5"/>
      <c r="F66" s="4">
        <v>300.0</v>
      </c>
    </row>
    <row r="67">
      <c r="A67" s="4" t="s">
        <v>353</v>
      </c>
      <c r="B67" s="4" t="s">
        <v>354</v>
      </c>
      <c r="C67" s="5"/>
      <c r="D67" s="5">
        <f t="shared" si="2"/>
        <v>1</v>
      </c>
      <c r="E67" s="5"/>
      <c r="F67" s="4">
        <v>300.0</v>
      </c>
    </row>
    <row r="68">
      <c r="A68" s="4" t="s">
        <v>355</v>
      </c>
      <c r="B68" s="4" t="s">
        <v>356</v>
      </c>
      <c r="C68" s="5"/>
      <c r="D68" s="5"/>
      <c r="E68" s="5"/>
      <c r="F68" s="4">
        <v>500.0</v>
      </c>
    </row>
    <row r="69">
      <c r="A69" s="4" t="s">
        <v>357</v>
      </c>
      <c r="B69" s="4" t="s">
        <v>358</v>
      </c>
      <c r="C69" s="5"/>
      <c r="D69" s="5"/>
      <c r="E69" s="5"/>
      <c r="F69" s="4">
        <v>500.0</v>
      </c>
    </row>
    <row r="70">
      <c r="A70" s="4" t="s">
        <v>359</v>
      </c>
      <c r="B70" s="4" t="s">
        <v>360</v>
      </c>
      <c r="C70" s="5"/>
      <c r="D70" s="5"/>
      <c r="E70" s="5"/>
      <c r="F70" s="4">
        <v>600.0</v>
      </c>
    </row>
    <row r="71">
      <c r="A71" s="4" t="s">
        <v>361</v>
      </c>
      <c r="B71" s="4" t="s">
        <v>362</v>
      </c>
      <c r="C71" s="5"/>
      <c r="D71" s="5"/>
      <c r="E71" s="5"/>
      <c r="F71" s="4">
        <v>500.0</v>
      </c>
    </row>
    <row r="72">
      <c r="A72" s="4" t="s">
        <v>363</v>
      </c>
      <c r="B72" s="4" t="s">
        <v>364</v>
      </c>
      <c r="C72" s="5"/>
      <c r="D72" s="5"/>
      <c r="E72" s="5"/>
      <c r="F72" s="4">
        <v>600.0</v>
      </c>
    </row>
    <row r="73">
      <c r="A73" s="4" t="s">
        <v>365</v>
      </c>
      <c r="B73" s="4" t="s">
        <v>366</v>
      </c>
      <c r="C73" s="5"/>
      <c r="D73" s="5"/>
      <c r="E73" s="5"/>
      <c r="F73" s="4">
        <v>500.0</v>
      </c>
    </row>
    <row r="74">
      <c r="A74" s="4" t="s">
        <v>367</v>
      </c>
      <c r="B74" s="4" t="s">
        <v>368</v>
      </c>
      <c r="C74" s="5"/>
      <c r="D74" s="5"/>
      <c r="E74" s="5"/>
      <c r="F74" s="4">
        <v>500.0</v>
      </c>
    </row>
    <row r="75">
      <c r="A75" s="4" t="s">
        <v>369</v>
      </c>
      <c r="B75" s="4" t="s">
        <v>370</v>
      </c>
      <c r="C75" s="5"/>
      <c r="D75" s="5"/>
      <c r="E75" s="5"/>
      <c r="F75" s="4">
        <v>500.0</v>
      </c>
    </row>
    <row r="76">
      <c r="A76" s="4" t="s">
        <v>371</v>
      </c>
      <c r="B76" s="4" t="s">
        <v>372</v>
      </c>
      <c r="C76" s="5"/>
      <c r="D76" s="5"/>
      <c r="E76" s="5"/>
      <c r="F76" s="4">
        <v>200.0</v>
      </c>
    </row>
    <row r="77">
      <c r="A77" s="4" t="s">
        <v>373</v>
      </c>
      <c r="B77" s="4" t="s">
        <v>374</v>
      </c>
      <c r="C77" s="5"/>
      <c r="D77" s="5"/>
      <c r="E77" s="5"/>
      <c r="F77" s="4">
        <v>200.0</v>
      </c>
    </row>
    <row r="78">
      <c r="A78" s="4" t="s">
        <v>375</v>
      </c>
      <c r="B78" s="4" t="s">
        <v>376</v>
      </c>
      <c r="C78" s="5"/>
      <c r="D78" s="5"/>
      <c r="E78" s="5"/>
      <c r="F78" s="4">
        <v>200.0</v>
      </c>
    </row>
    <row r="79">
      <c r="A79" s="4" t="s">
        <v>377</v>
      </c>
      <c r="B79" s="4" t="s">
        <v>378</v>
      </c>
      <c r="C79" s="5"/>
      <c r="D79" s="5"/>
      <c r="E79" s="5"/>
      <c r="F79" s="4">
        <v>500.0</v>
      </c>
    </row>
    <row r="80">
      <c r="A80" s="4" t="s">
        <v>379</v>
      </c>
      <c r="B80" s="4" t="s">
        <v>380</v>
      </c>
      <c r="C80" s="5"/>
      <c r="D80" s="5"/>
      <c r="E80" s="5"/>
      <c r="F80" s="4">
        <v>300.0</v>
      </c>
    </row>
    <row r="81">
      <c r="A81" s="4" t="s">
        <v>381</v>
      </c>
      <c r="B81" s="4" t="s">
        <v>382</v>
      </c>
      <c r="C81" s="5"/>
      <c r="D81" s="5"/>
      <c r="E81" s="5"/>
      <c r="F81" s="4">
        <v>600.0</v>
      </c>
    </row>
    <row r="82">
      <c r="A82" s="4" t="s">
        <v>383</v>
      </c>
      <c r="B82" s="4" t="s">
        <v>384</v>
      </c>
      <c r="C82" s="5"/>
      <c r="D82" s="5"/>
      <c r="E82" s="5"/>
      <c r="F82" s="4">
        <v>200.0</v>
      </c>
    </row>
    <row r="83">
      <c r="A83" s="4" t="s">
        <v>385</v>
      </c>
      <c r="B83" s="4" t="s">
        <v>386</v>
      </c>
      <c r="C83" s="5"/>
      <c r="D83" s="5"/>
      <c r="E83" s="5"/>
      <c r="F83" s="4">
        <v>300.0</v>
      </c>
    </row>
    <row r="84">
      <c r="A84" s="4" t="s">
        <v>387</v>
      </c>
      <c r="B84" s="4" t="s">
        <v>388</v>
      </c>
      <c r="C84" s="5"/>
      <c r="D84" s="5"/>
      <c r="E84" s="5"/>
      <c r="F84" s="4">
        <v>600.0</v>
      </c>
    </row>
    <row r="85">
      <c r="A85" s="4" t="s">
        <v>389</v>
      </c>
      <c r="B85" s="4" t="s">
        <v>390</v>
      </c>
      <c r="C85" s="5"/>
      <c r="D85" s="5"/>
      <c r="E85" s="5"/>
      <c r="F85" s="4">
        <v>200.0</v>
      </c>
    </row>
    <row r="86">
      <c r="A86" s="4" t="s">
        <v>391</v>
      </c>
      <c r="B86" s="4" t="s">
        <v>392</v>
      </c>
      <c r="C86" s="5"/>
      <c r="D86" s="5"/>
      <c r="E86" s="5"/>
      <c r="F86" s="4">
        <v>200.0</v>
      </c>
    </row>
    <row r="87">
      <c r="A87" s="4" t="s">
        <v>393</v>
      </c>
      <c r="B87" s="4" t="s">
        <v>394</v>
      </c>
      <c r="C87" s="5"/>
      <c r="D87" s="5"/>
      <c r="E87" s="5"/>
      <c r="F87" s="4">
        <v>100.0</v>
      </c>
    </row>
    <row r="88">
      <c r="A88" s="4" t="s">
        <v>395</v>
      </c>
      <c r="B88" s="4" t="s">
        <v>396</v>
      </c>
      <c r="C88" s="5"/>
      <c r="D88" s="5"/>
      <c r="E88" s="5"/>
      <c r="F88" s="4">
        <v>500.0</v>
      </c>
    </row>
    <row r="89">
      <c r="A89" s="4" t="s">
        <v>397</v>
      </c>
      <c r="B89" s="4" t="s">
        <v>398</v>
      </c>
      <c r="C89" s="5"/>
      <c r="D89" s="5"/>
      <c r="E89" s="5"/>
      <c r="F89" s="4">
        <v>500.0</v>
      </c>
    </row>
    <row r="90">
      <c r="A90" s="4" t="s">
        <v>399</v>
      </c>
      <c r="B90" s="4" t="s">
        <v>400</v>
      </c>
      <c r="C90" s="5"/>
      <c r="D90" s="5"/>
      <c r="E90" s="5"/>
      <c r="F90" s="4">
        <v>420.0</v>
      </c>
    </row>
    <row r="91">
      <c r="A91" s="4" t="s">
        <v>401</v>
      </c>
      <c r="B91" s="4" t="s">
        <v>402</v>
      </c>
      <c r="C91" s="5"/>
      <c r="D91" s="5"/>
      <c r="E91" s="5"/>
      <c r="F91" s="4">
        <v>420.0</v>
      </c>
    </row>
    <row r="92">
      <c r="A92" s="4" t="s">
        <v>403</v>
      </c>
      <c r="B92" s="4" t="s">
        <v>404</v>
      </c>
      <c r="C92" s="5"/>
      <c r="D92" s="5"/>
      <c r="E92" s="5"/>
      <c r="F92" s="4">
        <v>200.0</v>
      </c>
    </row>
    <row r="93">
      <c r="A93" s="4" t="s">
        <v>405</v>
      </c>
      <c r="B93" s="4" t="s">
        <v>406</v>
      </c>
      <c r="C93" s="5"/>
      <c r="D93" s="5"/>
      <c r="E93" s="5"/>
      <c r="F93" s="4">
        <v>200.0</v>
      </c>
    </row>
    <row r="94">
      <c r="A94" s="4" t="s">
        <v>407</v>
      </c>
      <c r="B94" s="4" t="s">
        <v>408</v>
      </c>
      <c r="C94" s="5"/>
      <c r="D94" s="5"/>
      <c r="E94" s="5"/>
      <c r="F94" s="4">
        <v>200.0</v>
      </c>
    </row>
    <row r="95">
      <c r="A95" s="4" t="s">
        <v>409</v>
      </c>
      <c r="B95" s="4" t="s">
        <v>410</v>
      </c>
      <c r="C95" s="5"/>
      <c r="D95" s="5"/>
      <c r="E95" s="5"/>
      <c r="F95" s="4">
        <v>200.0</v>
      </c>
    </row>
    <row r="96">
      <c r="A96" s="4" t="s">
        <v>411</v>
      </c>
      <c r="B96" s="4" t="s">
        <v>412</v>
      </c>
      <c r="C96" s="5"/>
      <c r="D96" s="5"/>
      <c r="E96" s="5"/>
      <c r="F96" s="4">
        <v>200.0</v>
      </c>
    </row>
    <row r="97">
      <c r="A97" s="4" t="s">
        <v>413</v>
      </c>
      <c r="B97" s="4" t="s">
        <v>414</v>
      </c>
      <c r="C97" s="5"/>
      <c r="D97" s="5"/>
      <c r="E97" s="5"/>
      <c r="F97" s="4">
        <v>200.0</v>
      </c>
    </row>
    <row r="98">
      <c r="A98" s="4" t="s">
        <v>415</v>
      </c>
      <c r="B98" s="4" t="s">
        <v>416</v>
      </c>
      <c r="C98" s="5"/>
      <c r="D98" s="5"/>
      <c r="E98" s="5"/>
      <c r="F98" s="4">
        <v>200.0</v>
      </c>
    </row>
    <row r="99">
      <c r="A99" s="4" t="s">
        <v>417</v>
      </c>
      <c r="B99" s="4" t="s">
        <v>418</v>
      </c>
      <c r="C99" s="5"/>
      <c r="D99" s="5"/>
      <c r="E99" s="5"/>
      <c r="F99" s="4">
        <v>200.0</v>
      </c>
    </row>
    <row r="100">
      <c r="A100" s="4" t="s">
        <v>419</v>
      </c>
      <c r="B100" s="4" t="s">
        <v>420</v>
      </c>
      <c r="C100" s="5"/>
      <c r="D100" s="5"/>
      <c r="E100" s="5"/>
      <c r="F100" s="4">
        <v>500.0</v>
      </c>
    </row>
    <row r="101">
      <c r="A101" s="4" t="s">
        <v>421</v>
      </c>
      <c r="B101" s="4" t="s">
        <v>422</v>
      </c>
      <c r="C101" s="5"/>
      <c r="D101" s="5"/>
      <c r="E101" s="5"/>
      <c r="F101" s="4">
        <v>500.0</v>
      </c>
    </row>
    <row r="102">
      <c r="A102" s="4" t="s">
        <v>423</v>
      </c>
      <c r="B102" s="4" t="s">
        <v>424</v>
      </c>
      <c r="C102" s="5"/>
      <c r="D102" s="5"/>
      <c r="E102" s="5"/>
      <c r="F102" s="4">
        <v>500.0</v>
      </c>
    </row>
    <row r="103">
      <c r="A103" s="4" t="s">
        <v>425</v>
      </c>
      <c r="B103" s="4" t="s">
        <v>426</v>
      </c>
      <c r="C103" s="5"/>
      <c r="D103" s="5"/>
      <c r="E103" s="5"/>
      <c r="F103" s="4">
        <v>500.0</v>
      </c>
    </row>
    <row r="104">
      <c r="A104" s="4" t="s">
        <v>427</v>
      </c>
      <c r="B104" s="4" t="s">
        <v>428</v>
      </c>
      <c r="C104" s="5"/>
      <c r="D104" s="5"/>
      <c r="E104" s="5"/>
      <c r="F104" s="4">
        <v>0.0</v>
      </c>
    </row>
    <row r="105">
      <c r="A105" s="4" t="s">
        <v>429</v>
      </c>
      <c r="B105" s="4" t="s">
        <v>430</v>
      </c>
      <c r="C105" s="5"/>
      <c r="D105" s="5"/>
      <c r="E105" s="5"/>
      <c r="F105" s="4">
        <v>300.0</v>
      </c>
    </row>
    <row r="106">
      <c r="A106" s="4" t="s">
        <v>431</v>
      </c>
      <c r="B106" s="4" t="s">
        <v>432</v>
      </c>
      <c r="C106" s="5"/>
      <c r="D106" s="4">
        <v>-1.0</v>
      </c>
      <c r="E106" s="5"/>
      <c r="F106" s="4">
        <v>500.0</v>
      </c>
    </row>
    <row r="107">
      <c r="A107" s="4" t="s">
        <v>433</v>
      </c>
      <c r="B107" s="4" t="s">
        <v>434</v>
      </c>
      <c r="C107" s="5"/>
      <c r="D107" s="4">
        <v>-2.0</v>
      </c>
      <c r="E107" s="5"/>
      <c r="F107" s="4">
        <v>200.0</v>
      </c>
    </row>
    <row r="108">
      <c r="A108" s="4" t="s">
        <v>435</v>
      </c>
      <c r="B108" s="4" t="s">
        <v>436</v>
      </c>
      <c r="C108" s="5"/>
      <c r="D108" s="5"/>
      <c r="E108" s="5"/>
      <c r="F108" s="4">
        <v>200.0</v>
      </c>
    </row>
    <row r="109">
      <c r="A109" s="4" t="s">
        <v>437</v>
      </c>
      <c r="B109" s="4" t="s">
        <v>438</v>
      </c>
      <c r="C109" s="5"/>
      <c r="D109" s="5"/>
      <c r="E109" s="5"/>
      <c r="F109" s="4">
        <v>100.0</v>
      </c>
    </row>
    <row r="110">
      <c r="A110" s="4" t="s">
        <v>439</v>
      </c>
      <c r="B110" s="4" t="s">
        <v>440</v>
      </c>
      <c r="C110" s="5"/>
      <c r="D110" s="5"/>
      <c r="E110" s="5"/>
      <c r="F110" s="4">
        <v>200.0</v>
      </c>
    </row>
    <row r="111">
      <c r="A111" s="4" t="s">
        <v>441</v>
      </c>
      <c r="B111" s="4" t="s">
        <v>442</v>
      </c>
      <c r="C111" s="5"/>
      <c r="D111" s="5"/>
      <c r="E111" s="5"/>
      <c r="F111" s="4">
        <v>200.0</v>
      </c>
    </row>
    <row r="112">
      <c r="A112" s="4" t="s">
        <v>443</v>
      </c>
      <c r="B112" s="4" t="s">
        <v>444</v>
      </c>
      <c r="C112" s="5"/>
      <c r="D112" s="4">
        <v>-2.0</v>
      </c>
      <c r="E112" s="5"/>
      <c r="F112" s="4">
        <v>200.0</v>
      </c>
    </row>
    <row r="113">
      <c r="A113" s="4" t="s">
        <v>445</v>
      </c>
      <c r="B113" s="4" t="s">
        <v>446</v>
      </c>
      <c r="C113" s="5"/>
      <c r="D113" s="4">
        <v>-2.0</v>
      </c>
      <c r="E113" s="5"/>
      <c r="F113" s="4">
        <v>600.0</v>
      </c>
    </row>
    <row r="114">
      <c r="A114" s="4" t="s">
        <v>447</v>
      </c>
      <c r="B114" s="4" t="s">
        <v>448</v>
      </c>
      <c r="C114" s="5"/>
      <c r="D114" s="5"/>
      <c r="E114" s="5"/>
      <c r="F114" s="4">
        <v>300.0</v>
      </c>
    </row>
    <row r="115">
      <c r="A115" s="4" t="s">
        <v>449</v>
      </c>
      <c r="B115" s="4" t="s">
        <v>450</v>
      </c>
      <c r="C115" s="5"/>
      <c r="D115" s="5"/>
      <c r="E115" s="5"/>
      <c r="F115" s="4">
        <v>200.0</v>
      </c>
    </row>
    <row r="116">
      <c r="A116" s="4" t="s">
        <v>451</v>
      </c>
      <c r="B116" s="4" t="s">
        <v>452</v>
      </c>
      <c r="C116" s="5"/>
      <c r="D116" s="5"/>
      <c r="E116" s="5"/>
      <c r="F116" s="4">
        <v>200.0</v>
      </c>
    </row>
    <row r="117">
      <c r="A117" s="4" t="s">
        <v>453</v>
      </c>
      <c r="B117" s="4" t="s">
        <v>454</v>
      </c>
      <c r="C117" s="5"/>
      <c r="D117" s="5">
        <f t="shared" ref="D117:D118" si="3">+1</f>
        <v>1</v>
      </c>
      <c r="E117" s="5"/>
      <c r="F117" s="4">
        <v>300.0</v>
      </c>
    </row>
    <row r="118">
      <c r="A118" s="4" t="s">
        <v>455</v>
      </c>
      <c r="B118" s="4" t="s">
        <v>456</v>
      </c>
      <c r="C118" s="5"/>
      <c r="D118" s="5">
        <f t="shared" si="3"/>
        <v>1</v>
      </c>
      <c r="E118" s="5"/>
      <c r="F118" s="4">
        <v>300.0</v>
      </c>
    </row>
    <row r="119">
      <c r="A119" s="4" t="s">
        <v>457</v>
      </c>
      <c r="B119" s="4" t="s">
        <v>458</v>
      </c>
      <c r="C119" s="5"/>
      <c r="D119" s="5"/>
      <c r="E119" s="5"/>
      <c r="F119" s="4">
        <v>200.0</v>
      </c>
    </row>
    <row r="120">
      <c r="A120" s="4" t="s">
        <v>459</v>
      </c>
      <c r="B120" s="4" t="s">
        <v>460</v>
      </c>
      <c r="C120" s="5"/>
      <c r="D120" s="5"/>
      <c r="E120" s="5"/>
      <c r="F120" s="4">
        <v>200.0</v>
      </c>
    </row>
    <row r="121">
      <c r="A121" s="4" t="s">
        <v>461</v>
      </c>
      <c r="B121" s="4" t="s">
        <v>462</v>
      </c>
      <c r="C121" s="5"/>
      <c r="D121" s="5"/>
      <c r="E121" s="5"/>
      <c r="F121" s="4">
        <v>200.0</v>
      </c>
    </row>
    <row r="122">
      <c r="A122" s="4" t="s">
        <v>463</v>
      </c>
      <c r="B122" s="4" t="s">
        <v>464</v>
      </c>
      <c r="C122" s="5"/>
      <c r="D122" s="5"/>
      <c r="E122" s="5"/>
      <c r="F122" s="4">
        <v>200.0</v>
      </c>
    </row>
    <row r="123">
      <c r="A123" s="4" t="s">
        <v>465</v>
      </c>
      <c r="B123" s="4" t="s">
        <v>466</v>
      </c>
      <c r="C123" s="5"/>
      <c r="D123" s="5"/>
      <c r="E123" s="5"/>
      <c r="F123" s="4">
        <v>200.0</v>
      </c>
    </row>
    <row r="124">
      <c r="A124" s="4" t="s">
        <v>467</v>
      </c>
      <c r="B124" s="4" t="s">
        <v>468</v>
      </c>
      <c r="C124" s="5"/>
      <c r="D124" s="5"/>
      <c r="E124" s="5"/>
      <c r="F124" s="4">
        <v>200.0</v>
      </c>
    </row>
    <row r="125">
      <c r="A125" s="4" t="s">
        <v>469</v>
      </c>
      <c r="B125" s="4" t="s">
        <v>470</v>
      </c>
      <c r="C125" s="5"/>
      <c r="D125" s="5"/>
      <c r="E125" s="5"/>
      <c r="F125" s="4">
        <v>200.0</v>
      </c>
    </row>
  </sheetData>
  <hyperlinks>
    <hyperlink r:id="rId1" ref="H5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86"/>
  </cols>
  <sheetData>
    <row r="1">
      <c r="A1" s="4" t="s">
        <v>252</v>
      </c>
      <c r="B1" s="4" t="s">
        <v>253</v>
      </c>
      <c r="C1" s="4" t="s">
        <v>254</v>
      </c>
      <c r="D1" s="4" t="s">
        <v>471</v>
      </c>
      <c r="E1" s="4" t="s">
        <v>472</v>
      </c>
      <c r="F1" s="4" t="s">
        <v>473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474</v>
      </c>
      <c r="B2" s="5"/>
      <c r="C2" s="5"/>
      <c r="D2" s="5"/>
      <c r="E2" s="4">
        <v>-20.0</v>
      </c>
      <c r="F2" s="4">
        <v>2.0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475</v>
      </c>
      <c r="B3" s="5"/>
      <c r="C3" s="4">
        <v>-1.0</v>
      </c>
      <c r="D3" s="5"/>
      <c r="E3" s="5"/>
      <c r="F3" s="4">
        <v>3.0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476</v>
      </c>
      <c r="B4" s="5"/>
      <c r="C4" s="4">
        <v>-1.0</v>
      </c>
      <c r="D4" s="5"/>
      <c r="E4" s="5"/>
      <c r="F4" s="4">
        <v>4.0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477</v>
      </c>
      <c r="B5" s="5"/>
      <c r="C5" s="5"/>
      <c r="D5" s="5"/>
      <c r="E5" s="4">
        <v>-20.0</v>
      </c>
      <c r="F5" s="4">
        <v>4.0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478</v>
      </c>
      <c r="B6" s="5"/>
      <c r="C6" s="5">
        <f>+1</f>
        <v>1</v>
      </c>
      <c r="D6" s="4">
        <v>-15.0</v>
      </c>
      <c r="E6" s="5"/>
      <c r="F6" s="4">
        <v>4.0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479</v>
      </c>
      <c r="B7" s="5"/>
      <c r="C7" s="5"/>
      <c r="D7" s="5"/>
      <c r="E7" s="5"/>
      <c r="F7" s="4">
        <v>4.0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480</v>
      </c>
      <c r="B8" s="5"/>
      <c r="C8" s="5"/>
      <c r="D8" s="5"/>
      <c r="E8" s="4">
        <v>-15.0</v>
      </c>
      <c r="F8" s="4">
        <v>5.0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481</v>
      </c>
      <c r="B9" s="5"/>
      <c r="C9" s="5"/>
      <c r="D9" s="5"/>
      <c r="E9" s="4">
        <v>-5.0</v>
      </c>
      <c r="F9" s="4">
        <v>5.0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482</v>
      </c>
      <c r="B10" s="5"/>
      <c r="C10" s="5"/>
      <c r="D10" s="5"/>
      <c r="E10" s="4">
        <v>-5.0</v>
      </c>
      <c r="F10" s="4">
        <v>5.0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483</v>
      </c>
      <c r="B11" s="5"/>
      <c r="C11" s="4">
        <v>-1.0</v>
      </c>
      <c r="D11" s="5"/>
      <c r="E11" s="4">
        <v>-10.0</v>
      </c>
      <c r="F11" s="4">
        <v>5.0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484</v>
      </c>
      <c r="B12" s="5"/>
      <c r="C12" s="5">
        <f>+1</f>
        <v>1</v>
      </c>
      <c r="D12" s="4">
        <v>-30.0</v>
      </c>
      <c r="E12" s="4">
        <v>-10.0</v>
      </c>
      <c r="F12" s="4">
        <v>5.0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485</v>
      </c>
      <c r="B13" s="5"/>
      <c r="C13" s="5"/>
      <c r="D13" s="4">
        <v>-30.0</v>
      </c>
      <c r="E13" s="5"/>
      <c r="F13" s="4">
        <v>5.0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486</v>
      </c>
      <c r="B14" s="5"/>
      <c r="C14" s="4">
        <v>-1.0</v>
      </c>
      <c r="D14" s="5"/>
      <c r="E14" s="5"/>
      <c r="F14" s="4">
        <v>5.0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487</v>
      </c>
      <c r="B15" s="5"/>
      <c r="C15" s="4">
        <v>-1.0</v>
      </c>
      <c r="D15" s="5"/>
      <c r="E15" s="5"/>
      <c r="F15" s="4">
        <v>5.0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488</v>
      </c>
      <c r="B16" s="5"/>
      <c r="C16" s="4">
        <v>-2.0</v>
      </c>
      <c r="D16" s="5"/>
      <c r="E16" s="4">
        <v>-15.0</v>
      </c>
      <c r="F16" s="4">
        <v>5.0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489</v>
      </c>
      <c r="B17" s="5"/>
      <c r="C17" s="4">
        <v>-1.0</v>
      </c>
      <c r="D17" s="5"/>
      <c r="E17" s="5"/>
      <c r="F17" s="4">
        <v>6.0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490</v>
      </c>
      <c r="B18" s="5"/>
      <c r="C18" s="4">
        <v>-2.0</v>
      </c>
      <c r="D18" s="5"/>
      <c r="E18" s="5"/>
      <c r="F18" s="4">
        <v>6.0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491</v>
      </c>
      <c r="B19" s="5"/>
      <c r="C19" s="4">
        <v>-2.0</v>
      </c>
      <c r="D19" s="5"/>
      <c r="E19" s="5"/>
      <c r="F19" s="4">
        <v>7.0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492</v>
      </c>
      <c r="B20" s="5"/>
      <c r="C20" s="5"/>
      <c r="D20" s="4">
        <v>-20.0</v>
      </c>
      <c r="E20" s="4">
        <v>-25.0</v>
      </c>
      <c r="F20" s="4">
        <v>7.0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493</v>
      </c>
      <c r="B21" s="5"/>
      <c r="C21" s="5"/>
      <c r="D21" s="4">
        <v>-20.0</v>
      </c>
      <c r="E21" s="4">
        <v>-25.0</v>
      </c>
      <c r="F21" s="4">
        <v>7.0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494</v>
      </c>
      <c r="B22" s="5"/>
      <c r="C22" s="4">
        <v>-3.0</v>
      </c>
      <c r="D22" s="5"/>
      <c r="E22" s="5"/>
      <c r="F22" s="4">
        <v>7.0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495</v>
      </c>
      <c r="B23" s="5"/>
      <c r="C23" s="4">
        <v>-2.0</v>
      </c>
      <c r="D23" s="5"/>
      <c r="E23" s="5"/>
      <c r="F23" s="4">
        <v>8.0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496</v>
      </c>
      <c r="B24" s="5"/>
      <c r="C24" s="4">
        <v>-2.0</v>
      </c>
      <c r="D24" s="5"/>
      <c r="E24" s="5"/>
      <c r="F24" s="4">
        <v>8.0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497</v>
      </c>
      <c r="B25" s="5"/>
      <c r="C25" s="5"/>
      <c r="D25" s="4">
        <v>-20.0</v>
      </c>
      <c r="E25" s="4">
        <v>-20.0</v>
      </c>
      <c r="F25" s="4">
        <v>8.0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498</v>
      </c>
      <c r="B26" s="5"/>
      <c r="C26" s="4">
        <v>-4.0</v>
      </c>
      <c r="D26" s="5"/>
      <c r="E26" s="5"/>
      <c r="F26" s="4">
        <v>8.0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499</v>
      </c>
      <c r="B27" s="5"/>
      <c r="C27" s="5"/>
      <c r="D27" s="4">
        <v>-20.0</v>
      </c>
      <c r="E27" s="4">
        <v>-15.0</v>
      </c>
      <c r="F27" s="4">
        <v>8.0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500</v>
      </c>
      <c r="B28" s="5"/>
      <c r="C28" s="5"/>
      <c r="D28" s="5"/>
      <c r="E28" s="5"/>
      <c r="F28" s="4">
        <v>10.0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501</v>
      </c>
      <c r="B29" s="5"/>
      <c r="C29" s="4">
        <v>-2.0</v>
      </c>
      <c r="D29" s="5"/>
      <c r="E29" s="4">
        <v>-15.0</v>
      </c>
      <c r="F29" s="4">
        <v>10.0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502</v>
      </c>
      <c r="B30" s="5"/>
      <c r="C30" s="5"/>
      <c r="D30" s="5"/>
      <c r="E30" s="4">
        <v>-15.0</v>
      </c>
      <c r="F30" s="4">
        <v>10.0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503</v>
      </c>
      <c r="B31" s="5"/>
      <c r="C31" s="4">
        <v>-2.0</v>
      </c>
      <c r="D31" s="5"/>
      <c r="E31" s="4">
        <v>-5.0</v>
      </c>
      <c r="F31" s="4">
        <v>10.0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 t="s">
        <v>504</v>
      </c>
      <c r="B32" s="5"/>
      <c r="C32" s="5"/>
      <c r="D32" s="5"/>
      <c r="E32" s="5"/>
      <c r="F32" s="4">
        <v>10.0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 t="s">
        <v>505</v>
      </c>
      <c r="B33" s="5"/>
      <c r="C33" s="4">
        <v>-2.0</v>
      </c>
      <c r="D33" s="5"/>
      <c r="E33" s="5"/>
      <c r="F33" s="4">
        <v>10.0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 t="s">
        <v>506</v>
      </c>
      <c r="B34" s="5"/>
      <c r="C34" s="5"/>
      <c r="D34" s="5"/>
      <c r="E34" s="5"/>
      <c r="F34" s="4">
        <v>10.0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 t="s">
        <v>507</v>
      </c>
      <c r="B35" s="5"/>
      <c r="C35" s="5">
        <f>+1</f>
        <v>1</v>
      </c>
      <c r="D35" s="4">
        <v>-30.0</v>
      </c>
      <c r="E35" s="4">
        <v>-10.0</v>
      </c>
      <c r="F35" s="4">
        <v>10.0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 t="s">
        <v>508</v>
      </c>
      <c r="B36" s="5"/>
      <c r="C36" s="4">
        <v>-1.0</v>
      </c>
      <c r="D36" s="4">
        <v>-15.0</v>
      </c>
      <c r="E36" s="4">
        <v>-15.0</v>
      </c>
      <c r="F36" s="4">
        <v>10.0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 t="s">
        <v>509</v>
      </c>
      <c r="B37" s="5"/>
      <c r="C37" s="4">
        <v>-3.0</v>
      </c>
      <c r="D37" s="5"/>
      <c r="E37" s="5"/>
      <c r="F37" s="4">
        <v>10.0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 t="s">
        <v>510</v>
      </c>
      <c r="B38" s="5"/>
      <c r="C38" s="4">
        <v>-3.0</v>
      </c>
      <c r="D38" s="5"/>
      <c r="E38" s="5"/>
      <c r="F38" s="4">
        <v>10.0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 t="s">
        <v>511</v>
      </c>
      <c r="B39" s="5"/>
      <c r="C39" s="5">
        <f>+1</f>
        <v>1</v>
      </c>
      <c r="D39" s="4">
        <v>-30.0</v>
      </c>
      <c r="E39" s="4">
        <v>-10.0</v>
      </c>
      <c r="F39" s="4">
        <v>10.0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 t="s">
        <v>512</v>
      </c>
      <c r="B40" s="5"/>
      <c r="C40" s="5"/>
      <c r="D40" s="4">
        <v>-15.0</v>
      </c>
      <c r="E40" s="5"/>
      <c r="F40" s="4">
        <v>10.0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 t="s">
        <v>513</v>
      </c>
      <c r="B41" s="5"/>
      <c r="C41" s="4">
        <v>-1.0</v>
      </c>
      <c r="D41" s="5"/>
      <c r="E41" s="5"/>
      <c r="F41" s="4">
        <v>10.0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 t="s">
        <v>514</v>
      </c>
      <c r="B42" s="5"/>
      <c r="C42" s="5"/>
      <c r="D42" s="5"/>
      <c r="E42" s="5"/>
      <c r="F42" s="4">
        <v>10.0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 t="s">
        <v>515</v>
      </c>
      <c r="B43" s="5"/>
      <c r="C43" s="5">
        <f>+1</f>
        <v>1</v>
      </c>
      <c r="D43" s="4">
        <v>-5.0</v>
      </c>
      <c r="E43" s="4">
        <v>-5.0</v>
      </c>
      <c r="F43" s="4">
        <v>10.0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 t="s">
        <v>516</v>
      </c>
      <c r="B44" s="5"/>
      <c r="C44" s="5"/>
      <c r="D44" s="5"/>
      <c r="E44" s="5"/>
      <c r="F44" s="4">
        <v>10.0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 t="s">
        <v>517</v>
      </c>
      <c r="B45" s="5"/>
      <c r="C45" s="4">
        <v>-1.0</v>
      </c>
      <c r="D45" s="4">
        <v>-30.0</v>
      </c>
      <c r="E45" s="5"/>
      <c r="F45" s="4">
        <v>10.0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 t="s">
        <v>518</v>
      </c>
      <c r="B46" s="5"/>
      <c r="C46" s="5">
        <f>+1</f>
        <v>1</v>
      </c>
      <c r="D46" s="5"/>
      <c r="E46" s="5"/>
      <c r="F46" s="4">
        <v>10.0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 t="s">
        <v>519</v>
      </c>
      <c r="B47" s="5"/>
      <c r="C47" s="4">
        <v>-1.0</v>
      </c>
      <c r="D47" s="5"/>
      <c r="E47" s="4">
        <v>-15.0</v>
      </c>
      <c r="F47" s="4">
        <v>10.0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 t="s">
        <v>520</v>
      </c>
      <c r="B48" s="5"/>
      <c r="C48" s="4">
        <v>-7.0</v>
      </c>
      <c r="D48" s="5"/>
      <c r="E48" s="5"/>
      <c r="F48" s="4">
        <v>10.0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 t="s">
        <v>521</v>
      </c>
      <c r="B49" s="5"/>
      <c r="C49" s="4">
        <v>-3.0</v>
      </c>
      <c r="D49" s="4">
        <v>-20.0</v>
      </c>
      <c r="E49" s="4">
        <v>-25.0</v>
      </c>
      <c r="F49" s="4">
        <v>11.0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 t="s">
        <v>522</v>
      </c>
      <c r="B50" s="5"/>
      <c r="C50" s="4">
        <v>-3.0</v>
      </c>
      <c r="D50" s="5"/>
      <c r="E50" s="4">
        <v>-15.0</v>
      </c>
      <c r="F50" s="4">
        <v>12.0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 t="s">
        <v>523</v>
      </c>
      <c r="B51" s="5"/>
      <c r="C51" s="5"/>
      <c r="D51" s="5"/>
      <c r="E51" s="5"/>
      <c r="F51" s="4">
        <v>15.0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 t="s">
        <v>524</v>
      </c>
      <c r="B52" s="5"/>
      <c r="C52" s="5"/>
      <c r="D52" s="5"/>
      <c r="E52" s="5"/>
      <c r="F52" s="4">
        <v>15.0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 t="s">
        <v>525</v>
      </c>
      <c r="B53" s="5"/>
      <c r="C53" s="5"/>
      <c r="D53" s="4">
        <v>-20.0</v>
      </c>
      <c r="E53" s="4">
        <v>-10.0</v>
      </c>
      <c r="F53" s="4">
        <v>17.0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 t="s">
        <v>526</v>
      </c>
      <c r="B54" s="5"/>
      <c r="C54" s="5"/>
      <c r="D54" s="5"/>
      <c r="E54" s="5"/>
      <c r="F54" s="4">
        <v>17.0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 t="s">
        <v>527</v>
      </c>
      <c r="B55" s="5"/>
      <c r="C55" s="5"/>
      <c r="D55" s="5"/>
      <c r="E55" s="5"/>
      <c r="F55" s="4">
        <v>18.0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" t="s">
        <v>528</v>
      </c>
      <c r="B56" s="5"/>
      <c r="C56" s="5"/>
      <c r="D56" s="4">
        <v>-20.0</v>
      </c>
      <c r="E56" s="5"/>
      <c r="F56" s="4">
        <v>18.0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" t="s">
        <v>529</v>
      </c>
      <c r="B57" s="5"/>
      <c r="C57" s="4">
        <v>-5.0</v>
      </c>
      <c r="D57" s="5"/>
      <c r="E57" s="5">
        <f>+15</f>
        <v>15</v>
      </c>
      <c r="F57" s="4">
        <v>20.0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" t="s">
        <v>530</v>
      </c>
      <c r="B58" s="5"/>
      <c r="C58" s="4">
        <v>-2.0</v>
      </c>
      <c r="D58" s="5"/>
      <c r="E58" s="5"/>
      <c r="F58" s="4">
        <v>20.0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" t="s">
        <v>531</v>
      </c>
      <c r="B59" s="5"/>
      <c r="C59" s="4">
        <v>-2.0</v>
      </c>
      <c r="D59" s="5"/>
      <c r="E59" s="5"/>
      <c r="F59" s="4">
        <v>20.0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" t="s">
        <v>532</v>
      </c>
      <c r="B60" s="5"/>
      <c r="C60" s="5">
        <f>+1</f>
        <v>1</v>
      </c>
      <c r="D60" s="5"/>
      <c r="E60" s="4">
        <v>-10.0</v>
      </c>
      <c r="F60" s="4">
        <v>20.0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" t="s">
        <v>533</v>
      </c>
      <c r="B61" s="5"/>
      <c r="C61" s="4">
        <v>-3.0</v>
      </c>
      <c r="D61" s="5"/>
      <c r="E61" s="5"/>
      <c r="F61" s="4">
        <v>20.0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" t="s">
        <v>534</v>
      </c>
      <c r="B62" s="5"/>
      <c r="C62" s="5"/>
      <c r="D62" s="5"/>
      <c r="E62" s="5"/>
      <c r="F62" s="4">
        <v>20.0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 t="s">
        <v>535</v>
      </c>
      <c r="B63" s="5"/>
      <c r="C63" s="4">
        <v>-2.0</v>
      </c>
      <c r="D63" s="5"/>
      <c r="E63" s="5"/>
      <c r="F63" s="4">
        <v>20.0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 t="s">
        <v>536</v>
      </c>
      <c r="B64" s="5"/>
      <c r="C64" s="4">
        <v>-2.0</v>
      </c>
      <c r="D64" s="5"/>
      <c r="E64" s="5"/>
      <c r="F64" s="4">
        <v>20.0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 t="s">
        <v>537</v>
      </c>
      <c r="B65" s="5"/>
      <c r="C65" s="4">
        <v>-20.0</v>
      </c>
      <c r="D65" s="5"/>
      <c r="E65" s="5">
        <f>+15</f>
        <v>15</v>
      </c>
      <c r="F65" s="4">
        <v>20.0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 t="s">
        <v>538</v>
      </c>
      <c r="B66" s="5"/>
      <c r="C66" s="5"/>
      <c r="D66" s="5"/>
      <c r="E66" s="5"/>
      <c r="F66" s="4">
        <v>20.0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 t="s">
        <v>539</v>
      </c>
      <c r="B67" s="5"/>
      <c r="C67" s="4">
        <v>-1.0</v>
      </c>
      <c r="D67" s="5"/>
      <c r="E67" s="5"/>
      <c r="F67" s="4">
        <v>20.0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 t="s">
        <v>540</v>
      </c>
      <c r="B68" s="5"/>
      <c r="C68" s="4">
        <v>-2.0</v>
      </c>
      <c r="D68" s="5"/>
      <c r="E68" s="5"/>
      <c r="F68" s="4">
        <v>20.0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" t="s">
        <v>541</v>
      </c>
      <c r="B69" s="5"/>
      <c r="C69" s="4">
        <v>-4.0</v>
      </c>
      <c r="D69" s="5"/>
      <c r="E69" s="4">
        <v>-15.0</v>
      </c>
      <c r="F69" s="4">
        <v>20.0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" t="s">
        <v>542</v>
      </c>
      <c r="B70" s="5"/>
      <c r="C70" s="4">
        <v>-3.0</v>
      </c>
      <c r="D70" s="5">
        <f t="shared" ref="D70:E70" si="1">+10</f>
        <v>10</v>
      </c>
      <c r="E70" s="5">
        <f t="shared" si="1"/>
        <v>10</v>
      </c>
      <c r="F70" s="4">
        <v>20.0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" t="s">
        <v>543</v>
      </c>
      <c r="B71" s="5"/>
      <c r="C71" s="5"/>
      <c r="D71" s="5"/>
      <c r="E71" s="4">
        <v>-15.0</v>
      </c>
      <c r="F71" s="4">
        <v>20.0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" t="s">
        <v>544</v>
      </c>
      <c r="B72" s="5"/>
      <c r="C72" s="5"/>
      <c r="D72" s="5"/>
      <c r="E72" s="5"/>
      <c r="F72" s="4">
        <v>20.0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 t="s">
        <v>545</v>
      </c>
      <c r="B73" s="5"/>
      <c r="C73" s="5"/>
      <c r="D73" s="5"/>
      <c r="E73" s="5"/>
      <c r="F73" s="4">
        <v>20.0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" t="s">
        <v>546</v>
      </c>
      <c r="B74" s="5"/>
      <c r="C74" s="5"/>
      <c r="D74" s="4">
        <v>-30.0</v>
      </c>
      <c r="E74" s="5"/>
      <c r="F74" s="4">
        <v>20.0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 t="s">
        <v>547</v>
      </c>
      <c r="B75" s="5"/>
      <c r="C75" s="5"/>
      <c r="D75" s="5"/>
      <c r="E75" s="5"/>
      <c r="F75" s="4">
        <v>20.0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 t="s">
        <v>548</v>
      </c>
      <c r="B76" s="5"/>
      <c r="C76" s="5"/>
      <c r="D76" s="5"/>
      <c r="E76" s="5"/>
      <c r="F76" s="4">
        <v>20.0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 t="s">
        <v>549</v>
      </c>
      <c r="B77" s="5"/>
      <c r="C77" s="5"/>
      <c r="D77" s="4">
        <v>-50.0</v>
      </c>
      <c r="E77" s="5"/>
      <c r="F77" s="4">
        <v>20.0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 t="s">
        <v>550</v>
      </c>
      <c r="B78" s="5"/>
      <c r="C78" s="4">
        <v>-2.0</v>
      </c>
      <c r="D78" s="4">
        <v>-30.0</v>
      </c>
      <c r="E78" s="4">
        <v>-10.0</v>
      </c>
      <c r="F78" s="4">
        <v>21.0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 t="s">
        <v>551</v>
      </c>
      <c r="B79" s="5"/>
      <c r="C79" s="4">
        <v>-1.0</v>
      </c>
      <c r="D79" s="5"/>
      <c r="E79" s="5"/>
      <c r="F79" s="4">
        <v>25.0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" t="s">
        <v>552</v>
      </c>
      <c r="B80" s="5"/>
      <c r="C80" s="4">
        <v>-2.0</v>
      </c>
      <c r="D80" s="4">
        <v>-20.0</v>
      </c>
      <c r="E80" s="4">
        <v>-10.0</v>
      </c>
      <c r="F80" s="4">
        <v>30.0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 t="s">
        <v>553</v>
      </c>
      <c r="B81" s="5"/>
      <c r="C81" s="4">
        <v>-3.0</v>
      </c>
      <c r="D81" s="5"/>
      <c r="E81" s="5"/>
      <c r="F81" s="4">
        <v>30.0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 t="s">
        <v>554</v>
      </c>
      <c r="B82" s="5"/>
      <c r="C82" s="4">
        <v>-3.0</v>
      </c>
      <c r="D82" s="5"/>
      <c r="E82" s="5"/>
      <c r="F82" s="4">
        <v>30.0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 t="s">
        <v>555</v>
      </c>
      <c r="B83" s="5"/>
      <c r="C83" s="4">
        <v>-5.0</v>
      </c>
      <c r="D83" s="5"/>
      <c r="E83" s="5"/>
      <c r="F83" s="4">
        <v>30.0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 t="s">
        <v>556</v>
      </c>
      <c r="B84" s="5"/>
      <c r="C84" s="4">
        <v>-3.0</v>
      </c>
      <c r="D84" s="5"/>
      <c r="E84" s="5"/>
      <c r="F84" s="4">
        <v>30.0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" t="s">
        <v>557</v>
      </c>
      <c r="B85" s="5"/>
      <c r="C85" s="4">
        <v>-3.0</v>
      </c>
      <c r="D85" s="5"/>
      <c r="E85" s="5"/>
      <c r="F85" s="4">
        <v>30.0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" t="s">
        <v>558</v>
      </c>
      <c r="B86" s="5"/>
      <c r="C86" s="4">
        <v>-2.0</v>
      </c>
      <c r="D86" s="4">
        <v>-50.0</v>
      </c>
      <c r="E86" s="5"/>
      <c r="F86" s="4">
        <v>30.0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" t="s">
        <v>559</v>
      </c>
      <c r="B87" s="5"/>
      <c r="C87" s="4">
        <v>-3.0</v>
      </c>
      <c r="D87" s="5"/>
      <c r="E87" s="5"/>
      <c r="F87" s="4">
        <v>30.0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" t="s">
        <v>560</v>
      </c>
      <c r="B88" s="5"/>
      <c r="C88" s="4">
        <v>-5.0</v>
      </c>
      <c r="D88" s="5"/>
      <c r="E88" s="5"/>
      <c r="F88" s="4">
        <v>30.0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" t="s">
        <v>561</v>
      </c>
      <c r="B89" s="5"/>
      <c r="C89" s="4">
        <v>-6.0</v>
      </c>
      <c r="D89" s="5"/>
      <c r="E89" s="5"/>
      <c r="F89" s="4">
        <v>30.0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" t="s">
        <v>562</v>
      </c>
      <c r="B90" s="5"/>
      <c r="C90" s="4">
        <v>-3.0</v>
      </c>
      <c r="D90" s="5"/>
      <c r="E90" s="5"/>
      <c r="F90" s="4">
        <v>30.0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" t="s">
        <v>563</v>
      </c>
      <c r="B91" s="5"/>
      <c r="C91" s="4">
        <v>-3.0</v>
      </c>
      <c r="D91" s="5">
        <f>+20</f>
        <v>20</v>
      </c>
      <c r="E91" s="5"/>
      <c r="F91" s="4">
        <v>30.0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" t="s">
        <v>564</v>
      </c>
      <c r="B92" s="5"/>
      <c r="C92" s="4">
        <v>-3.0</v>
      </c>
      <c r="D92" s="5"/>
      <c r="E92" s="4">
        <v>-10.0</v>
      </c>
      <c r="F92" s="4">
        <v>30.0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" t="s">
        <v>565</v>
      </c>
      <c r="B93" s="5"/>
      <c r="C93" s="4">
        <v>-3.0</v>
      </c>
      <c r="D93" s="5"/>
      <c r="E93" s="5"/>
      <c r="F93" s="4">
        <v>30.0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" t="s">
        <v>566</v>
      </c>
      <c r="B94" s="5"/>
      <c r="C94" s="4">
        <v>-1.0</v>
      </c>
      <c r="D94" s="4">
        <v>-5.0</v>
      </c>
      <c r="E94" s="4">
        <v>-5.0</v>
      </c>
      <c r="F94" s="4">
        <v>30.0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" t="s">
        <v>567</v>
      </c>
      <c r="B95" s="5"/>
      <c r="C95" s="4">
        <v>-4.0</v>
      </c>
      <c r="D95" s="5"/>
      <c r="E95" s="5"/>
      <c r="F95" s="4">
        <v>30.0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" t="s">
        <v>568</v>
      </c>
      <c r="B96" s="5"/>
      <c r="C96" s="4">
        <v>-4.0</v>
      </c>
      <c r="D96" s="5"/>
      <c r="E96" s="5"/>
      <c r="F96" s="4">
        <v>30.0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" t="s">
        <v>569</v>
      </c>
      <c r="B97" s="5"/>
      <c r="C97" s="4">
        <v>-1.0</v>
      </c>
      <c r="D97" s="5"/>
      <c r="E97" s="4">
        <v>-10.0</v>
      </c>
      <c r="F97" s="4">
        <v>30.0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" t="s">
        <v>570</v>
      </c>
      <c r="B98" s="5"/>
      <c r="C98" s="4">
        <v>-1.5</v>
      </c>
      <c r="D98" s="5"/>
      <c r="E98" s="4">
        <v>-10.0</v>
      </c>
      <c r="F98" s="4">
        <v>30.0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" t="s">
        <v>571</v>
      </c>
      <c r="B99" s="5"/>
      <c r="C99" s="4">
        <v>-1.5</v>
      </c>
      <c r="D99" s="5"/>
      <c r="E99" s="5"/>
      <c r="F99" s="4">
        <v>30.0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" t="s">
        <v>572</v>
      </c>
      <c r="B100" s="5"/>
      <c r="C100" s="4">
        <v>-4.0</v>
      </c>
      <c r="D100" s="5"/>
      <c r="E100" s="5"/>
      <c r="F100" s="4">
        <v>30.0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" t="s">
        <v>573</v>
      </c>
      <c r="B101" s="5"/>
      <c r="C101" s="4">
        <v>-4.0</v>
      </c>
      <c r="D101" s="4">
        <v>-35.0</v>
      </c>
      <c r="E101" s="5"/>
      <c r="F101" s="4">
        <v>30.0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" t="s">
        <v>574</v>
      </c>
      <c r="B102" s="5"/>
      <c r="C102" s="5"/>
      <c r="D102" s="5"/>
      <c r="E102" s="4">
        <v>-15.0</v>
      </c>
      <c r="F102" s="4">
        <v>30.0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" t="s">
        <v>575</v>
      </c>
      <c r="B103" s="5"/>
      <c r="C103" s="5"/>
      <c r="D103" s="5"/>
      <c r="E103" s="5"/>
      <c r="F103" s="4">
        <v>30.0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" t="s">
        <v>576</v>
      </c>
      <c r="B104" s="5"/>
      <c r="C104" s="4">
        <v>-1.0</v>
      </c>
      <c r="D104" s="5"/>
      <c r="E104" s="5"/>
      <c r="F104" s="4">
        <v>30.0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" t="s">
        <v>577</v>
      </c>
      <c r="B105" s="5"/>
      <c r="C105" s="5"/>
      <c r="D105" s="5"/>
      <c r="E105" s="5"/>
      <c r="F105" s="4">
        <v>30.0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" t="s">
        <v>578</v>
      </c>
      <c r="B106" s="5"/>
      <c r="C106" s="4">
        <v>-1.0</v>
      </c>
      <c r="D106" s="5"/>
      <c r="E106" s="5"/>
      <c r="F106" s="4">
        <v>30.0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" t="s">
        <v>579</v>
      </c>
      <c r="B107" s="5"/>
      <c r="C107" s="5"/>
      <c r="D107" s="4">
        <v>-50.0</v>
      </c>
      <c r="E107" s="5"/>
      <c r="F107" s="4">
        <v>30.0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" t="s">
        <v>580</v>
      </c>
      <c r="B108" s="5"/>
      <c r="C108" s="4">
        <v>-2.0</v>
      </c>
      <c r="D108" s="5"/>
      <c r="E108" s="5"/>
      <c r="F108" s="4">
        <v>30.0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" t="s">
        <v>581</v>
      </c>
      <c r="B109" s="5"/>
      <c r="C109" s="4">
        <v>-2.0</v>
      </c>
      <c r="D109" s="5"/>
      <c r="E109" s="4">
        <v>-10.0</v>
      </c>
      <c r="F109" s="4">
        <v>30.0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" t="s">
        <v>582</v>
      </c>
      <c r="B110" s="5"/>
      <c r="C110" s="4">
        <v>-3.0</v>
      </c>
      <c r="D110" s="4">
        <v>-30.0</v>
      </c>
      <c r="E110" s="4">
        <v>-10.0</v>
      </c>
      <c r="F110" s="4">
        <v>33.0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" t="s">
        <v>583</v>
      </c>
      <c r="B111" s="5"/>
      <c r="C111" s="4">
        <v>-3.0</v>
      </c>
      <c r="D111" s="5">
        <f t="shared" ref="D111:E111" si="2">+20</f>
        <v>20</v>
      </c>
      <c r="E111" s="5">
        <f t="shared" si="2"/>
        <v>20</v>
      </c>
      <c r="F111" s="4">
        <v>35.0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" t="s">
        <v>584</v>
      </c>
      <c r="B112" s="5"/>
      <c r="C112" s="4">
        <v>-7.0</v>
      </c>
      <c r="D112" s="5">
        <f t="shared" ref="D112:E112" si="3">+20</f>
        <v>20</v>
      </c>
      <c r="E112" s="5">
        <f t="shared" si="3"/>
        <v>20</v>
      </c>
      <c r="F112" s="4">
        <v>35.0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" t="s">
        <v>585</v>
      </c>
      <c r="B113" s="5"/>
      <c r="C113" s="4">
        <v>-7.0</v>
      </c>
      <c r="D113" s="5">
        <f>+15</f>
        <v>15</v>
      </c>
      <c r="E113" s="5">
        <f>+10</f>
        <v>10</v>
      </c>
      <c r="F113" s="4">
        <v>40.0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" t="s">
        <v>586</v>
      </c>
      <c r="B114" s="5"/>
      <c r="C114" s="4">
        <v>-6.0</v>
      </c>
      <c r="D114" s="5">
        <f t="shared" ref="D114:D115" si="4">+20</f>
        <v>20</v>
      </c>
      <c r="E114" s="5"/>
      <c r="F114" s="4">
        <v>40.0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" t="s">
        <v>587</v>
      </c>
      <c r="B115" s="5"/>
      <c r="C115" s="4">
        <v>-6.0</v>
      </c>
      <c r="D115" s="5">
        <f t="shared" si="4"/>
        <v>20</v>
      </c>
      <c r="E115" s="5"/>
      <c r="F115" s="4">
        <v>40.0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" t="s">
        <v>588</v>
      </c>
      <c r="B116" s="5"/>
      <c r="C116" s="4">
        <v>-2.0</v>
      </c>
      <c r="D116" s="5"/>
      <c r="E116" s="5"/>
      <c r="F116" s="4">
        <v>40.0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" t="s">
        <v>589</v>
      </c>
      <c r="B117" s="5"/>
      <c r="C117" s="4">
        <v>-1.0</v>
      </c>
      <c r="D117" s="4">
        <v>-50.0</v>
      </c>
      <c r="E117" s="5"/>
      <c r="F117" s="4">
        <v>41.0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" t="s">
        <v>590</v>
      </c>
      <c r="B118" s="5"/>
      <c r="C118" s="4">
        <v>-7.0</v>
      </c>
      <c r="D118" s="5">
        <f t="shared" ref="D118:D120" si="5">+15</f>
        <v>15</v>
      </c>
      <c r="E118" s="5"/>
      <c r="F118" s="4">
        <v>45.0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" t="s">
        <v>591</v>
      </c>
      <c r="B119" s="5"/>
      <c r="C119" s="4">
        <v>-7.0</v>
      </c>
      <c r="D119" s="5">
        <f t="shared" si="5"/>
        <v>15</v>
      </c>
      <c r="E119" s="5"/>
      <c r="F119" s="4">
        <v>45.0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" t="s">
        <v>592</v>
      </c>
      <c r="B120" s="5"/>
      <c r="C120" s="4">
        <v>-5.0</v>
      </c>
      <c r="D120" s="5">
        <f t="shared" si="5"/>
        <v>15</v>
      </c>
      <c r="E120" s="5">
        <f>+15</f>
        <v>15</v>
      </c>
      <c r="F120" s="4">
        <v>50.0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" t="s">
        <v>593</v>
      </c>
      <c r="B121" s="5"/>
      <c r="C121" s="5"/>
      <c r="D121" s="4">
        <v>-20.0</v>
      </c>
      <c r="E121" s="5">
        <f>+75</f>
        <v>75</v>
      </c>
      <c r="F121" s="4">
        <v>50.0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" t="s">
        <v>594</v>
      </c>
      <c r="B122" s="4">
        <v>-3.0</v>
      </c>
      <c r="C122" s="4">
        <v>-15.0</v>
      </c>
      <c r="D122" s="5">
        <f>+20</f>
        <v>20</v>
      </c>
      <c r="E122" s="4">
        <v>-10.0</v>
      </c>
      <c r="F122" s="4">
        <v>50.0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" t="s">
        <v>595</v>
      </c>
      <c r="B123" s="5"/>
      <c r="C123" s="4">
        <v>-2.0</v>
      </c>
      <c r="D123" s="5">
        <f t="shared" ref="D123:E123" si="6">+15</f>
        <v>15</v>
      </c>
      <c r="E123" s="5">
        <f t="shared" si="6"/>
        <v>15</v>
      </c>
      <c r="F123" s="4">
        <v>50.0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" t="s">
        <v>596</v>
      </c>
      <c r="B124" s="5"/>
      <c r="C124" s="4">
        <v>-10.0</v>
      </c>
      <c r="D124" s="5">
        <f>+15</f>
        <v>15</v>
      </c>
      <c r="E124" s="5">
        <f>+25</f>
        <v>25</v>
      </c>
      <c r="F124" s="4">
        <v>50.0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 t="s">
        <v>597</v>
      </c>
      <c r="B125" s="5"/>
      <c r="C125" s="4">
        <v>-8.0</v>
      </c>
      <c r="D125" s="5">
        <f t="shared" ref="D125:D127" si="7">+20</f>
        <v>20</v>
      </c>
      <c r="E125" s="5">
        <f>+15</f>
        <v>15</v>
      </c>
      <c r="F125" s="4">
        <v>50.0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" t="s">
        <v>598</v>
      </c>
      <c r="B126" s="5"/>
      <c r="C126" s="4">
        <v>-16.0</v>
      </c>
      <c r="D126" s="5">
        <f t="shared" si="7"/>
        <v>20</v>
      </c>
      <c r="E126" s="5"/>
      <c r="F126" s="4">
        <v>50.0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" t="s">
        <v>599</v>
      </c>
      <c r="B127" s="5"/>
      <c r="C127" s="4">
        <v>-10.0</v>
      </c>
      <c r="D127" s="5">
        <f t="shared" si="7"/>
        <v>20</v>
      </c>
      <c r="E127" s="5">
        <f>+50</f>
        <v>50</v>
      </c>
      <c r="F127" s="4">
        <v>60.0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" t="s">
        <v>600</v>
      </c>
      <c r="B128" s="5"/>
      <c r="C128" s="4">
        <v>-15.0</v>
      </c>
      <c r="D128" s="5">
        <f>+25</f>
        <v>25</v>
      </c>
      <c r="E128" s="5">
        <f>+20</f>
        <v>20</v>
      </c>
      <c r="F128" s="4">
        <v>60.0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" t="s">
        <v>601</v>
      </c>
      <c r="B129" s="5"/>
      <c r="C129" s="4">
        <v>-12.0</v>
      </c>
      <c r="D129" s="5">
        <f>+20</f>
        <v>20</v>
      </c>
      <c r="E129" s="5">
        <f>+15</f>
        <v>15</v>
      </c>
      <c r="F129" s="4">
        <v>60.0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" t="s">
        <v>602</v>
      </c>
      <c r="B130" s="5"/>
      <c r="C130" s="4">
        <v>-9.0</v>
      </c>
      <c r="D130" s="5">
        <f>+30</f>
        <v>30</v>
      </c>
      <c r="E130" s="5">
        <f>+35</f>
        <v>35</v>
      </c>
      <c r="F130" s="4">
        <v>71.0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" t="s">
        <v>603</v>
      </c>
      <c r="B131" s="5"/>
      <c r="C131" s="4">
        <v>-17.0</v>
      </c>
      <c r="D131" s="5">
        <f>+15</f>
        <v>15</v>
      </c>
      <c r="E131" s="5">
        <f>+22</f>
        <v>22</v>
      </c>
      <c r="F131" s="4">
        <v>73.0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" t="s">
        <v>604</v>
      </c>
      <c r="B132" s="5"/>
      <c r="C132" s="4">
        <v>-26.0</v>
      </c>
      <c r="D132" s="5">
        <f>+30</f>
        <v>30</v>
      </c>
      <c r="E132" s="5">
        <f>+35</f>
        <v>35</v>
      </c>
      <c r="F132" s="4">
        <v>75.0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" t="s">
        <v>605</v>
      </c>
      <c r="B133" s="4">
        <v>-4.0</v>
      </c>
      <c r="C133" s="4">
        <v>-20.0</v>
      </c>
      <c r="D133" s="5">
        <f t="shared" ref="D133:E133" si="8">+25</f>
        <v>25</v>
      </c>
      <c r="E133" s="5">
        <f t="shared" si="8"/>
        <v>25</v>
      </c>
      <c r="F133" s="4">
        <v>84.0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" t="s">
        <v>606</v>
      </c>
      <c r="B134" s="5"/>
      <c r="C134" s="4">
        <v>-19.0</v>
      </c>
      <c r="D134" s="5">
        <f>+25</f>
        <v>25</v>
      </c>
      <c r="E134" s="5">
        <f>+40</f>
        <v>40</v>
      </c>
      <c r="F134" s="4">
        <v>95.0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" t="s">
        <v>607</v>
      </c>
      <c r="B135" s="5"/>
      <c r="C135" s="4">
        <v>-27.0</v>
      </c>
      <c r="D135" s="5">
        <f t="shared" ref="D135:E135" si="9">+30</f>
        <v>30</v>
      </c>
      <c r="E135" s="5">
        <f t="shared" si="9"/>
        <v>30</v>
      </c>
      <c r="F135" s="4">
        <v>100.0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6" max="6" width="24.14"/>
    <col customWidth="1" min="7" max="7" width="23.29"/>
    <col customWidth="1" min="8" max="8" width="29.0"/>
  </cols>
  <sheetData>
    <row r="1">
      <c r="A1" s="2" t="s">
        <v>252</v>
      </c>
      <c r="B1" s="2" t="s">
        <v>15</v>
      </c>
      <c r="C1" s="2" t="s">
        <v>608</v>
      </c>
      <c r="D1" s="2" t="s">
        <v>609</v>
      </c>
      <c r="E1" s="2" t="s">
        <v>254</v>
      </c>
      <c r="F1" s="2" t="s">
        <v>610</v>
      </c>
      <c r="G1" s="2" t="s">
        <v>611</v>
      </c>
      <c r="H1" s="2" t="s">
        <v>612</v>
      </c>
      <c r="I1" s="2" t="s">
        <v>473</v>
      </c>
    </row>
    <row r="2">
      <c r="A2" s="7" t="s">
        <v>613</v>
      </c>
      <c r="B2" s="7" t="s">
        <v>62</v>
      </c>
      <c r="C2" s="7">
        <v>0.08</v>
      </c>
      <c r="D2" s="7">
        <v>0.0</v>
      </c>
      <c r="E2" s="7">
        <v>0.0</v>
      </c>
      <c r="F2" s="7">
        <v>1.0</v>
      </c>
      <c r="G2" s="7">
        <v>-20.0</v>
      </c>
      <c r="H2" s="7">
        <v>-15.0</v>
      </c>
      <c r="I2" s="7">
        <v>8.0</v>
      </c>
    </row>
    <row r="3">
      <c r="A3" s="7" t="s">
        <v>614</v>
      </c>
      <c r="B3" s="7" t="s">
        <v>62</v>
      </c>
      <c r="C3" s="7">
        <v>0.38</v>
      </c>
      <c r="D3" s="7">
        <v>0.0</v>
      </c>
      <c r="E3" s="7">
        <v>-3.0</v>
      </c>
      <c r="F3" s="7">
        <v>0.0</v>
      </c>
      <c r="G3" s="7">
        <v>20.0</v>
      </c>
      <c r="H3" s="7">
        <v>20.0</v>
      </c>
      <c r="I3" s="7">
        <v>35.0</v>
      </c>
    </row>
    <row r="4">
      <c r="A4" s="7" t="s">
        <v>615</v>
      </c>
      <c r="B4" s="7" t="s">
        <v>62</v>
      </c>
      <c r="C4" s="7">
        <v>0.98</v>
      </c>
      <c r="D4" s="7">
        <v>0.0</v>
      </c>
      <c r="E4" s="7">
        <v>-9.0</v>
      </c>
      <c r="F4" s="7">
        <v>0.0</v>
      </c>
      <c r="G4" s="7">
        <v>30.0</v>
      </c>
      <c r="H4" s="7">
        <v>35.0</v>
      </c>
      <c r="I4" s="7">
        <v>71.0</v>
      </c>
    </row>
    <row r="5">
      <c r="A5" s="40" t="s">
        <v>616</v>
      </c>
      <c r="B5" s="40" t="s">
        <v>47</v>
      </c>
      <c r="C5" s="7">
        <v>0.044</v>
      </c>
      <c r="D5" s="7">
        <v>0.0</v>
      </c>
      <c r="E5" s="7">
        <v>0.0</v>
      </c>
      <c r="F5" s="7">
        <v>1.0</v>
      </c>
      <c r="G5" s="7">
        <v>-20.0</v>
      </c>
      <c r="H5" s="7">
        <v>-20.0</v>
      </c>
      <c r="I5" s="7">
        <v>8.0</v>
      </c>
    </row>
    <row r="6">
      <c r="A6" s="40" t="s">
        <v>617</v>
      </c>
      <c r="B6" s="40" t="s">
        <v>47</v>
      </c>
      <c r="C6" s="7">
        <v>0.364</v>
      </c>
      <c r="D6" s="7">
        <v>-4.0</v>
      </c>
      <c r="E6" s="7">
        <v>-20.0</v>
      </c>
      <c r="F6" s="7">
        <v>0.0</v>
      </c>
      <c r="G6" s="7">
        <v>25.0</v>
      </c>
      <c r="H6" s="7">
        <v>25.0</v>
      </c>
      <c r="I6" s="7">
        <v>84.0</v>
      </c>
    </row>
    <row r="7">
      <c r="A7" s="41" t="s">
        <v>618</v>
      </c>
      <c r="B7" s="40" t="s">
        <v>47</v>
      </c>
      <c r="C7" s="7">
        <v>0.103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20.0</v>
      </c>
    </row>
    <row r="8">
      <c r="A8" s="7" t="s">
        <v>619</v>
      </c>
      <c r="B8" s="40" t="s">
        <v>47</v>
      </c>
      <c r="C8" s="7">
        <v>0.128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30.0</v>
      </c>
    </row>
    <row r="9">
      <c r="A9" s="40" t="s">
        <v>620</v>
      </c>
      <c r="B9" s="40" t="s">
        <v>47</v>
      </c>
      <c r="C9" s="7">
        <v>0.044</v>
      </c>
      <c r="D9" s="7">
        <v>0.0</v>
      </c>
      <c r="E9" s="7">
        <v>0.0</v>
      </c>
      <c r="F9" s="7">
        <v>1.0</v>
      </c>
      <c r="G9" s="7">
        <v>-30.0</v>
      </c>
      <c r="H9" s="7">
        <v>0.0</v>
      </c>
      <c r="I9" s="7">
        <v>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4.71"/>
    <col customWidth="1" min="5" max="5" width="23.57"/>
    <col customWidth="1" min="7" max="7" width="18.14"/>
  </cols>
  <sheetData>
    <row r="1">
      <c r="A1" s="2" t="s">
        <v>252</v>
      </c>
      <c r="B1" s="2" t="s">
        <v>621</v>
      </c>
      <c r="C1" s="2" t="s">
        <v>622</v>
      </c>
      <c r="D1" s="2" t="s">
        <v>623</v>
      </c>
      <c r="E1" s="2" t="s">
        <v>624</v>
      </c>
      <c r="F1" s="2" t="s">
        <v>625</v>
      </c>
      <c r="G1" s="2" t="s">
        <v>626</v>
      </c>
      <c r="H1" s="2" t="s">
        <v>627</v>
      </c>
      <c r="I1" s="2" t="s">
        <v>254</v>
      </c>
    </row>
    <row r="2">
      <c r="A2" s="42" t="s">
        <v>628</v>
      </c>
      <c r="B2" s="42">
        <v>10.0</v>
      </c>
      <c r="C2" s="43" t="s">
        <v>12</v>
      </c>
      <c r="D2" s="36">
        <v>2.0</v>
      </c>
      <c r="E2" s="36" t="s">
        <v>629</v>
      </c>
      <c r="F2" s="36">
        <v>40.0</v>
      </c>
      <c r="G2" s="44">
        <v>-0.03</v>
      </c>
      <c r="H2" s="44">
        <v>-0.03</v>
      </c>
      <c r="I2" s="36">
        <v>-1.0</v>
      </c>
    </row>
    <row r="3">
      <c r="A3" s="42" t="s">
        <v>630</v>
      </c>
      <c r="B3" s="42">
        <v>10.0</v>
      </c>
      <c r="C3" s="43" t="s">
        <v>12</v>
      </c>
      <c r="D3" s="36">
        <v>2.0</v>
      </c>
      <c r="E3" s="36" t="s">
        <v>629</v>
      </c>
      <c r="F3" s="36">
        <v>50.0</v>
      </c>
      <c r="G3" s="44">
        <v>-0.03</v>
      </c>
      <c r="H3" s="44">
        <v>-0.01</v>
      </c>
      <c r="I3" s="36">
        <v>-2.0</v>
      </c>
    </row>
    <row r="4">
      <c r="A4" s="42" t="s">
        <v>631</v>
      </c>
      <c r="B4" s="42">
        <v>10.0</v>
      </c>
      <c r="C4" s="43" t="s">
        <v>12</v>
      </c>
      <c r="D4" s="36">
        <v>2.0</v>
      </c>
      <c r="E4" s="36" t="s">
        <v>629</v>
      </c>
      <c r="F4" s="36">
        <v>80.0</v>
      </c>
      <c r="G4" s="44">
        <v>-0.06</v>
      </c>
      <c r="H4" s="44">
        <v>-0.03</v>
      </c>
      <c r="I4" s="36">
        <v>-7.0</v>
      </c>
    </row>
    <row r="5">
      <c r="A5" s="42" t="s">
        <v>632</v>
      </c>
      <c r="B5" s="42">
        <v>10.0</v>
      </c>
      <c r="C5" s="43" t="s">
        <v>12</v>
      </c>
      <c r="D5" s="36">
        <v>3.0</v>
      </c>
      <c r="E5" s="36" t="s">
        <v>629</v>
      </c>
      <c r="F5" s="36">
        <v>50.0</v>
      </c>
      <c r="G5" s="44">
        <v>-0.18</v>
      </c>
      <c r="H5" s="44">
        <v>-0.06</v>
      </c>
      <c r="I5" s="36">
        <v>-8.0</v>
      </c>
    </row>
    <row r="6">
      <c r="A6" s="42" t="s">
        <v>633</v>
      </c>
      <c r="B6" s="42">
        <v>10.0</v>
      </c>
      <c r="C6" s="43" t="s">
        <v>12</v>
      </c>
      <c r="D6" s="36">
        <v>3.0</v>
      </c>
      <c r="E6" s="36" t="s">
        <v>629</v>
      </c>
      <c r="F6" s="36">
        <v>50.0</v>
      </c>
      <c r="G6" s="44">
        <v>-0.1</v>
      </c>
      <c r="H6" s="44">
        <v>-0.04</v>
      </c>
      <c r="I6" s="36">
        <v>-5.0</v>
      </c>
    </row>
    <row r="7">
      <c r="A7" s="42" t="s">
        <v>634</v>
      </c>
      <c r="B7" s="42">
        <v>10.0</v>
      </c>
      <c r="C7" s="43" t="s">
        <v>12</v>
      </c>
      <c r="D7" s="36">
        <v>3.0</v>
      </c>
      <c r="E7" s="36" t="s">
        <v>629</v>
      </c>
      <c r="F7" s="36">
        <v>60.0</v>
      </c>
      <c r="G7" s="44">
        <v>-0.11</v>
      </c>
      <c r="H7" s="44">
        <v>-0.05</v>
      </c>
      <c r="I7" s="36">
        <v>-9.0</v>
      </c>
    </row>
    <row r="8">
      <c r="A8" s="42" t="s">
        <v>635</v>
      </c>
      <c r="B8" s="42">
        <v>10.0</v>
      </c>
      <c r="C8" s="43" t="s">
        <v>12</v>
      </c>
      <c r="D8" s="36">
        <v>3.0</v>
      </c>
      <c r="E8" s="36" t="s">
        <v>629</v>
      </c>
      <c r="F8" s="36">
        <v>70.0</v>
      </c>
      <c r="G8" s="44">
        <v>-0.08</v>
      </c>
      <c r="H8" s="44">
        <v>-0.05</v>
      </c>
      <c r="I8" s="36">
        <v>-6.0</v>
      </c>
    </row>
    <row r="9">
      <c r="A9" s="42" t="s">
        <v>636</v>
      </c>
      <c r="B9" s="42">
        <v>10.0</v>
      </c>
      <c r="C9" s="43" t="s">
        <v>12</v>
      </c>
      <c r="D9" s="36">
        <v>4.0</v>
      </c>
      <c r="E9" s="36" t="s">
        <v>637</v>
      </c>
      <c r="F9" s="36">
        <v>85.0</v>
      </c>
      <c r="G9" s="44">
        <v>-0.09</v>
      </c>
      <c r="H9" s="44">
        <v>-0.02</v>
      </c>
      <c r="I9" s="36">
        <v>-3.0</v>
      </c>
    </row>
    <row r="10">
      <c r="A10" s="42" t="s">
        <v>638</v>
      </c>
      <c r="B10" s="42">
        <v>10.0</v>
      </c>
      <c r="C10" s="43" t="s">
        <v>12</v>
      </c>
      <c r="D10" s="36">
        <v>4.0</v>
      </c>
      <c r="E10" s="36" t="s">
        <v>629</v>
      </c>
      <c r="F10" s="36">
        <v>47.0</v>
      </c>
      <c r="G10" s="44">
        <v>-0.12</v>
      </c>
      <c r="H10" s="44">
        <v>-0.03</v>
      </c>
      <c r="I10" s="36">
        <v>-5.0</v>
      </c>
    </row>
    <row r="11">
      <c r="A11" s="42" t="s">
        <v>639</v>
      </c>
      <c r="B11" s="42">
        <v>10.0</v>
      </c>
      <c r="C11" s="43" t="s">
        <v>12</v>
      </c>
      <c r="D11" s="36">
        <v>4.0</v>
      </c>
      <c r="E11" s="36" t="s">
        <v>629</v>
      </c>
      <c r="F11" s="36">
        <v>55.0</v>
      </c>
      <c r="G11" s="44">
        <v>-0.11</v>
      </c>
      <c r="H11" s="44">
        <v>-0.03</v>
      </c>
      <c r="I11" s="36">
        <v>-9.0</v>
      </c>
    </row>
    <row r="12">
      <c r="A12" s="42" t="s">
        <v>640</v>
      </c>
      <c r="B12" s="42">
        <v>10.0</v>
      </c>
      <c r="C12" s="43" t="s">
        <v>12</v>
      </c>
      <c r="D12" s="36">
        <v>5.0</v>
      </c>
      <c r="E12" s="36" t="s">
        <v>629</v>
      </c>
      <c r="F12" s="36">
        <v>45.0</v>
      </c>
      <c r="G12" s="44">
        <v>-0.18</v>
      </c>
      <c r="H12" s="44">
        <v>-0.09</v>
      </c>
      <c r="I12" s="36">
        <v>-10.0</v>
      </c>
    </row>
    <row r="13">
      <c r="A13" s="42" t="s">
        <v>641</v>
      </c>
      <c r="B13" s="42">
        <v>10.0</v>
      </c>
      <c r="C13" s="43" t="s">
        <v>12</v>
      </c>
      <c r="D13" s="36">
        <v>5.0</v>
      </c>
      <c r="E13" s="36" t="s">
        <v>629</v>
      </c>
      <c r="F13" s="36">
        <v>60.0</v>
      </c>
      <c r="G13" s="44">
        <v>-0.13</v>
      </c>
      <c r="H13" s="44">
        <v>-0.12</v>
      </c>
      <c r="I13" s="36">
        <v>-11.0</v>
      </c>
    </row>
    <row r="14">
      <c r="A14" s="42" t="s">
        <v>642</v>
      </c>
      <c r="B14" s="42">
        <v>10.0</v>
      </c>
      <c r="C14" s="43" t="s">
        <v>12</v>
      </c>
      <c r="D14" s="36">
        <v>5.0</v>
      </c>
      <c r="E14" s="36" t="s">
        <v>629</v>
      </c>
      <c r="F14" s="36">
        <v>60.0</v>
      </c>
      <c r="G14" s="44">
        <v>-0.09</v>
      </c>
      <c r="H14" s="44">
        <v>-0.03</v>
      </c>
      <c r="I14" s="36">
        <v>-5.0</v>
      </c>
    </row>
    <row r="15">
      <c r="A15" s="42" t="s">
        <v>643</v>
      </c>
      <c r="B15" s="42">
        <v>10.0</v>
      </c>
      <c r="C15" s="43" t="s">
        <v>12</v>
      </c>
      <c r="D15" s="36">
        <v>5.0</v>
      </c>
      <c r="E15" s="36" t="s">
        <v>629</v>
      </c>
      <c r="F15" s="36">
        <v>65.0</v>
      </c>
      <c r="G15" s="44">
        <v>-0.11</v>
      </c>
      <c r="H15" s="44">
        <v>-0.17</v>
      </c>
      <c r="I15" s="36">
        <v>-12.0</v>
      </c>
    </row>
    <row r="16">
      <c r="A16" s="42" t="s">
        <v>644</v>
      </c>
      <c r="B16" s="42">
        <v>10.0</v>
      </c>
      <c r="C16" s="43" t="s">
        <v>12</v>
      </c>
      <c r="D16" s="36">
        <v>5.0</v>
      </c>
      <c r="E16" s="36" t="s">
        <v>629</v>
      </c>
      <c r="F16" s="36">
        <v>65.0</v>
      </c>
      <c r="G16" s="44">
        <v>-0.1</v>
      </c>
      <c r="H16" s="44">
        <v>-0.03</v>
      </c>
      <c r="I16" s="36">
        <v>-4.0</v>
      </c>
    </row>
    <row r="17">
      <c r="A17" s="42" t="s">
        <v>645</v>
      </c>
      <c r="B17" s="42">
        <v>10.0</v>
      </c>
      <c r="C17" s="43" t="s">
        <v>12</v>
      </c>
      <c r="D17" s="36">
        <v>5.0</v>
      </c>
      <c r="E17" s="36" t="s">
        <v>629</v>
      </c>
      <c r="F17" s="36">
        <v>70.0</v>
      </c>
      <c r="G17" s="44">
        <v>-0.09</v>
      </c>
      <c r="H17" s="44">
        <v>-0.12</v>
      </c>
      <c r="I17" s="36">
        <v>-7.0</v>
      </c>
    </row>
    <row r="18">
      <c r="A18" s="42" t="s">
        <v>646</v>
      </c>
      <c r="B18" s="42">
        <v>10.0</v>
      </c>
      <c r="C18" s="43" t="s">
        <v>12</v>
      </c>
      <c r="D18" s="36">
        <v>5.0</v>
      </c>
      <c r="E18" s="36" t="s">
        <v>647</v>
      </c>
      <c r="F18" s="36">
        <v>75.0</v>
      </c>
      <c r="G18" s="44">
        <v>-0.2</v>
      </c>
      <c r="H18" s="44">
        <v>-0.14</v>
      </c>
      <c r="I18" s="36">
        <v>-14.0</v>
      </c>
    </row>
    <row r="19">
      <c r="A19" s="42" t="s">
        <v>648</v>
      </c>
      <c r="B19" s="42">
        <v>10.0</v>
      </c>
      <c r="C19" s="43" t="s">
        <v>12</v>
      </c>
      <c r="D19" s="36">
        <v>5.0</v>
      </c>
      <c r="E19" s="36" t="s">
        <v>647</v>
      </c>
      <c r="F19" s="36">
        <v>95.0</v>
      </c>
      <c r="G19" s="44">
        <v>-0.33</v>
      </c>
      <c r="H19" s="44">
        <v>-0.19</v>
      </c>
      <c r="I19" s="36">
        <v>-22.0</v>
      </c>
    </row>
    <row r="20">
      <c r="A20" s="42" t="s">
        <v>649</v>
      </c>
      <c r="B20" s="42">
        <v>10.0</v>
      </c>
      <c r="C20" s="43" t="s">
        <v>12</v>
      </c>
      <c r="D20" s="36">
        <v>5.0</v>
      </c>
      <c r="E20" s="36" t="s">
        <v>647</v>
      </c>
      <c r="F20" s="36">
        <v>100.0</v>
      </c>
      <c r="G20" s="44">
        <v>-0.37</v>
      </c>
      <c r="H20" s="44">
        <v>-0.15</v>
      </c>
      <c r="I20" s="36">
        <v>-14.0</v>
      </c>
    </row>
    <row r="21">
      <c r="A21" s="42" t="s">
        <v>650</v>
      </c>
      <c r="B21" s="42">
        <v>10.0</v>
      </c>
      <c r="C21" s="43" t="s">
        <v>12</v>
      </c>
      <c r="D21" s="36">
        <v>6.0</v>
      </c>
      <c r="E21" s="36" t="s">
        <v>637</v>
      </c>
      <c r="F21" s="36">
        <v>80.0</v>
      </c>
      <c r="G21" s="44">
        <v>-0.1</v>
      </c>
      <c r="H21" s="44">
        <v>-0.02</v>
      </c>
      <c r="I21" s="36">
        <v>-1.0</v>
      </c>
    </row>
    <row r="22">
      <c r="A22" s="42" t="s">
        <v>651</v>
      </c>
      <c r="B22" s="42">
        <v>10.0</v>
      </c>
      <c r="C22" s="43" t="s">
        <v>12</v>
      </c>
      <c r="D22" s="36">
        <v>6.0</v>
      </c>
      <c r="E22" s="36" t="s">
        <v>629</v>
      </c>
      <c r="F22" s="36">
        <v>75.0</v>
      </c>
      <c r="G22" s="44">
        <v>-0.13</v>
      </c>
      <c r="H22" s="44">
        <v>-0.05</v>
      </c>
      <c r="I22" s="36">
        <v>-6.0</v>
      </c>
    </row>
    <row r="23">
      <c r="A23" s="42" t="s">
        <v>652</v>
      </c>
      <c r="B23" s="42">
        <v>10.0</v>
      </c>
      <c r="C23" s="43" t="s">
        <v>12</v>
      </c>
      <c r="D23" s="36">
        <v>6.0</v>
      </c>
      <c r="E23" s="36" t="s">
        <v>647</v>
      </c>
      <c r="F23" s="36">
        <v>85.0</v>
      </c>
      <c r="G23" s="44">
        <v>-0.42</v>
      </c>
      <c r="H23" s="44">
        <v>-0.21</v>
      </c>
      <c r="I23" s="36">
        <v>27.0</v>
      </c>
    </row>
    <row r="24">
      <c r="B24" s="45"/>
      <c r="C24" s="45"/>
      <c r="D24" s="45"/>
      <c r="E24" s="45"/>
    </row>
    <row r="25">
      <c r="B25" s="45"/>
      <c r="C25" s="43" t="s">
        <v>653</v>
      </c>
      <c r="D25" s="45"/>
      <c r="E25" s="45"/>
    </row>
    <row r="26">
      <c r="B26" s="45"/>
      <c r="C26" s="45"/>
      <c r="D26" s="45"/>
      <c r="E26" s="45"/>
    </row>
  </sheetData>
  <drawing r:id="rId1"/>
  <tableParts count="2">
    <tablePart r:id="rId4"/>
    <tablePart r:id="rId5"/>
  </tableParts>
</worksheet>
</file>