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ender\Documents\GitHub\MRDA_GamePoints_Algo\"/>
    </mc:Choice>
  </mc:AlternateContent>
  <xr:revisionPtr revIDLastSave="0" documentId="8_{1CFB4A05-C1BC-49CE-A251-2084BD0D8B6E}" xr6:coauthVersionLast="47" xr6:coauthVersionMax="47" xr10:uidLastSave="{00000000-0000-0000-0000-000000000000}"/>
  <bookViews>
    <workbookView xWindow="1170" yWindow="1035" windowWidth="21600" windowHeight="16965" activeTab="2" xr2:uid="{2148689E-BA8A-4BB2-A48F-CB1EAAB982F6}"/>
  </bookViews>
  <sheets>
    <sheet name="Sheet1" sheetId="1" r:id="rId1"/>
    <sheet name="Champs games" sheetId="2" r:id="rId2"/>
    <sheet name="HighSeed1s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 s="1"/>
  <c r="N7" i="1"/>
  <c r="N6" i="1"/>
  <c r="N5" i="1"/>
  <c r="N4" i="1"/>
  <c r="I9" i="1"/>
  <c r="I8" i="1"/>
  <c r="I7" i="1"/>
  <c r="I6" i="1"/>
  <c r="I5" i="1"/>
  <c r="I4" i="1"/>
  <c r="D11" i="1"/>
  <c r="D10" i="1"/>
  <c r="D3" i="1"/>
  <c r="D4" i="1"/>
  <c r="D5" i="1"/>
  <c r="D6" i="1"/>
  <c r="D7" i="1"/>
  <c r="D8" i="1"/>
  <c r="D9" i="1"/>
  <c r="D2" i="1"/>
  <c r="I10" i="1" l="1"/>
  <c r="I11" i="1" s="1"/>
</calcChain>
</file>

<file path=xl/sharedStrings.xml><?xml version="1.0" encoding="utf-8"?>
<sst xmlns="http://schemas.openxmlformats.org/spreadsheetml/2006/main" count="77" uniqueCount="21">
  <si>
    <t>PHH</t>
  </si>
  <si>
    <t>CAB</t>
  </si>
  <si>
    <t>CBB</t>
  </si>
  <si>
    <t>RCR</t>
  </si>
  <si>
    <t>TIL</t>
  </si>
  <si>
    <t>CRD</t>
  </si>
  <si>
    <t>KEM</t>
  </si>
  <si>
    <t>MRD</t>
  </si>
  <si>
    <t>DIS</t>
  </si>
  <si>
    <t>SLG</t>
  </si>
  <si>
    <t>DGC</t>
  </si>
  <si>
    <t>TNF</t>
  </si>
  <si>
    <t>MCM</t>
  </si>
  <si>
    <t>BOR</t>
  </si>
  <si>
    <t>Expected ratio</t>
  </si>
  <si>
    <t>Actual ratio</t>
  </si>
  <si>
    <t>Team A Score</t>
  </si>
  <si>
    <t>Team B</t>
  </si>
  <si>
    <t>Team B Score</t>
  </si>
  <si>
    <t>Team A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</si>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</sst>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949256342957"/>
          <c:y val="5.0925925925925923E-2"/>
          <c:w val="0.83168285214348214"/>
          <c:h val="0.82778506853310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'Champs games'!$E$1</c:f>
              <c:strCache>
                <c:ptCount val="1"/>
                <c:pt idx="0">
                  <c:v>Expected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'Champs games'!$B$2:$B$16</c:f>
              <c:numCache>
                <c:formatCode>0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'Champs games'!$E$2:$E$16</c:f>
              <c:numCache>
                <c:formatCode>0.00</c:formatCode>
                <c:ptCount val="15"/>
                <c:pt idx="0">
                  <c:v>0.89426147258738298</c:v>
                </c:pt>
                <c:pt idx="1">
                  <c:v>3</c:v>
                </c:pt>
                <c:pt idx="2">
                  <c:v>1.72056262361775</c:v>
                </c:pt>
                <c:pt idx="3">
                  <c:v>2.8772795125419299</c:v>
                </c:pt>
                <c:pt idx="4">
                  <c:v>1.59176459337694</c:v>
                </c:pt>
                <c:pt idx="5">
                  <c:v>1.58099350119813</c:v>
                </c:pt>
                <c:pt idx="6">
                  <c:v>1.03081408194527</c:v>
                </c:pt>
                <c:pt idx="7">
                  <c:v>1.29316106048706</c:v>
                </c:pt>
                <c:pt idx="8">
                  <c:v>0.46803576999888302</c:v>
                </c:pt>
                <c:pt idx="9">
                  <c:v>1.45781900884394</c:v>
                </c:pt>
                <c:pt idx="10">
                  <c:v>1.22546975103101</c:v>
                </c:pt>
                <c:pt idx="11">
                  <c:v>0.81808889071772095</c:v>
                </c:pt>
                <c:pt idx="12">
                  <c:v>0.73327991035211004</c:v>
                </c:pt>
                <c:pt idx="13">
                  <c:v>1.0795213120295</c:v>
                </c:pt>
                <c:pt idx="14">
                  <c:v>1.28746468318004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C-4C95-B79B-30FB5EB3DC74}"/>
            </c:ext>
          </c:extLst>
        </c:ser>
        <c:ser>
          <c:idx val="1"/>
          <c:order val="1"/>
          <c:tx>
            <c:strRef>
              <c:f>'Champs games'!$F$1</c:f>
              <c:strCache>
                <c:ptCount val="1"/>
                <c:pt idx="0">
                  <c:v>Actual 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'Champs games'!$B$2:$B$16</c:f>
              <c:numCache>
                <c:formatCode>0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'Champs games'!$F$2:$F$16</c:f>
              <c:numCache>
                <c:formatCode>0.00</c:formatCode>
                <c:ptCount val="15"/>
                <c:pt idx="0">
                  <c:v>0.84331797235022998</c:v>
                </c:pt>
                <c:pt idx="1">
                  <c:v>3</c:v>
                </c:pt>
                <c:pt idx="2">
                  <c:v>2.2222222222222201</c:v>
                </c:pt>
                <c:pt idx="3">
                  <c:v>3</c:v>
                </c:pt>
                <c:pt idx="4">
                  <c:v>2.2413793103448199</c:v>
                </c:pt>
                <c:pt idx="5">
                  <c:v>1.2274881516587599</c:v>
                </c:pt>
                <c:pt idx="6">
                  <c:v>1.38709677419354</c:v>
                </c:pt>
                <c:pt idx="7">
                  <c:v>1.26086956521739</c:v>
                </c:pt>
                <c:pt idx="8">
                  <c:v>0.33</c:v>
                </c:pt>
                <c:pt idx="9">
                  <c:v>1.80833333333333</c:v>
                </c:pt>
                <c:pt idx="10">
                  <c:v>1.17204301075268</c:v>
                </c:pt>
                <c:pt idx="11">
                  <c:v>0.98723404255319103</c:v>
                </c:pt>
                <c:pt idx="12">
                  <c:v>0.70833333333333304</c:v>
                </c:pt>
                <c:pt idx="13">
                  <c:v>1.0853080568720299</c:v>
                </c:pt>
                <c:pt idx="14">
                  <c:v>1.1317829457364299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C-4C95-B79B-30FB5EB3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68000"/>
        <c:axId val="1107269440"/>
      </c:scatterChart>
      <c:valAx>
        <c:axId val="1107268000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#</a:t>
                </a:r>
              </a:p>
            </c:rich>
          </c:tx>
          <c:layout>
            <c:manualLayout>
              <c:xMode val="edge"/>
              <c:yMode val="edge"/>
              <c:x val="0.46888079615048117"/>
              <c:y val="0.9019535895528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9440"/>
        <c:crossesAt val="1"/>
        <c:crossBetween val="midCat"/>
        <c:majorUnit val="1"/>
      </c:valAx>
      <c:valAx>
        <c:axId val="11072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83597627207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04593175853023"/>
          <c:y val="8.3911490230387867E-2"/>
          <c:w val="0.23713013998250218"/>
          <c:h val="0.1660885097696121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Game #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389F19-A667-4885-9753-D9A552B3C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F8-4E6C-ABB6-C591628F57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3B160A-AB36-4F25-AEF8-3CEB0BD3E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F8-4E6C-ABB6-C591628F57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B3DECE-1C0D-45CF-8CA2-A7D2B5188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F8-4E6C-ABB6-C591628F57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F09E78-9706-429B-86B1-DB96936C2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F8-4E6C-ABB6-C591628F57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3BF43B-462F-4173-AC5A-66AFE9CDB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F8-4E6C-ABB6-C591628F57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3F62484-2471-4018-BA99-3F1C8D159F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5F8-4E6C-ABB6-C591628F57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51CC55-8A9E-4231-A9AE-3D508D432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5F8-4E6C-ABB6-C591628F57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58180D-4470-4079-B7F3-DC7644D76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5F8-4E6C-ABB6-C591628F57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B0E2FC6-4312-4320-9F43-9A3EED342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5F8-4E6C-ABB6-C591628F57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E7F2EC8-ACA3-4DF2-AC68-9813D39FE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5F8-4E6C-ABB6-C591628F57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DA53491-82FD-4834-93DB-54C3869B8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5F8-4E6C-ABB6-C591628F57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3A9D7D4-6DF6-4F99-BC3B-EDBD61B60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5F8-4E6C-ABB6-C591628F572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2CE73E-31A3-49B3-9B20-B55D1974F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5F8-4E6C-ABB6-C591628F572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A17961-87AB-4E64-A96B-C6275F412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5F8-4E6C-ABB6-C591628F572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7A6D641-B6EA-4DE7-8938-BFCE0D395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5F8-4E6C-ABB6-C591628F5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'Champs games'!$E$2:$E$16</c:f>
              <c:numCache>
                <c:formatCode>0.00</c:formatCode>
                <c:ptCount val="15"/>
                <c:pt idx="0">
                  <c:v>0.89426147258738298</c:v>
                </c:pt>
                <c:pt idx="1">
                  <c:v>3</c:v>
                </c:pt>
                <c:pt idx="2">
                  <c:v>1.72056262361775</c:v>
                </c:pt>
                <c:pt idx="3">
                  <c:v>2.8772795125419299</c:v>
                </c:pt>
                <c:pt idx="4">
                  <c:v>1.59176459337694</c:v>
                </c:pt>
                <c:pt idx="5">
                  <c:v>1.58099350119813</c:v>
                </c:pt>
                <c:pt idx="6">
                  <c:v>1.03081408194527</c:v>
                </c:pt>
                <c:pt idx="7">
                  <c:v>1.29316106048706</c:v>
                </c:pt>
                <c:pt idx="8">
                  <c:v>0.46803576999888302</c:v>
                </c:pt>
                <c:pt idx="9">
                  <c:v>1.45781900884394</c:v>
                </c:pt>
                <c:pt idx="10">
                  <c:v>1.22546975103101</c:v>
                </c:pt>
                <c:pt idx="11">
                  <c:v>0.81808889071772095</c:v>
                </c:pt>
                <c:pt idx="12">
                  <c:v>0.73327991035211004</c:v>
                </c:pt>
                <c:pt idx="13">
                  <c:v>1.0795213120295</c:v>
                </c:pt>
                <c:pt idx="14">
                  <c:v>1.28746468318004</c:v>
                </c:pt>
              </c:numCache>
            </c:numRef>
          </c:xVal>
          <c:yVal>
            <c:numRef>
              <c:f>'Champs games'!$F$2:$F$16</c:f>
              <c:numCache>
                <c:formatCode>0.00</c:formatCode>
                <c:ptCount val="15"/>
                <c:pt idx="0">
                  <c:v>0.84331797235022998</c:v>
                </c:pt>
                <c:pt idx="1">
                  <c:v>3</c:v>
                </c:pt>
                <c:pt idx="2">
                  <c:v>2.2222222222222201</c:v>
                </c:pt>
                <c:pt idx="3">
                  <c:v>3</c:v>
                </c:pt>
                <c:pt idx="4">
                  <c:v>2.2413793103448199</c:v>
                </c:pt>
                <c:pt idx="5">
                  <c:v>1.2274881516587599</c:v>
                </c:pt>
                <c:pt idx="6">
                  <c:v>1.38709677419354</c:v>
                </c:pt>
                <c:pt idx="7">
                  <c:v>1.26086956521739</c:v>
                </c:pt>
                <c:pt idx="8">
                  <c:v>0.33</c:v>
                </c:pt>
                <c:pt idx="9">
                  <c:v>1.80833333333333</c:v>
                </c:pt>
                <c:pt idx="10">
                  <c:v>1.17204301075268</c:v>
                </c:pt>
                <c:pt idx="11">
                  <c:v>0.98723404255319103</c:v>
                </c:pt>
                <c:pt idx="12">
                  <c:v>0.70833333333333304</c:v>
                </c:pt>
                <c:pt idx="13">
                  <c:v>1.0853080568720299</c:v>
                </c:pt>
                <c:pt idx="14">
                  <c:v>1.1317829457364299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'Champs games'!$B$2:$B$16</c15:f>
                <c15:dlblRangeCache>
                  <c:ptCount val="15"/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5F8-4E6C-ABB6-C591628F5728}"/>
            </c:ext>
          </c:extLst>
        </c:ser>
        <c:ser>
          <c:idx val="1"/>
          <c:order val="1"/>
          <c:tx>
            <c:v>1:1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'Champs games'!$K$2:$K$15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'Champs games'!$K$2:$K$15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8-4E6C-ABB6-C591628F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40352"/>
        <c:axId val="1270137952"/>
      </c:scatterChart>
      <c:valAx>
        <c:axId val="12701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37952"/>
        <c:crosses val="autoZero"/>
        <c:crossBetween val="midCat"/>
      </c:valAx>
      <c:valAx>
        <c:axId val="12701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949256342957"/>
          <c:y val="5.0925925925925923E-2"/>
          <c:w val="0.83168285214348214"/>
          <c:h val="0.82778506853310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HighSeed1st!$E$1</c:f>
              <c:strCache>
                <c:ptCount val="1"/>
                <c:pt idx="0">
                  <c:v>Expected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HighSeed1st!$B$2:$B$16</c:f>
              <c:numCache>
                <c:formatCode>0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HighSeed1st!$E$2:$E$16</c:f>
              <c:numCache>
                <c:formatCode>0.00</c:formatCode>
                <c:ptCount val="15"/>
                <c:pt idx="0">
                  <c:v>1.1182411751528101</c:v>
                </c:pt>
                <c:pt idx="1">
                  <c:v>3</c:v>
                </c:pt>
                <c:pt idx="2">
                  <c:v>1.72056262361775</c:v>
                </c:pt>
                <c:pt idx="3">
                  <c:v>2.8772795125419299</c:v>
                </c:pt>
                <c:pt idx="4">
                  <c:v>1.59176459337694</c:v>
                </c:pt>
                <c:pt idx="5">
                  <c:v>1.58099350119813</c:v>
                </c:pt>
                <c:pt idx="6">
                  <c:v>1.03081408194527</c:v>
                </c:pt>
                <c:pt idx="7">
                  <c:v>1.29316106048706</c:v>
                </c:pt>
                <c:pt idx="8">
                  <c:v>2.1365888338029899</c:v>
                </c:pt>
                <c:pt idx="9">
                  <c:v>1.45781900884394</c:v>
                </c:pt>
                <c:pt idx="10">
                  <c:v>1.22546975103101</c:v>
                </c:pt>
                <c:pt idx="11">
                  <c:v>1.22236105556046</c:v>
                </c:pt>
                <c:pt idx="12">
                  <c:v>1.3637357111281201</c:v>
                </c:pt>
                <c:pt idx="13">
                  <c:v>1.0795213120295</c:v>
                </c:pt>
                <c:pt idx="14">
                  <c:v>1.28746468318004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0-44F0-9E7B-75EEFEE61EF3}"/>
            </c:ext>
          </c:extLst>
        </c:ser>
        <c:ser>
          <c:idx val="1"/>
          <c:order val="1"/>
          <c:tx>
            <c:strRef>
              <c:f>HighSeed1st!$F$1</c:f>
              <c:strCache>
                <c:ptCount val="1"/>
                <c:pt idx="0">
                  <c:v>Actual 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HighSeed1st!$B$2:$B$16</c:f>
              <c:numCache>
                <c:formatCode>0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HighSeed1st!$F$2:$F$16</c:f>
              <c:numCache>
                <c:formatCode>0.00</c:formatCode>
                <c:ptCount val="15"/>
                <c:pt idx="0">
                  <c:v>1.1857923497267699</c:v>
                </c:pt>
                <c:pt idx="1">
                  <c:v>3</c:v>
                </c:pt>
                <c:pt idx="2">
                  <c:v>2.2222222222222201</c:v>
                </c:pt>
                <c:pt idx="3">
                  <c:v>3</c:v>
                </c:pt>
                <c:pt idx="4">
                  <c:v>2.2413793103448199</c:v>
                </c:pt>
                <c:pt idx="5">
                  <c:v>1.2274881516587599</c:v>
                </c:pt>
                <c:pt idx="6">
                  <c:v>1.38709677419354</c:v>
                </c:pt>
                <c:pt idx="7">
                  <c:v>1.26086956521739</c:v>
                </c:pt>
                <c:pt idx="8">
                  <c:v>3</c:v>
                </c:pt>
                <c:pt idx="9">
                  <c:v>1.80833333333333</c:v>
                </c:pt>
                <c:pt idx="10">
                  <c:v>1.17204301075268</c:v>
                </c:pt>
                <c:pt idx="11">
                  <c:v>1.01293103448275</c:v>
                </c:pt>
                <c:pt idx="12">
                  <c:v>1.4117647058823499</c:v>
                </c:pt>
                <c:pt idx="13">
                  <c:v>1.0853080568720299</c:v>
                </c:pt>
                <c:pt idx="14">
                  <c:v>1.1317829457364299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0-44F0-9E7B-75EEFEE6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68000"/>
        <c:axId val="1107269440"/>
      </c:scatterChart>
      <c:valAx>
        <c:axId val="1107268000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#</a:t>
                </a:r>
              </a:p>
            </c:rich>
          </c:tx>
          <c:layout>
            <c:manualLayout>
              <c:xMode val="edge"/>
              <c:yMode val="edge"/>
              <c:x val="0.46888079615048117"/>
              <c:y val="0.9019535895528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9440"/>
        <c:crossesAt val="1"/>
        <c:crossBetween val="midCat"/>
        <c:majorUnit val="1"/>
      </c:valAx>
      <c:valAx>
        <c:axId val="11072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83597627207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04593175853023"/>
          <c:y val="8.3911490230387867E-2"/>
          <c:w val="0.23713013998250218"/>
          <c:h val="0.1660885097696121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Game #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DDC38DE-EB30-46E4-8A66-FC3E29AD1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8BF-4A97-A0EB-9B1F8F2F62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841DBD-29F6-49B7-8EA6-3166CFB36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BF-4A97-A0EB-9B1F8F2F62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ED7226-7F82-48EE-B7A1-BE73F3F12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BF-4A97-A0EB-9B1F8F2F62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B092C6-7615-400D-AD82-27F1FDF8C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BF-4A97-A0EB-9B1F8F2F62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FE147A-6A90-4B8A-91E3-D6C62F20C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BF-4A97-A0EB-9B1F8F2F62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DE8F9D-3CFC-4B3F-8830-3EE394BB8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BF-4A97-A0EB-9B1F8F2F62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9C1E723-35FF-421D-8A4E-AFE1B7AE2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BF-4A97-A0EB-9B1F8F2F62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55C8D1-840E-45E7-90CD-5354699F0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BF-4A97-A0EB-9B1F8F2F62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8741C30-7FA9-4265-B5B9-7F0309E17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BF-4A97-A0EB-9B1F8F2F62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7422D08-3503-47A5-99C7-F59FE71F0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BF-4A97-A0EB-9B1F8F2F62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D1B7EE-F331-499A-93E2-9BE090BEC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BF-4A97-A0EB-9B1F8F2F62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B7E23D2-C158-4FF3-AC9E-A8A0DEE18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BF-4A97-A0EB-9B1F8F2F62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FBD73FA-32B1-444C-9194-FB2048A3A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BF-4A97-A0EB-9B1F8F2F62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E3A644A-DA10-4DAF-96D1-20D11F94C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BF-4A97-A0EB-9B1F8F2F62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25F5948-3540-4164-80D3-1A2946DB4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8BF-4A97-A0EB-9B1F8F2F6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HighSeed1st!$E$2:$E$16</c:f>
              <c:numCache>
                <c:formatCode>0.00</c:formatCode>
                <c:ptCount val="15"/>
                <c:pt idx="0">
                  <c:v>1.1182411751528101</c:v>
                </c:pt>
                <c:pt idx="1">
                  <c:v>3</c:v>
                </c:pt>
                <c:pt idx="2">
                  <c:v>1.72056262361775</c:v>
                </c:pt>
                <c:pt idx="3">
                  <c:v>2.8772795125419299</c:v>
                </c:pt>
                <c:pt idx="4">
                  <c:v>1.59176459337694</c:v>
                </c:pt>
                <c:pt idx="5">
                  <c:v>1.58099350119813</c:v>
                </c:pt>
                <c:pt idx="6">
                  <c:v>1.03081408194527</c:v>
                </c:pt>
                <c:pt idx="7">
                  <c:v>1.29316106048706</c:v>
                </c:pt>
                <c:pt idx="8">
                  <c:v>2.1365888338029899</c:v>
                </c:pt>
                <c:pt idx="9">
                  <c:v>1.45781900884394</c:v>
                </c:pt>
                <c:pt idx="10">
                  <c:v>1.22546975103101</c:v>
                </c:pt>
                <c:pt idx="11">
                  <c:v>1.22236105556046</c:v>
                </c:pt>
                <c:pt idx="12">
                  <c:v>1.3637357111281201</c:v>
                </c:pt>
                <c:pt idx="13">
                  <c:v>1.0795213120295</c:v>
                </c:pt>
                <c:pt idx="14">
                  <c:v>1.28746468318004</c:v>
                </c:pt>
              </c:numCache>
            </c:numRef>
          </c:xVal>
          <c:yVal>
            <c:numRef>
              <c:f>HighSeed1st!$F$2:$F$16</c:f>
              <c:numCache>
                <c:formatCode>0.00</c:formatCode>
                <c:ptCount val="15"/>
                <c:pt idx="0">
                  <c:v>1.1857923497267699</c:v>
                </c:pt>
                <c:pt idx="1">
                  <c:v>3</c:v>
                </c:pt>
                <c:pt idx="2">
                  <c:v>2.2222222222222201</c:v>
                </c:pt>
                <c:pt idx="3">
                  <c:v>3</c:v>
                </c:pt>
                <c:pt idx="4">
                  <c:v>2.2413793103448199</c:v>
                </c:pt>
                <c:pt idx="5">
                  <c:v>1.2274881516587599</c:v>
                </c:pt>
                <c:pt idx="6">
                  <c:v>1.38709677419354</c:v>
                </c:pt>
                <c:pt idx="7">
                  <c:v>1.26086956521739</c:v>
                </c:pt>
                <c:pt idx="8">
                  <c:v>3</c:v>
                </c:pt>
                <c:pt idx="9">
                  <c:v>1.80833333333333</c:v>
                </c:pt>
                <c:pt idx="10">
                  <c:v>1.17204301075268</c:v>
                </c:pt>
                <c:pt idx="11">
                  <c:v>1.01293103448275</c:v>
                </c:pt>
                <c:pt idx="12">
                  <c:v>1.4117647058823499</c:v>
                </c:pt>
                <c:pt idx="13">
                  <c:v>1.0853080568720299</c:v>
                </c:pt>
                <c:pt idx="14">
                  <c:v>1.1317829457364299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HighSeed1st!$B$2:$B$16</c15:f>
                <c15:dlblRangeCache>
                  <c:ptCount val="15"/>
                  <c:pt idx="0">
                    <c:v>1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8BF-4A97-A0EB-9B1F8F2F6251}"/>
            </c:ext>
          </c:extLst>
        </c:ser>
        <c:ser>
          <c:idx val="1"/>
          <c:order val="1"/>
          <c:tx>
            <c:v>1:1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HighSeed1st!$K$2:$K$15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HighSeed1st!$K$2:$K$15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BF-4A97-A0EB-9B1F8F2F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40352"/>
        <c:axId val="1270137952"/>
      </c:scatterChart>
      <c:valAx>
        <c:axId val="12701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37952"/>
        <c:crosses val="autoZero"/>
        <c:crossBetween val="midCat"/>
      </c:valAx>
      <c:valAx>
        <c:axId val="12701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16</xdr:row>
      <xdr:rowOff>71436</xdr:rowOff>
    </xdr:from>
    <xdr:to>
      <xdr:col>8</xdr:col>
      <xdr:colOff>295275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1069A-5ADC-6744-FFCA-6496AA31D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17</xdr:row>
      <xdr:rowOff>80962</xdr:rowOff>
    </xdr:from>
    <xdr:to>
      <xdr:col>16</xdr:col>
      <xdr:colOff>233362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F3FD7-7DDB-6377-F1FA-992611C3C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16</xdr:row>
      <xdr:rowOff>71436</xdr:rowOff>
    </xdr:from>
    <xdr:to>
      <xdr:col>8</xdr:col>
      <xdr:colOff>295275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0861C-5366-4F7E-BFE3-01EF371A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16</xdr:row>
      <xdr:rowOff>71437</xdr:rowOff>
    </xdr:from>
    <xdr:to>
      <xdr:col>16</xdr:col>
      <xdr:colOff>238125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78A26-276D-43EF-86FC-E41D2BC4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6AFF-CF9D-4975-944C-E0E59AC8EBE6}">
  <dimension ref="A1:N11"/>
  <sheetViews>
    <sheetView workbookViewId="0">
      <selection activeCell="F10" sqref="F10"/>
    </sheetView>
  </sheetViews>
  <sheetFormatPr defaultRowHeight="15" x14ac:dyDescent="0.25"/>
  <cols>
    <col min="4" max="4" width="12" bestFit="1" customWidth="1"/>
  </cols>
  <sheetData>
    <row r="1" spans="1:14" x14ac:dyDescent="0.25">
      <c r="A1" t="s">
        <v>0</v>
      </c>
      <c r="F1" t="s">
        <v>1</v>
      </c>
      <c r="K1" t="s">
        <v>2</v>
      </c>
    </row>
    <row r="2" spans="1:14" x14ac:dyDescent="0.25">
      <c r="A2">
        <v>132</v>
      </c>
      <c r="B2">
        <v>0.25</v>
      </c>
      <c r="D2">
        <f>A2^B2</f>
        <v>3.389561224270194</v>
      </c>
    </row>
    <row r="3" spans="1:14" x14ac:dyDescent="0.25">
      <c r="A3">
        <v>255.55</v>
      </c>
      <c r="B3">
        <v>0.25</v>
      </c>
      <c r="D3">
        <f t="shared" ref="D3:D9" si="0">A3^B3</f>
        <v>3.9982410275961335</v>
      </c>
    </row>
    <row r="4" spans="1:14" x14ac:dyDescent="0.25">
      <c r="A4">
        <v>250</v>
      </c>
      <c r="B4">
        <v>1</v>
      </c>
      <c r="D4">
        <f t="shared" si="0"/>
        <v>250</v>
      </c>
      <c r="F4">
        <v>280.47699999999998</v>
      </c>
      <c r="G4">
        <v>1</v>
      </c>
      <c r="I4">
        <f t="shared" ref="I4:I9" si="1">F4^G4</f>
        <v>280.47699999999998</v>
      </c>
      <c r="K4">
        <v>175.8</v>
      </c>
      <c r="L4">
        <v>1</v>
      </c>
      <c r="N4">
        <f t="shared" ref="N4:N7" si="2">K4^L4</f>
        <v>175.8</v>
      </c>
    </row>
    <row r="5" spans="1:14" x14ac:dyDescent="0.25">
      <c r="A5">
        <v>287.86</v>
      </c>
      <c r="B5">
        <v>1</v>
      </c>
      <c r="D5">
        <f t="shared" si="0"/>
        <v>287.86</v>
      </c>
      <c r="F5">
        <v>291.58999999999997</v>
      </c>
      <c r="G5">
        <v>1</v>
      </c>
      <c r="I5">
        <f t="shared" si="1"/>
        <v>291.58999999999997</v>
      </c>
      <c r="K5">
        <v>330.7</v>
      </c>
      <c r="L5">
        <v>1</v>
      </c>
      <c r="N5">
        <f t="shared" si="2"/>
        <v>330.7</v>
      </c>
    </row>
    <row r="6" spans="1:14" x14ac:dyDescent="0.25">
      <c r="A6">
        <v>374.99</v>
      </c>
      <c r="B6">
        <v>1</v>
      </c>
      <c r="D6">
        <f t="shared" si="0"/>
        <v>374.99</v>
      </c>
      <c r="F6">
        <v>329.1</v>
      </c>
      <c r="G6">
        <v>1</v>
      </c>
      <c r="I6">
        <f t="shared" si="1"/>
        <v>329.1</v>
      </c>
      <c r="K6">
        <v>321.35000000000002</v>
      </c>
      <c r="L6">
        <v>1</v>
      </c>
      <c r="N6">
        <f t="shared" si="2"/>
        <v>321.35000000000002</v>
      </c>
    </row>
    <row r="7" spans="1:14" x14ac:dyDescent="0.25">
      <c r="A7">
        <v>219.4</v>
      </c>
      <c r="B7">
        <v>1</v>
      </c>
      <c r="D7">
        <f t="shared" si="0"/>
        <v>219.4</v>
      </c>
      <c r="F7">
        <v>281.48</v>
      </c>
      <c r="G7">
        <v>1</v>
      </c>
      <c r="I7">
        <f t="shared" si="1"/>
        <v>281.48</v>
      </c>
      <c r="K7">
        <v>297.89999999999998</v>
      </c>
      <c r="L7">
        <v>1</v>
      </c>
      <c r="N7">
        <f t="shared" si="2"/>
        <v>297.89999999999998</v>
      </c>
    </row>
    <row r="8" spans="1:14" x14ac:dyDescent="0.25">
      <c r="A8">
        <v>123.5</v>
      </c>
      <c r="B8">
        <v>1</v>
      </c>
      <c r="D8">
        <f t="shared" si="0"/>
        <v>123.5</v>
      </c>
      <c r="F8">
        <v>290.18</v>
      </c>
      <c r="G8">
        <v>1</v>
      </c>
      <c r="I8">
        <f t="shared" si="1"/>
        <v>290.18</v>
      </c>
    </row>
    <row r="9" spans="1:14" x14ac:dyDescent="0.25">
      <c r="A9">
        <v>474.25</v>
      </c>
      <c r="B9">
        <v>1</v>
      </c>
      <c r="D9">
        <f t="shared" si="0"/>
        <v>474.25</v>
      </c>
      <c r="F9">
        <v>245.56</v>
      </c>
      <c r="G9">
        <v>1</v>
      </c>
      <c r="I9">
        <f t="shared" si="1"/>
        <v>245.56</v>
      </c>
    </row>
    <row r="10" spans="1:14" x14ac:dyDescent="0.25">
      <c r="D10">
        <f>PRODUCT(D2:D9)</f>
        <v>4699637825810704</v>
      </c>
      <c r="I10">
        <f>PRODUCT(I2:I9)</f>
        <v>539846643078649.06</v>
      </c>
      <c r="N10">
        <f>PRODUCT(N2:N9)</f>
        <v>5565470346.4149008</v>
      </c>
    </row>
    <row r="11" spans="1:14" x14ac:dyDescent="0.25">
      <c r="D11">
        <f>D10^(1/SUM(B2:B9))</f>
        <v>257.683629732616</v>
      </c>
      <c r="I11">
        <f>I10^(1/SUM(G2:G9))</f>
        <v>285.3503442729733</v>
      </c>
      <c r="N11">
        <f>N10^(1/SUM(L2:L9))</f>
        <v>273.13381343364733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5512-82B8-4554-B481-8ACA8BE2A301}">
  <dimension ref="A1:K16"/>
  <sheetViews>
    <sheetView topLeftCell="B1" workbookViewId="0">
      <selection activeCell="C3" sqref="C3"/>
    </sheetView>
  </sheetViews>
  <sheetFormatPr defaultRowHeight="15" x14ac:dyDescent="0.25"/>
  <cols>
    <col min="1" max="2" width="15.5703125" style="2" customWidth="1"/>
    <col min="3" max="3" width="9.140625" style="2"/>
    <col min="4" max="6" width="9.140625" style="4"/>
    <col min="7" max="7" width="9.140625" style="2"/>
    <col min="8" max="9" width="9.140625" style="4"/>
    <col min="10" max="10" width="9.140625" style="3"/>
  </cols>
  <sheetData>
    <row r="1" spans="1:11" s="8" customFormat="1" ht="30" x14ac:dyDescent="0.25">
      <c r="A1" s="5"/>
      <c r="B1" s="5" t="s">
        <v>20</v>
      </c>
      <c r="C1" s="5" t="s">
        <v>19</v>
      </c>
      <c r="D1" s="8" t="s">
        <v>16</v>
      </c>
      <c r="E1" s="6" t="s">
        <v>14</v>
      </c>
      <c r="F1" s="6" t="s">
        <v>15</v>
      </c>
      <c r="G1" s="9" t="s">
        <v>17</v>
      </c>
      <c r="H1" s="6" t="s">
        <v>18</v>
      </c>
      <c r="I1" s="6"/>
      <c r="J1" s="7"/>
    </row>
    <row r="2" spans="1:11" x14ac:dyDescent="0.25">
      <c r="A2" s="1">
        <v>45576</v>
      </c>
      <c r="B2" s="11">
        <v>1</v>
      </c>
      <c r="C2" s="2" t="s">
        <v>3</v>
      </c>
      <c r="D2" s="11">
        <v>183</v>
      </c>
      <c r="E2" s="4">
        <v>0.89426147258738298</v>
      </c>
      <c r="F2" s="4">
        <v>0.84331797235022998</v>
      </c>
      <c r="G2" s="10" t="s">
        <v>4</v>
      </c>
      <c r="H2" s="11">
        <v>217</v>
      </c>
      <c r="I2" s="4">
        <v>1.1182411751528101</v>
      </c>
      <c r="J2" s="3">
        <v>1.1857923497267699</v>
      </c>
      <c r="K2">
        <v>0</v>
      </c>
    </row>
    <row r="3" spans="1:11" x14ac:dyDescent="0.25">
      <c r="A3" s="1">
        <v>45576</v>
      </c>
      <c r="B3" s="11">
        <v>3</v>
      </c>
      <c r="C3" s="2" t="s">
        <v>5</v>
      </c>
      <c r="D3" s="11">
        <v>310</v>
      </c>
      <c r="E3" s="4">
        <v>3</v>
      </c>
      <c r="F3" s="4">
        <v>3</v>
      </c>
      <c r="G3" s="10" t="s">
        <v>6</v>
      </c>
      <c r="H3" s="11">
        <v>65</v>
      </c>
      <c r="I3" s="4">
        <v>0.33026253543682299</v>
      </c>
      <c r="J3" s="3">
        <v>0.33</v>
      </c>
      <c r="K3">
        <v>3.5</v>
      </c>
    </row>
    <row r="4" spans="1:11" x14ac:dyDescent="0.25">
      <c r="A4" s="1">
        <v>45576</v>
      </c>
      <c r="B4" s="11">
        <v>4</v>
      </c>
      <c r="C4" s="2" t="s">
        <v>7</v>
      </c>
      <c r="D4" s="11">
        <v>180</v>
      </c>
      <c r="E4" s="4">
        <v>1.72056262361775</v>
      </c>
      <c r="F4" s="4">
        <v>2.2222222222222201</v>
      </c>
      <c r="G4" s="10" t="s">
        <v>8</v>
      </c>
      <c r="H4" s="11">
        <v>81</v>
      </c>
      <c r="I4" s="4">
        <v>0.58120523267984303</v>
      </c>
      <c r="J4" s="3">
        <v>0.45</v>
      </c>
    </row>
    <row r="5" spans="1:11" x14ac:dyDescent="0.25">
      <c r="A5" s="1">
        <v>45576</v>
      </c>
      <c r="B5" s="11">
        <v>5</v>
      </c>
      <c r="C5" s="2" t="s">
        <v>9</v>
      </c>
      <c r="D5" s="11">
        <v>270</v>
      </c>
      <c r="E5" s="4">
        <v>2.8772795125419299</v>
      </c>
      <c r="F5" s="4">
        <v>3</v>
      </c>
      <c r="G5" s="10" t="s">
        <v>4</v>
      </c>
      <c r="H5" s="11">
        <v>60</v>
      </c>
      <c r="I5" s="4">
        <v>0.34755052320813501</v>
      </c>
      <c r="J5" s="3">
        <v>0.33</v>
      </c>
    </row>
    <row r="6" spans="1:11" x14ac:dyDescent="0.25">
      <c r="A6" s="1">
        <v>45577</v>
      </c>
      <c r="B6" s="11">
        <v>6</v>
      </c>
      <c r="C6" s="2" t="s">
        <v>10</v>
      </c>
      <c r="D6" s="11">
        <v>195</v>
      </c>
      <c r="E6" s="4">
        <v>1.59176459337694</v>
      </c>
      <c r="F6" s="4">
        <v>2.2413793103448199</v>
      </c>
      <c r="G6" s="10" t="s">
        <v>7</v>
      </c>
      <c r="H6" s="11">
        <v>87</v>
      </c>
      <c r="I6" s="4">
        <v>0.62823359946616697</v>
      </c>
      <c r="J6" s="3">
        <v>0.44615384615384601</v>
      </c>
    </row>
    <row r="7" spans="1:11" x14ac:dyDescent="0.25">
      <c r="A7" s="1">
        <v>45577</v>
      </c>
      <c r="B7" s="11">
        <v>7</v>
      </c>
      <c r="C7" s="2" t="s">
        <v>11</v>
      </c>
      <c r="D7" s="11">
        <v>259</v>
      </c>
      <c r="E7" s="4">
        <v>1.58099350119813</v>
      </c>
      <c r="F7" s="4">
        <v>1.2274881516587599</v>
      </c>
      <c r="G7" s="10" t="s">
        <v>5</v>
      </c>
      <c r="H7" s="11">
        <v>211</v>
      </c>
      <c r="I7" s="4">
        <v>0.63251366893169403</v>
      </c>
      <c r="J7" s="3">
        <v>0.81467181467181404</v>
      </c>
    </row>
    <row r="8" spans="1:11" x14ac:dyDescent="0.25">
      <c r="A8" s="1">
        <v>45577</v>
      </c>
      <c r="B8" s="11">
        <v>8</v>
      </c>
      <c r="C8" s="2" t="s">
        <v>12</v>
      </c>
      <c r="D8" s="11">
        <v>215</v>
      </c>
      <c r="E8" s="4">
        <v>1.03081408194527</v>
      </c>
      <c r="F8" s="4">
        <v>1.38709677419354</v>
      </c>
      <c r="G8" s="10" t="s">
        <v>13</v>
      </c>
      <c r="H8" s="11">
        <v>155</v>
      </c>
      <c r="I8" s="4">
        <v>0.97010704210877496</v>
      </c>
      <c r="J8" s="3">
        <v>0.72093023255813904</v>
      </c>
    </row>
    <row r="9" spans="1:11" x14ac:dyDescent="0.25">
      <c r="A9" s="1">
        <v>45577</v>
      </c>
      <c r="B9" s="11">
        <v>9</v>
      </c>
      <c r="C9" s="2" t="s">
        <v>5</v>
      </c>
      <c r="D9" s="11">
        <v>174</v>
      </c>
      <c r="E9" s="4">
        <v>1.29316106048706</v>
      </c>
      <c r="F9" s="4">
        <v>1.26086956521739</v>
      </c>
      <c r="G9" s="10" t="s">
        <v>3</v>
      </c>
      <c r="H9" s="11">
        <v>138</v>
      </c>
      <c r="I9" s="4">
        <v>0.77329888020549398</v>
      </c>
      <c r="J9" s="3">
        <v>0.79310344827586199</v>
      </c>
    </row>
    <row r="10" spans="1:11" x14ac:dyDescent="0.25">
      <c r="A10" s="1">
        <v>45577</v>
      </c>
      <c r="B10" s="11">
        <v>10</v>
      </c>
      <c r="C10" s="2" t="s">
        <v>6</v>
      </c>
      <c r="D10" s="11">
        <v>77</v>
      </c>
      <c r="E10" s="4">
        <v>0.46803576999888302</v>
      </c>
      <c r="F10" s="4">
        <v>0.33</v>
      </c>
      <c r="G10" s="10" t="s">
        <v>8</v>
      </c>
      <c r="H10" s="11">
        <v>292</v>
      </c>
      <c r="I10" s="4">
        <v>2.1365888338029899</v>
      </c>
      <c r="J10" s="3">
        <v>3</v>
      </c>
    </row>
    <row r="11" spans="1:11" x14ac:dyDescent="0.25">
      <c r="A11" s="1">
        <v>45577</v>
      </c>
      <c r="B11" s="11">
        <v>11</v>
      </c>
      <c r="C11" s="2" t="s">
        <v>9</v>
      </c>
      <c r="D11" s="11">
        <v>217</v>
      </c>
      <c r="E11" s="4">
        <v>1.45781900884394</v>
      </c>
      <c r="F11" s="4">
        <v>1.80833333333333</v>
      </c>
      <c r="G11" s="10" t="s">
        <v>12</v>
      </c>
      <c r="H11" s="11">
        <v>120</v>
      </c>
      <c r="I11" s="4">
        <v>0.68595620850972705</v>
      </c>
      <c r="J11" s="3">
        <v>0.55299539170506895</v>
      </c>
    </row>
    <row r="12" spans="1:11" x14ac:dyDescent="0.25">
      <c r="A12" s="1">
        <v>45578</v>
      </c>
      <c r="B12" s="11">
        <v>12</v>
      </c>
      <c r="C12" s="2" t="s">
        <v>4</v>
      </c>
      <c r="D12" s="11">
        <v>218</v>
      </c>
      <c r="E12" s="4">
        <v>1.22546975103101</v>
      </c>
      <c r="F12" s="4">
        <v>1.17204301075268</v>
      </c>
      <c r="G12" s="10" t="s">
        <v>8</v>
      </c>
      <c r="H12" s="11">
        <v>186</v>
      </c>
      <c r="I12" s="4">
        <v>0.816013613684613</v>
      </c>
      <c r="J12" s="3">
        <v>0.85321100917431103</v>
      </c>
    </row>
    <row r="13" spans="1:11" x14ac:dyDescent="0.25">
      <c r="A13" s="1">
        <v>45578</v>
      </c>
      <c r="B13" s="11">
        <v>13</v>
      </c>
      <c r="C13" s="2" t="s">
        <v>11</v>
      </c>
      <c r="D13" s="11">
        <v>232</v>
      </c>
      <c r="E13" s="4">
        <v>0.81808889071772095</v>
      </c>
      <c r="F13" s="4">
        <v>0.98723404255319103</v>
      </c>
      <c r="G13" s="10" t="s">
        <v>10</v>
      </c>
      <c r="H13" s="11">
        <v>235</v>
      </c>
      <c r="I13" s="4">
        <v>1.22236105556046</v>
      </c>
      <c r="J13" s="3">
        <v>1.01293103448275</v>
      </c>
    </row>
    <row r="14" spans="1:11" x14ac:dyDescent="0.25">
      <c r="A14" s="1">
        <v>45578</v>
      </c>
      <c r="B14" s="11">
        <v>14</v>
      </c>
      <c r="C14" s="2" t="s">
        <v>7</v>
      </c>
      <c r="D14" s="11">
        <v>119</v>
      </c>
      <c r="E14" s="4">
        <v>0.73327991035211004</v>
      </c>
      <c r="F14" s="4">
        <v>0.70833333333333304</v>
      </c>
      <c r="G14" s="10" t="s">
        <v>13</v>
      </c>
      <c r="H14" s="11">
        <v>168</v>
      </c>
      <c r="I14" s="4">
        <v>1.3637357111281201</v>
      </c>
      <c r="J14" s="3">
        <v>1.4117647058823499</v>
      </c>
    </row>
    <row r="15" spans="1:11" x14ac:dyDescent="0.25">
      <c r="A15" s="1">
        <v>45578</v>
      </c>
      <c r="B15" s="11">
        <v>15</v>
      </c>
      <c r="C15" s="2" t="s">
        <v>12</v>
      </c>
      <c r="D15" s="11">
        <v>229</v>
      </c>
      <c r="E15" s="4">
        <v>1.0795213120295</v>
      </c>
      <c r="F15" s="4">
        <v>1.0853080568720299</v>
      </c>
      <c r="G15" s="10" t="s">
        <v>11</v>
      </c>
      <c r="H15" s="11">
        <v>211</v>
      </c>
      <c r="I15" s="4">
        <v>0.92633650568694303</v>
      </c>
      <c r="J15" s="3">
        <v>0.92139737991266302</v>
      </c>
    </row>
    <row r="16" spans="1:11" x14ac:dyDescent="0.25">
      <c r="A16" s="1">
        <v>45578</v>
      </c>
      <c r="B16" s="11">
        <v>16</v>
      </c>
      <c r="C16" s="2" t="s">
        <v>9</v>
      </c>
      <c r="D16" s="11">
        <v>146</v>
      </c>
      <c r="E16" s="4">
        <v>1.28746468318004</v>
      </c>
      <c r="F16" s="4">
        <v>1.1317829457364299</v>
      </c>
      <c r="G16" s="10" t="s">
        <v>10</v>
      </c>
      <c r="H16" s="11">
        <v>129</v>
      </c>
      <c r="I16" s="4">
        <v>0.77672033498425397</v>
      </c>
      <c r="J16" s="3">
        <v>0.88356164383561597</v>
      </c>
    </row>
  </sheetData>
  <conditionalFormatting sqref="F2:F16">
    <cfRule type="expression" dxfId="11" priority="1">
      <formula>ABS((E2-F2)/E2) &gt; 0.1</formula>
    </cfRule>
    <cfRule type="expression" dxfId="10" priority="2">
      <formula>ABS((E2-F2)/E2) &lt; 0.1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D034-675C-4C2C-827E-558F1142C9D7}">
  <dimension ref="A1:P16"/>
  <sheetViews>
    <sheetView tabSelected="1" topLeftCell="B1" workbookViewId="0">
      <selection activeCell="R14" sqref="R14"/>
    </sheetView>
  </sheetViews>
  <sheetFormatPr defaultRowHeight="15" x14ac:dyDescent="0.25"/>
  <cols>
    <col min="1" max="2" width="15.5703125" style="2" customWidth="1"/>
    <col min="3" max="3" width="9.140625" style="2"/>
    <col min="4" max="6" width="9.140625" style="4"/>
    <col min="7" max="7" width="9.140625" style="2"/>
    <col min="8" max="9" width="9.140625" style="4"/>
    <col min="10" max="10" width="9.140625" style="3"/>
  </cols>
  <sheetData>
    <row r="1" spans="1:16" s="8" customFormat="1" ht="30" x14ac:dyDescent="0.25">
      <c r="A1" s="5"/>
      <c r="B1" s="5" t="s">
        <v>20</v>
      </c>
      <c r="C1" s="5" t="s">
        <v>19</v>
      </c>
      <c r="D1" s="8" t="s">
        <v>16</v>
      </c>
      <c r="E1" s="6" t="s">
        <v>14</v>
      </c>
      <c r="F1" s="6" t="s">
        <v>15</v>
      </c>
      <c r="G1" s="9" t="s">
        <v>17</v>
      </c>
      <c r="H1" s="6" t="s">
        <v>18</v>
      </c>
      <c r="I1" s="6"/>
      <c r="J1" s="7"/>
    </row>
    <row r="2" spans="1:16" x14ac:dyDescent="0.25">
      <c r="A2" s="1">
        <v>45576</v>
      </c>
      <c r="B2" s="11">
        <v>1</v>
      </c>
      <c r="C2" s="10" t="s">
        <v>4</v>
      </c>
      <c r="D2" s="11">
        <v>217</v>
      </c>
      <c r="E2" s="4">
        <v>1.1182411751528101</v>
      </c>
      <c r="F2" s="3">
        <v>1.1857923497267699</v>
      </c>
      <c r="G2" s="2" t="s">
        <v>3</v>
      </c>
      <c r="H2" s="11">
        <v>183</v>
      </c>
      <c r="I2" s="4">
        <v>0.89426147258738298</v>
      </c>
      <c r="J2" s="4">
        <v>0.84331797235022998</v>
      </c>
      <c r="K2">
        <v>0</v>
      </c>
      <c r="M2" s="2"/>
      <c r="N2" s="11"/>
      <c r="O2" s="4"/>
      <c r="P2" s="4"/>
    </row>
    <row r="3" spans="1:16" x14ac:dyDescent="0.25">
      <c r="A3" s="1">
        <v>45576</v>
      </c>
      <c r="B3" s="11">
        <v>3</v>
      </c>
      <c r="C3" s="2" t="s">
        <v>5</v>
      </c>
      <c r="D3" s="11">
        <v>310</v>
      </c>
      <c r="E3" s="4">
        <v>3</v>
      </c>
      <c r="F3" s="4">
        <v>3</v>
      </c>
      <c r="G3" s="10" t="s">
        <v>6</v>
      </c>
      <c r="H3" s="11">
        <v>65</v>
      </c>
      <c r="I3" s="4">
        <v>0.33026253543682299</v>
      </c>
      <c r="J3" s="3">
        <v>0.33</v>
      </c>
      <c r="K3">
        <v>3.5</v>
      </c>
      <c r="M3" s="2"/>
      <c r="N3" s="11"/>
      <c r="O3" s="4"/>
      <c r="P3" s="4"/>
    </row>
    <row r="4" spans="1:16" x14ac:dyDescent="0.25">
      <c r="A4" s="1">
        <v>45576</v>
      </c>
      <c r="B4" s="11">
        <v>4</v>
      </c>
      <c r="C4" s="2" t="s">
        <v>7</v>
      </c>
      <c r="D4" s="11">
        <v>180</v>
      </c>
      <c r="E4" s="4">
        <v>1.72056262361775</v>
      </c>
      <c r="F4" s="4">
        <v>2.2222222222222201</v>
      </c>
      <c r="G4" s="10" t="s">
        <v>8</v>
      </c>
      <c r="H4" s="11">
        <v>81</v>
      </c>
      <c r="I4" s="4">
        <v>0.58120523267984303</v>
      </c>
      <c r="J4" s="3">
        <v>0.45</v>
      </c>
      <c r="M4" s="2"/>
      <c r="N4" s="11"/>
      <c r="O4" s="4"/>
      <c r="P4" s="4"/>
    </row>
    <row r="5" spans="1:16" x14ac:dyDescent="0.25">
      <c r="A5" s="1">
        <v>45576</v>
      </c>
      <c r="B5" s="11">
        <v>5</v>
      </c>
      <c r="C5" s="2" t="s">
        <v>9</v>
      </c>
      <c r="D5" s="11">
        <v>270</v>
      </c>
      <c r="E5" s="4">
        <v>2.8772795125419299</v>
      </c>
      <c r="F5" s="4">
        <v>3</v>
      </c>
      <c r="G5" s="10" t="s">
        <v>4</v>
      </c>
      <c r="H5" s="11">
        <v>60</v>
      </c>
      <c r="I5" s="4">
        <v>0.34755052320813501</v>
      </c>
      <c r="J5" s="3">
        <v>0.33</v>
      </c>
      <c r="M5" s="2"/>
      <c r="N5" s="11"/>
      <c r="O5" s="4"/>
      <c r="P5" s="4"/>
    </row>
    <row r="6" spans="1:16" x14ac:dyDescent="0.25">
      <c r="A6" s="1">
        <v>45577</v>
      </c>
      <c r="B6" s="11">
        <v>6</v>
      </c>
      <c r="C6" s="2" t="s">
        <v>10</v>
      </c>
      <c r="D6" s="11">
        <v>195</v>
      </c>
      <c r="E6" s="4">
        <v>1.59176459337694</v>
      </c>
      <c r="F6" s="4">
        <v>2.2413793103448199</v>
      </c>
      <c r="G6" s="10" t="s">
        <v>7</v>
      </c>
      <c r="H6" s="11">
        <v>87</v>
      </c>
      <c r="I6" s="4">
        <v>0.62823359946616697</v>
      </c>
      <c r="J6" s="3">
        <v>0.44615384615384601</v>
      </c>
      <c r="M6" s="2"/>
      <c r="N6" s="11"/>
      <c r="O6" s="4"/>
      <c r="P6" s="4"/>
    </row>
    <row r="7" spans="1:16" x14ac:dyDescent="0.25">
      <c r="A7" s="1">
        <v>45577</v>
      </c>
      <c r="B7" s="11">
        <v>7</v>
      </c>
      <c r="C7" s="2" t="s">
        <v>11</v>
      </c>
      <c r="D7" s="11">
        <v>259</v>
      </c>
      <c r="E7" s="4">
        <v>1.58099350119813</v>
      </c>
      <c r="F7" s="4">
        <v>1.2274881516587599</v>
      </c>
      <c r="G7" s="10" t="s">
        <v>5</v>
      </c>
      <c r="H7" s="11">
        <v>211</v>
      </c>
      <c r="I7" s="4">
        <v>0.63251366893169403</v>
      </c>
      <c r="J7" s="3">
        <v>0.81467181467181404</v>
      </c>
      <c r="M7" s="2"/>
      <c r="N7" s="11"/>
      <c r="O7" s="4"/>
      <c r="P7" s="4"/>
    </row>
    <row r="8" spans="1:16" x14ac:dyDescent="0.25">
      <c r="A8" s="1">
        <v>45577</v>
      </c>
      <c r="B8" s="11">
        <v>8</v>
      </c>
      <c r="C8" s="2" t="s">
        <v>12</v>
      </c>
      <c r="D8" s="11">
        <v>215</v>
      </c>
      <c r="E8" s="4">
        <v>1.03081408194527</v>
      </c>
      <c r="F8" s="4">
        <v>1.38709677419354</v>
      </c>
      <c r="G8" s="10" t="s">
        <v>13</v>
      </c>
      <c r="H8" s="11">
        <v>155</v>
      </c>
      <c r="I8" s="4">
        <v>0.97010704210877496</v>
      </c>
      <c r="J8" s="3">
        <v>0.72093023255813904</v>
      </c>
      <c r="M8" s="2"/>
      <c r="N8" s="11"/>
      <c r="O8" s="4"/>
      <c r="P8" s="4"/>
    </row>
    <row r="9" spans="1:16" x14ac:dyDescent="0.25">
      <c r="A9" s="1">
        <v>45577</v>
      </c>
      <c r="B9" s="11">
        <v>9</v>
      </c>
      <c r="C9" s="2" t="s">
        <v>5</v>
      </c>
      <c r="D9" s="11">
        <v>174</v>
      </c>
      <c r="E9" s="4">
        <v>1.29316106048706</v>
      </c>
      <c r="F9" s="4">
        <v>1.26086956521739</v>
      </c>
      <c r="G9" s="10" t="s">
        <v>3</v>
      </c>
      <c r="H9" s="11">
        <v>138</v>
      </c>
      <c r="I9" s="4">
        <v>0.77329888020549398</v>
      </c>
      <c r="J9" s="3">
        <v>0.79310344827586199</v>
      </c>
      <c r="M9" s="2"/>
      <c r="N9" s="11"/>
      <c r="O9" s="4"/>
      <c r="P9" s="4"/>
    </row>
    <row r="10" spans="1:16" x14ac:dyDescent="0.25">
      <c r="A10" s="1">
        <v>45577</v>
      </c>
      <c r="B10" s="11">
        <v>10</v>
      </c>
      <c r="C10" s="10" t="s">
        <v>8</v>
      </c>
      <c r="D10" s="11">
        <v>292</v>
      </c>
      <c r="E10" s="4">
        <v>2.1365888338029899</v>
      </c>
      <c r="F10" s="3">
        <v>3</v>
      </c>
      <c r="G10" s="2" t="s">
        <v>6</v>
      </c>
      <c r="H10" s="11">
        <v>77</v>
      </c>
      <c r="I10" s="4">
        <v>0.46803576999888302</v>
      </c>
      <c r="J10" s="4">
        <v>0.33</v>
      </c>
      <c r="M10" s="2"/>
      <c r="N10" s="11"/>
      <c r="O10" s="4"/>
      <c r="P10" s="4"/>
    </row>
    <row r="11" spans="1:16" x14ac:dyDescent="0.25">
      <c r="A11" s="1">
        <v>45577</v>
      </c>
      <c r="B11" s="11">
        <v>11</v>
      </c>
      <c r="C11" s="2" t="s">
        <v>9</v>
      </c>
      <c r="D11" s="11">
        <v>217</v>
      </c>
      <c r="E11" s="4">
        <v>1.45781900884394</v>
      </c>
      <c r="F11" s="4">
        <v>1.80833333333333</v>
      </c>
      <c r="G11" s="10" t="s">
        <v>12</v>
      </c>
      <c r="H11" s="11">
        <v>120</v>
      </c>
      <c r="I11" s="4">
        <v>0.68595620850972705</v>
      </c>
      <c r="J11" s="3">
        <v>0.55299539170506895</v>
      </c>
      <c r="M11" s="2"/>
      <c r="N11" s="11"/>
      <c r="O11" s="4"/>
      <c r="P11" s="4"/>
    </row>
    <row r="12" spans="1:16" x14ac:dyDescent="0.25">
      <c r="A12" s="1">
        <v>45578</v>
      </c>
      <c r="B12" s="11">
        <v>12</v>
      </c>
      <c r="C12" s="2" t="s">
        <v>4</v>
      </c>
      <c r="D12" s="11">
        <v>218</v>
      </c>
      <c r="E12" s="4">
        <v>1.22546975103101</v>
      </c>
      <c r="F12" s="4">
        <v>1.17204301075268</v>
      </c>
      <c r="G12" s="10" t="s">
        <v>8</v>
      </c>
      <c r="H12" s="11">
        <v>186</v>
      </c>
      <c r="I12" s="4">
        <v>0.816013613684613</v>
      </c>
      <c r="J12" s="3">
        <v>0.85321100917431103</v>
      </c>
      <c r="M12" s="2"/>
      <c r="N12" s="11"/>
      <c r="O12" s="4"/>
      <c r="P12" s="4"/>
    </row>
    <row r="13" spans="1:16" x14ac:dyDescent="0.25">
      <c r="A13" s="1">
        <v>45578</v>
      </c>
      <c r="B13" s="11">
        <v>13</v>
      </c>
      <c r="C13" s="10" t="s">
        <v>10</v>
      </c>
      <c r="D13" s="11">
        <v>235</v>
      </c>
      <c r="E13" s="4">
        <v>1.22236105556046</v>
      </c>
      <c r="F13" s="3">
        <v>1.01293103448275</v>
      </c>
      <c r="G13" s="2" t="s">
        <v>11</v>
      </c>
      <c r="H13" s="11">
        <v>232</v>
      </c>
      <c r="I13" s="4">
        <v>0.81808889071772095</v>
      </c>
      <c r="J13" s="4">
        <v>0.98723404255319103</v>
      </c>
      <c r="M13" s="2"/>
      <c r="N13" s="11"/>
      <c r="O13" s="4"/>
      <c r="P13" s="4"/>
    </row>
    <row r="14" spans="1:16" x14ac:dyDescent="0.25">
      <c r="A14" s="1">
        <v>45578</v>
      </c>
      <c r="B14" s="11">
        <v>14</v>
      </c>
      <c r="C14" s="10" t="s">
        <v>13</v>
      </c>
      <c r="D14" s="11">
        <v>168</v>
      </c>
      <c r="E14" s="4">
        <v>1.3637357111281201</v>
      </c>
      <c r="F14" s="3">
        <v>1.4117647058823499</v>
      </c>
      <c r="G14" s="2" t="s">
        <v>7</v>
      </c>
      <c r="H14" s="11">
        <v>119</v>
      </c>
      <c r="I14" s="4">
        <v>0.73327991035211004</v>
      </c>
      <c r="J14" s="4">
        <v>0.70833333333333304</v>
      </c>
      <c r="M14" s="2"/>
      <c r="N14" s="11"/>
      <c r="O14" s="4"/>
      <c r="P14" s="4"/>
    </row>
    <row r="15" spans="1:16" x14ac:dyDescent="0.25">
      <c r="A15" s="1">
        <v>45578</v>
      </c>
      <c r="B15" s="11">
        <v>15</v>
      </c>
      <c r="C15" s="2" t="s">
        <v>12</v>
      </c>
      <c r="D15" s="11">
        <v>229</v>
      </c>
      <c r="E15" s="4">
        <v>1.0795213120295</v>
      </c>
      <c r="F15" s="4">
        <v>1.0853080568720299</v>
      </c>
      <c r="G15" s="10" t="s">
        <v>11</v>
      </c>
      <c r="H15" s="11">
        <v>211</v>
      </c>
      <c r="I15" s="4">
        <v>0.92633650568694303</v>
      </c>
      <c r="J15" s="3">
        <v>0.92139737991266302</v>
      </c>
      <c r="M15" s="2"/>
      <c r="N15" s="11"/>
      <c r="O15" s="4"/>
      <c r="P15" s="4"/>
    </row>
    <row r="16" spans="1:16" x14ac:dyDescent="0.25">
      <c r="A16" s="1">
        <v>45578</v>
      </c>
      <c r="B16" s="11">
        <v>16</v>
      </c>
      <c r="C16" s="2" t="s">
        <v>9</v>
      </c>
      <c r="D16" s="11">
        <v>146</v>
      </c>
      <c r="E16" s="4">
        <v>1.28746468318004</v>
      </c>
      <c r="F16" s="4">
        <v>1.1317829457364299</v>
      </c>
      <c r="G16" s="10" t="s">
        <v>10</v>
      </c>
      <c r="H16" s="11">
        <v>129</v>
      </c>
      <c r="I16" s="4">
        <v>0.77672033498425397</v>
      </c>
      <c r="J16" s="3">
        <v>0.88356164383561597</v>
      </c>
      <c r="M16" s="2"/>
      <c r="N16" s="11"/>
      <c r="O16" s="4"/>
      <c r="P16" s="4"/>
    </row>
  </sheetData>
  <conditionalFormatting sqref="F3:F9 F11:F12 F15:F16">
    <cfRule type="expression" dxfId="9" priority="9">
      <formula>ABS((E3-F3)/E3) &gt; 0.1</formula>
    </cfRule>
    <cfRule type="expression" dxfId="8" priority="10">
      <formula>ABS((E3-F3)/E3) &lt; 0.1</formula>
    </cfRule>
  </conditionalFormatting>
  <conditionalFormatting sqref="J2">
    <cfRule type="expression" dxfId="7" priority="1">
      <formula>ABS((I2-J2)/I2) &gt; 0.1</formula>
    </cfRule>
    <cfRule type="expression" dxfId="6" priority="2">
      <formula>ABS((I2-J2)/I2) &lt; 0.1</formula>
    </cfRule>
  </conditionalFormatting>
  <conditionalFormatting sqref="J10">
    <cfRule type="expression" dxfId="5" priority="3">
      <formula>ABS((I10-J10)/I10) &gt; 0.1</formula>
    </cfRule>
    <cfRule type="expression" dxfId="4" priority="4">
      <formula>ABS((I10-J10)/I10) &lt; 0.1</formula>
    </cfRule>
  </conditionalFormatting>
  <conditionalFormatting sqref="J13:J14">
    <cfRule type="expression" dxfId="3" priority="5">
      <formula>ABS((I13-J13)/I13) &gt; 0.1</formula>
    </cfRule>
    <cfRule type="expression" dxfId="2" priority="6">
      <formula>ABS((I13-J13)/I13) &lt; 0.1</formula>
    </cfRule>
  </conditionalFormatting>
  <conditionalFormatting sqref="P2:P16">
    <cfRule type="expression" dxfId="1" priority="7">
      <formula>ABS((O2-P2)/O2) &gt; 0.1</formula>
    </cfRule>
    <cfRule type="expression" dxfId="0" priority="8">
      <formula>ABS((O2-P2)/O2) &lt; 0.1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Champs games</vt:lpstr>
      <vt:lpstr>HighSeed1st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Hender</dc:creator>
  <cp:lastModifiedBy>Steve Hender</cp:lastModifiedBy>
  <dcterms:created xsi:type="dcterms:W3CDTF">2024-10-15T13:07:53Z</dcterms:created>
  <dcterms:modified xsi:type="dcterms:W3CDTF">2024-11-15T20:57:51Z</dcterms:modified>
</cp:coreProperties>
</file>