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Sheet1!$A$80:$M$108</definedName>
    <definedName name="_xlnm.Print_Titles" localSheetId="0">Sheet1!$18:$19</definedName>
  </definedNames>
  <calcPr calcId="144525"/>
</workbook>
</file>

<file path=xl/calcChain.xml><?xml version="1.0" encoding="utf-8"?>
<calcChain xmlns="http://schemas.openxmlformats.org/spreadsheetml/2006/main">
  <c r="F101" i="1" l="1"/>
  <c r="L101" i="1" s="1"/>
  <c r="F108" i="1"/>
  <c r="L82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K82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J82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M101" i="1" l="1"/>
  <c r="J101" i="1"/>
  <c r="K101" i="1"/>
  <c r="M24" i="1" l="1"/>
  <c r="M23" i="1"/>
  <c r="M22" i="1"/>
  <c r="M67" i="1"/>
  <c r="M66" i="1"/>
  <c r="M65" i="1"/>
  <c r="M63" i="1"/>
  <c r="M62" i="1"/>
  <c r="M61" i="1"/>
  <c r="M60" i="1"/>
  <c r="M59" i="1"/>
  <c r="M58" i="1"/>
  <c r="M57" i="1"/>
  <c r="M55" i="1"/>
  <c r="M54" i="1"/>
  <c r="M53" i="1"/>
  <c r="M52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68" i="1"/>
  <c r="M71" i="1"/>
  <c r="F74" i="1"/>
  <c r="F73" i="1"/>
  <c r="F56" i="1"/>
  <c r="L73" i="1" l="1"/>
  <c r="K73" i="1"/>
  <c r="J73" i="1"/>
  <c r="M56" i="1"/>
  <c r="K56" i="1"/>
  <c r="L56" i="1"/>
  <c r="J56" i="1"/>
  <c r="F75" i="1"/>
  <c r="L75" i="1" s="1"/>
  <c r="L74" i="1"/>
  <c r="K74" i="1"/>
  <c r="J74" i="1"/>
  <c r="J75" i="1" l="1"/>
  <c r="M75" i="1"/>
  <c r="K75" i="1"/>
</calcChain>
</file>

<file path=xl/sharedStrings.xml><?xml version="1.0" encoding="utf-8"?>
<sst xmlns="http://schemas.openxmlformats.org/spreadsheetml/2006/main" count="141" uniqueCount="112">
  <si>
    <t>TIMELINE</t>
  </si>
  <si>
    <t>CENTERS</t>
  </si>
  <si>
    <t>CANCER CENTER</t>
  </si>
  <si>
    <t>STROKE / NEURO CENTER</t>
  </si>
  <si>
    <t>TRANSPLANT / TCVS CENTER</t>
  </si>
  <si>
    <t>TROPICAL INFECTIOUS DISEASE / PSYCHIATRIC CENTER</t>
  </si>
  <si>
    <t>DIAGNOSTIC AND RESEARCH CENTER</t>
  </si>
  <si>
    <t>TRAUMA / REHAB / BURN CENTER</t>
  </si>
  <si>
    <t>DIABETICS / GERIATRICS CENTER</t>
  </si>
  <si>
    <t>DISASTER PREPAREDNESS AND RISK REDUCTION CENTER</t>
  </si>
  <si>
    <t>REPRODUCTIVE HEALTH / NEONATALOGY CENTER</t>
  </si>
  <si>
    <t>NO</t>
  </si>
  <si>
    <t>OFFICE OF THE PROFESSIONAL EDUCATIONAL AND TRAINING CENTER / PUBLIC HEALTH UNIT</t>
  </si>
  <si>
    <t>TOXICOLOGY AND POISON CENTER</t>
  </si>
  <si>
    <t>ENGINEERING</t>
  </si>
  <si>
    <t>DIETARY</t>
  </si>
  <si>
    <t>DEPARTMENT</t>
  </si>
  <si>
    <t>OPCR</t>
  </si>
  <si>
    <t>NO. OF INFRASTRUCTURES / BUILDINGS MAINTAINED</t>
  </si>
  <si>
    <t>NO. OF INFRASTRUCTURES BUILD</t>
  </si>
  <si>
    <t>NO. OF ESTIMATES DONE</t>
  </si>
  <si>
    <t>NO. OF DESIGNS AND LAYOUTS DONE</t>
  </si>
  <si>
    <t>NO. OF PREVENTIVE AND CORRECTIVE MEASURES DONE</t>
  </si>
  <si>
    <t xml:space="preserve">        A. CONDUCT REGULAR INSPECTION</t>
  </si>
  <si>
    <t xml:space="preserve">        B. REPORT FULL ASSESSMENT</t>
  </si>
  <si>
    <t xml:space="preserve">        C. PREPARE PLAN</t>
  </si>
  <si>
    <t xml:space="preserve">        D. REQUEST FOR MATERIALS AND GOODS</t>
  </si>
  <si>
    <t xml:space="preserve">        E. FOLLOW UP APPROVAL OF THE REQUEST</t>
  </si>
  <si>
    <t xml:space="preserve">        F. PROJECT IMPLEMENTATION</t>
  </si>
  <si>
    <t xml:space="preserve">        G. PROJECT SUPERVISION</t>
  </si>
  <si>
    <t xml:space="preserve">        H. PROJECT VALIDATION</t>
  </si>
  <si>
    <t xml:space="preserve">        I. PROJECT REPORTING</t>
  </si>
  <si>
    <t>INFRASTRUCTURE</t>
  </si>
  <si>
    <t>EQUIPMENT</t>
  </si>
  <si>
    <t>A. NON MEDICAL EQUIPMENT</t>
  </si>
  <si>
    <t xml:space="preserve">       1. NO. OF EQUIPMENT ASSESSED</t>
  </si>
  <si>
    <t xml:space="preserve">       2. NO. OF EQUIPMENT REQUESTED</t>
  </si>
  <si>
    <t xml:space="preserve">       3. NO OF EQUIPMENT EVALUATED</t>
  </si>
  <si>
    <t xml:space="preserve">       4. NO. OF EQUIPMENT MAINTAINED</t>
  </si>
  <si>
    <t>B. MEDICAL EQUIPMENT</t>
  </si>
  <si>
    <t xml:space="preserve">       5. NO. OF EQUIPMENT TO BE REPAIRED</t>
  </si>
  <si>
    <t xml:space="preserve">       6. NO. OF EQUIPMENT TO BE REPLACED</t>
  </si>
  <si>
    <t>HUMAN RESOURCE</t>
  </si>
  <si>
    <t xml:space="preserve">        1. EVALUATION AND INVENTORY OF HUMAN RESOURCE</t>
  </si>
  <si>
    <t xml:space="preserve">        2. SUBMIT REPORT OF EVALUATION TO HUMAN RESOURCE HEAD</t>
  </si>
  <si>
    <t xml:space="preserve">  </t>
  </si>
  <si>
    <t>MOOE</t>
  </si>
  <si>
    <t>UACS</t>
  </si>
  <si>
    <t>OFFICE SUPPLIES</t>
  </si>
  <si>
    <t>SOURCE OF FUND</t>
  </si>
  <si>
    <t>ICT EQUIPMENT</t>
  </si>
  <si>
    <t>TOOLS</t>
  </si>
  <si>
    <t>PLOTTING MACHINE</t>
  </si>
  <si>
    <t>VEHICLE</t>
  </si>
  <si>
    <t>VEHICLE A1 PLUS</t>
  </si>
  <si>
    <t>VEHICLE FOR TRANSPORT OF SUPPLIES</t>
  </si>
  <si>
    <t>HOSPITAL INCOME</t>
  </si>
  <si>
    <t>HEMS</t>
  </si>
  <si>
    <t xml:space="preserve">      BUILDING 1</t>
  </si>
  <si>
    <t xml:space="preserve">      BUILDING 2</t>
  </si>
  <si>
    <t xml:space="preserve">      BUILDING 3</t>
  </si>
  <si>
    <t>8 ELEVATORS</t>
  </si>
  <si>
    <t>38 COMFORT ROOMS (MCH)</t>
  </si>
  <si>
    <t>___ COMFORT ROOMS (OPD BLDG)</t>
  </si>
  <si>
    <t>___ COMFORT ROOMS (MAIN BLDG)</t>
  </si>
  <si>
    <t>BIOMEDICAL EQUIPMENT</t>
  </si>
  <si>
    <t>AIRCONDITION UNIT</t>
  </si>
  <si>
    <t>3. RECOMMEND FOR TRAINING</t>
  </si>
  <si>
    <t>30 REGULAR
39 JOB ORDER</t>
  </si>
  <si>
    <t>30 REGULAR EMPLOYEES</t>
  </si>
  <si>
    <t>TOTAL</t>
  </si>
  <si>
    <t>GENERATOR</t>
  </si>
  <si>
    <t>OXYGEN GENERATOR</t>
  </si>
  <si>
    <t>AUTOCLAVE AND STERILIZING MACHINE</t>
  </si>
  <si>
    <t>PLUMBING</t>
  </si>
  <si>
    <t>ELECTRICAL</t>
  </si>
  <si>
    <t>SEWERAGE TREATMENT PLANT</t>
  </si>
  <si>
    <t>WASTE TREATMENT PLANT</t>
  </si>
  <si>
    <t>PLACENTAL PIT</t>
  </si>
  <si>
    <t>CAPITAL OUTLAY</t>
  </si>
  <si>
    <t>PHYSICAL / ITEM</t>
  </si>
  <si>
    <t>BUDGET / FINANCIAL REQUIREMENT</t>
  </si>
  <si>
    <t>CONTINGENCY</t>
  </si>
  <si>
    <t>1ST QTR</t>
  </si>
  <si>
    <t>2ND QTR</t>
  </si>
  <si>
    <t>3RD QTR</t>
  </si>
  <si>
    <t>4TH QTR</t>
  </si>
  <si>
    <t>NUTRITION</t>
  </si>
  <si>
    <t>DIETITICS</t>
  </si>
  <si>
    <t xml:space="preserve">      1. ASSESSMENT OF NUTRITIONAL STATUS OF INPATIENT</t>
  </si>
  <si>
    <t>`</t>
  </si>
  <si>
    <t xml:space="preserve">      2. ASSESSMENT OF NUTRITIONAL STATUS OF OUTPATIENT</t>
  </si>
  <si>
    <t xml:space="preserve">      3. FORMULATE NUTRITIONAL MEAL FOR ALL PATIENT</t>
  </si>
  <si>
    <t xml:space="preserve">      5. HEALTH AND NUTRITION PROFILING OF ALL OUTPATIENTS</t>
  </si>
  <si>
    <t xml:space="preserve">      4. HEALTH AND NUTRITION PROFILING OF ALL INPATIENTS</t>
  </si>
  <si>
    <t xml:space="preserve">      6. CONDUCT OF NUTRITION EDUCATION AND ORIENTATION</t>
  </si>
  <si>
    <t xml:space="preserve">      7. CONDUCT IN HOUSE TRAININGS ON NUTRITION FOR EMPLOYEES AND OTHER HEALTH WORKERS</t>
  </si>
  <si>
    <t xml:space="preserve">      9. MONITOR HEALTH PROFILE OF ALL EMPLOYEES</t>
  </si>
  <si>
    <t xml:space="preserve">      8. ASSESS / EVALUATE HEALTH PROFILE OF ALL EMPLOYEES</t>
  </si>
  <si>
    <t xml:space="preserve">       1. CONDUCT OF PLANNING FOR NUTRITIONAL REQUIREMENT FOR INPATIENT</t>
  </si>
  <si>
    <t xml:space="preserve">       2. CONDUCT OF PLANNING FOR NUTRITIONAL REQUIREMENT FOR EMPLOYEES AND GUESTS</t>
  </si>
  <si>
    <t xml:space="preserve">          - SUPPLIES</t>
  </si>
  <si>
    <t xml:space="preserve">          - EQUIPMENTS</t>
  </si>
  <si>
    <t xml:space="preserve">      3. PROCUREMENT OF DIETARY </t>
  </si>
  <si>
    <t xml:space="preserve">      4. FOLLOW UP REQUEST AND DELIVERY</t>
  </si>
  <si>
    <t xml:space="preserve">      5. CONDUCT INSPECTION </t>
  </si>
  <si>
    <t xml:space="preserve">      6. CONDUCT INVENTORY</t>
  </si>
  <si>
    <t xml:space="preserve">      7. PREPARATION OF PLANNED MEALS</t>
  </si>
  <si>
    <t xml:space="preserve">      8. SERVING OF PLANNED MEALS</t>
  </si>
  <si>
    <t>DIETARY EQUIPMENT</t>
  </si>
  <si>
    <t xml:space="preserve">      9. CONDUCT OF HUMAN RESOURCE ASSESSMENT AND EVALUATION</t>
  </si>
  <si>
    <t xml:space="preserve">      10. CONDUCT OF HUMAN RESOURCE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</si>
</sst>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3" fontId="0" fillId="3" borderId="4" xfId="1" applyFont="1" applyFill="1" applyBorder="1" applyAlignment="1">
      <alignment horizontal="center" vertical="center" wrapText="1"/>
    </xf>
    <xf numFmtId="43" fontId="0" fillId="3" borderId="1" xfId="1" applyFont="1" applyFill="1" applyBorder="1" applyAlignment="1">
      <alignment horizontal="center" vertical="center" wrapText="1"/>
    </xf>
    <xf numFmtId="43" fontId="0" fillId="3" borderId="1" xfId="1" applyNumberFormat="1" applyFont="1" applyFill="1" applyBorder="1" applyAlignment="1">
      <alignment horizontal="center" vertical="center" wrapText="1"/>
    </xf>
    <xf numFmtId="43" fontId="0" fillId="3" borderId="4" xfId="0" applyNumberFormat="1" applyFill="1" applyBorder="1" applyAlignment="1">
      <alignment horizontal="center" vertical="center" wrapText="1"/>
    </xf>
    <xf numFmtId="43" fontId="0" fillId="3" borderId="7" xfId="1" applyFont="1" applyFill="1" applyBorder="1" applyAlignment="1">
      <alignment horizontal="center" vertical="center" wrapText="1"/>
    </xf>
    <xf numFmtId="43" fontId="0" fillId="3" borderId="3" xfId="1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43" fontId="0" fillId="3" borderId="8" xfId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43" fontId="0" fillId="3" borderId="0" xfId="1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43" fontId="0" fillId="3" borderId="9" xfId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topLeftCell="A72" zoomScaleNormal="100" workbookViewId="0">
      <selection activeCell="G75" sqref="G75"/>
    </sheetView>
  </sheetViews>
  <sheetFormatPr defaultRowHeight="15" x14ac:dyDescent="0.25"/>
  <cols>
    <col min="1" max="1" width="3.85546875" bestFit="1" customWidth="1"/>
    <col min="2" max="2" width="18.28515625" style="3" customWidth="1"/>
    <col min="3" max="3" width="29.7109375" style="44" customWidth="1"/>
    <col min="4" max="4" width="22.5703125" style="8" bestFit="1" customWidth="1"/>
    <col min="5" max="5" width="12.85546875" style="8" customWidth="1"/>
    <col min="6" max="6" width="15.42578125" style="8" customWidth="1"/>
    <col min="7" max="7" width="14.7109375" style="8" customWidth="1"/>
    <col min="8" max="8" width="14.28515625" style="8" bestFit="1" customWidth="1"/>
    <col min="9" max="9" width="10.42578125" style="8" customWidth="1"/>
    <col min="10" max="13" width="14" style="8" bestFit="1" customWidth="1"/>
    <col min="14" max="14" width="8.5703125" customWidth="1"/>
    <col min="15" max="15" width="7.5703125" customWidth="1"/>
    <col min="16" max="16" width="7.7109375" customWidth="1"/>
    <col min="17" max="17" width="8.140625" customWidth="1"/>
    <col min="18" max="18" width="8.7109375" customWidth="1"/>
    <col min="19" max="19" width="8.85546875" customWidth="1"/>
  </cols>
  <sheetData>
    <row r="1" spans="1:19" hidden="1" x14ac:dyDescent="0.25">
      <c r="A1" s="55" t="s">
        <v>11</v>
      </c>
      <c r="B1" s="56" t="s">
        <v>1</v>
      </c>
      <c r="C1" s="41"/>
      <c r="D1" s="10"/>
      <c r="E1" s="10"/>
      <c r="F1" s="10"/>
      <c r="G1" s="10"/>
      <c r="H1" s="10"/>
      <c r="I1" s="10"/>
      <c r="J1" s="10"/>
      <c r="K1" s="10"/>
      <c r="L1" s="10"/>
      <c r="M1" s="10"/>
      <c r="N1" s="55" t="s">
        <v>0</v>
      </c>
      <c r="O1" s="55"/>
      <c r="P1" s="55"/>
      <c r="Q1" s="55"/>
      <c r="R1" s="55"/>
      <c r="S1" s="55"/>
    </row>
    <row r="2" spans="1:19" hidden="1" x14ac:dyDescent="0.25">
      <c r="A2" s="55"/>
      <c r="B2" s="56"/>
      <c r="C2" s="42"/>
      <c r="D2" s="11"/>
      <c r="E2" s="11"/>
      <c r="F2" s="11"/>
      <c r="G2" s="11"/>
      <c r="H2" s="11"/>
      <c r="I2" s="11"/>
      <c r="J2" s="11"/>
      <c r="K2" s="11"/>
      <c r="L2" s="11"/>
      <c r="M2" s="11"/>
      <c r="N2" s="2">
        <v>2017</v>
      </c>
      <c r="O2" s="2">
        <v>2018</v>
      </c>
      <c r="P2" s="2">
        <v>2019</v>
      </c>
      <c r="Q2" s="2">
        <v>2020</v>
      </c>
      <c r="R2" s="2">
        <v>2021</v>
      </c>
      <c r="S2" s="2">
        <v>2022</v>
      </c>
    </row>
    <row r="3" spans="1:19" ht="30" hidden="1" customHeight="1" x14ac:dyDescent="0.25">
      <c r="A3" s="4">
        <v>1</v>
      </c>
      <c r="B3" s="5" t="s">
        <v>8</v>
      </c>
      <c r="C3" s="43"/>
      <c r="D3" s="7"/>
      <c r="E3" s="7"/>
      <c r="F3" s="7"/>
      <c r="G3" s="7"/>
      <c r="H3" s="7"/>
      <c r="I3" s="7"/>
      <c r="J3" s="7"/>
      <c r="K3" s="7"/>
      <c r="L3" s="7"/>
      <c r="M3" s="7"/>
      <c r="N3" s="1"/>
      <c r="O3" s="1"/>
      <c r="P3" s="1"/>
      <c r="Q3" s="1"/>
      <c r="R3" s="1"/>
      <c r="S3" s="1"/>
    </row>
    <row r="4" spans="1:19" ht="30" hidden="1" customHeight="1" x14ac:dyDescent="0.25">
      <c r="A4" s="4">
        <v>2</v>
      </c>
      <c r="B4" s="5" t="s">
        <v>7</v>
      </c>
      <c r="C4" s="43"/>
      <c r="D4" s="7"/>
      <c r="E4" s="7"/>
      <c r="F4" s="7"/>
      <c r="G4" s="7"/>
      <c r="H4" s="7"/>
      <c r="I4" s="7"/>
      <c r="J4" s="7"/>
      <c r="K4" s="7"/>
      <c r="L4" s="7"/>
      <c r="M4" s="7"/>
      <c r="N4" s="1"/>
      <c r="O4" s="1"/>
      <c r="P4" s="1"/>
      <c r="Q4" s="1"/>
      <c r="R4" s="1"/>
      <c r="S4" s="1"/>
    </row>
    <row r="5" spans="1:19" ht="30" hidden="1" customHeight="1" x14ac:dyDescent="0.25">
      <c r="A5" s="4">
        <v>3</v>
      </c>
      <c r="B5" s="5" t="s">
        <v>3</v>
      </c>
      <c r="C5" s="43"/>
      <c r="D5" s="7"/>
      <c r="E5" s="7"/>
      <c r="F5" s="7"/>
      <c r="G5" s="7"/>
      <c r="H5" s="7"/>
      <c r="I5" s="7"/>
      <c r="J5" s="7"/>
      <c r="K5" s="7"/>
      <c r="L5" s="7"/>
      <c r="M5" s="7"/>
      <c r="N5" s="1"/>
      <c r="O5" s="1"/>
      <c r="P5" s="1"/>
      <c r="Q5" s="1"/>
      <c r="R5" s="1"/>
      <c r="S5" s="1"/>
    </row>
    <row r="6" spans="1:19" ht="30" hidden="1" customHeight="1" x14ac:dyDescent="0.25">
      <c r="A6" s="4">
        <v>4</v>
      </c>
      <c r="B6" s="5" t="s">
        <v>10</v>
      </c>
      <c r="C6" s="43"/>
      <c r="D6" s="7"/>
      <c r="E6" s="7"/>
      <c r="F6" s="7"/>
      <c r="G6" s="7"/>
      <c r="H6" s="7"/>
      <c r="I6" s="7"/>
      <c r="J6" s="7"/>
      <c r="K6" s="7"/>
      <c r="L6" s="7"/>
      <c r="M6" s="7"/>
      <c r="N6" s="1"/>
      <c r="O6" s="1"/>
      <c r="P6" s="1"/>
      <c r="Q6" s="1"/>
      <c r="R6" s="1"/>
      <c r="S6" s="1"/>
    </row>
    <row r="7" spans="1:19" ht="30" hidden="1" customHeight="1" x14ac:dyDescent="0.25">
      <c r="A7" s="4">
        <v>5</v>
      </c>
      <c r="B7" s="5" t="s">
        <v>2</v>
      </c>
      <c r="C7" s="43"/>
      <c r="D7" s="7"/>
      <c r="E7" s="7"/>
      <c r="F7" s="7"/>
      <c r="G7" s="7"/>
      <c r="H7" s="7"/>
      <c r="I7" s="7"/>
      <c r="J7" s="7"/>
      <c r="K7" s="7"/>
      <c r="L7" s="7"/>
      <c r="M7" s="7"/>
      <c r="N7" s="1"/>
      <c r="O7" s="1"/>
      <c r="P7" s="1"/>
      <c r="Q7" s="1"/>
      <c r="R7" s="1"/>
      <c r="S7" s="1"/>
    </row>
    <row r="8" spans="1:19" ht="30" hidden="1" customHeight="1" x14ac:dyDescent="0.25">
      <c r="A8" s="4">
        <v>6</v>
      </c>
      <c r="B8" s="5" t="s">
        <v>4</v>
      </c>
      <c r="C8" s="43"/>
      <c r="D8" s="7"/>
      <c r="E8" s="7"/>
      <c r="F8" s="7"/>
      <c r="G8" s="7"/>
      <c r="H8" s="7"/>
      <c r="I8" s="7"/>
      <c r="J8" s="7"/>
      <c r="K8" s="7"/>
      <c r="L8" s="7"/>
      <c r="M8" s="7"/>
      <c r="N8" s="1"/>
      <c r="O8" s="1"/>
      <c r="P8" s="1"/>
      <c r="Q8" s="1"/>
      <c r="R8" s="1"/>
      <c r="S8" s="1"/>
    </row>
    <row r="9" spans="1:19" ht="30" hidden="1" customHeight="1" x14ac:dyDescent="0.25">
      <c r="A9" s="4">
        <v>7</v>
      </c>
      <c r="B9" s="5" t="s">
        <v>5</v>
      </c>
      <c r="C9" s="43"/>
      <c r="D9" s="7"/>
      <c r="E9" s="7"/>
      <c r="F9" s="7"/>
      <c r="G9" s="7"/>
      <c r="H9" s="7"/>
      <c r="I9" s="7"/>
      <c r="J9" s="7"/>
      <c r="K9" s="7"/>
      <c r="L9" s="7"/>
      <c r="M9" s="7"/>
      <c r="N9" s="1"/>
      <c r="O9" s="1"/>
      <c r="P9" s="1"/>
      <c r="Q9" s="1"/>
      <c r="R9" s="1"/>
      <c r="S9" s="1"/>
    </row>
    <row r="10" spans="1:19" ht="30" hidden="1" customHeight="1" x14ac:dyDescent="0.25">
      <c r="A10" s="4">
        <v>8</v>
      </c>
      <c r="B10" s="5" t="s">
        <v>6</v>
      </c>
      <c r="C10" s="43"/>
      <c r="D10" s="7"/>
      <c r="E10" s="7"/>
      <c r="F10" s="7"/>
      <c r="G10" s="7"/>
      <c r="H10" s="7"/>
      <c r="I10" s="7"/>
      <c r="J10" s="7"/>
      <c r="K10" s="7"/>
      <c r="L10" s="7"/>
      <c r="M10" s="7"/>
      <c r="N10" s="1"/>
      <c r="O10" s="1"/>
      <c r="P10" s="1"/>
      <c r="Q10" s="1"/>
      <c r="R10" s="1"/>
      <c r="S10" s="1"/>
    </row>
    <row r="11" spans="1:19" ht="30" hidden="1" customHeight="1" x14ac:dyDescent="0.25">
      <c r="A11" s="4">
        <v>9</v>
      </c>
      <c r="B11" s="5" t="s">
        <v>9</v>
      </c>
      <c r="C11" s="43"/>
      <c r="D11" s="7"/>
      <c r="E11" s="7"/>
      <c r="F11" s="7"/>
      <c r="G11" s="7"/>
      <c r="H11" s="7"/>
      <c r="I11" s="7"/>
      <c r="J11" s="7"/>
      <c r="K11" s="7"/>
      <c r="L11" s="7"/>
      <c r="M11" s="7"/>
      <c r="N11" s="1"/>
      <c r="O11" s="1"/>
      <c r="P11" s="1"/>
      <c r="Q11" s="1"/>
      <c r="R11" s="1"/>
      <c r="S11" s="1"/>
    </row>
    <row r="12" spans="1:19" ht="30" hidden="1" customHeight="1" x14ac:dyDescent="0.25">
      <c r="A12" s="4">
        <v>10</v>
      </c>
      <c r="B12" s="5" t="s">
        <v>12</v>
      </c>
      <c r="C12" s="43"/>
      <c r="D12" s="7"/>
      <c r="E12" s="7"/>
      <c r="F12" s="7"/>
      <c r="G12" s="7"/>
      <c r="H12" s="7"/>
      <c r="I12" s="7"/>
      <c r="J12" s="7"/>
      <c r="K12" s="7"/>
      <c r="L12" s="7"/>
      <c r="M12" s="7"/>
      <c r="N12" s="1"/>
      <c r="O12" s="1"/>
      <c r="P12" s="1"/>
      <c r="Q12" s="1"/>
      <c r="R12" s="1"/>
      <c r="S12" s="1"/>
    </row>
    <row r="13" spans="1:19" ht="30" hidden="1" customHeight="1" x14ac:dyDescent="0.25">
      <c r="A13" s="6">
        <v>11</v>
      </c>
      <c r="B13" s="5" t="s">
        <v>13</v>
      </c>
      <c r="C13" s="43"/>
      <c r="D13" s="7"/>
      <c r="E13" s="7"/>
      <c r="F13" s="7"/>
      <c r="G13" s="7"/>
      <c r="H13" s="7"/>
      <c r="I13" s="7"/>
      <c r="J13" s="7"/>
      <c r="K13" s="7"/>
      <c r="L13" s="7"/>
      <c r="M13" s="7"/>
      <c r="N13" s="1"/>
      <c r="O13" s="1"/>
      <c r="P13" s="1"/>
      <c r="Q13" s="1"/>
      <c r="R13" s="1"/>
      <c r="S13" s="1"/>
    </row>
    <row r="14" spans="1:19" hidden="1" x14ac:dyDescent="0.25"/>
    <row r="15" spans="1:19" hidden="1" x14ac:dyDescent="0.25"/>
    <row r="16" spans="1:19" hidden="1" x14ac:dyDescent="0.25">
      <c r="B16" s="8"/>
    </row>
    <row r="18" spans="1:19" s="12" customFormat="1" ht="22.5" customHeight="1" x14ac:dyDescent="0.25">
      <c r="A18" s="55" t="s">
        <v>11</v>
      </c>
      <c r="B18" s="56" t="s">
        <v>16</v>
      </c>
      <c r="C18" s="53" t="s">
        <v>17</v>
      </c>
      <c r="D18" s="53" t="s">
        <v>80</v>
      </c>
      <c r="E18" s="53" t="s">
        <v>47</v>
      </c>
      <c r="F18" s="53" t="s">
        <v>81</v>
      </c>
      <c r="G18" s="53" t="s">
        <v>81</v>
      </c>
      <c r="H18" s="53" t="s">
        <v>82</v>
      </c>
      <c r="I18" s="53" t="s">
        <v>49</v>
      </c>
      <c r="J18" s="53" t="s">
        <v>83</v>
      </c>
      <c r="K18" s="53" t="s">
        <v>84</v>
      </c>
      <c r="L18" s="53" t="s">
        <v>85</v>
      </c>
      <c r="M18" s="53" t="s">
        <v>86</v>
      </c>
      <c r="N18" s="55" t="s">
        <v>0</v>
      </c>
      <c r="O18" s="55"/>
      <c r="P18" s="55"/>
      <c r="Q18" s="55"/>
      <c r="R18" s="55"/>
      <c r="S18" s="55"/>
    </row>
    <row r="19" spans="1:19" s="12" customFormat="1" ht="24.75" customHeight="1" x14ac:dyDescent="0.25">
      <c r="A19" s="55"/>
      <c r="B19" s="56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2">
        <v>2017</v>
      </c>
      <c r="O19" s="2">
        <v>2018</v>
      </c>
      <c r="P19" s="2">
        <v>2019</v>
      </c>
      <c r="Q19" s="2">
        <v>2020</v>
      </c>
      <c r="R19" s="2">
        <v>2021</v>
      </c>
      <c r="S19" s="2">
        <v>2022</v>
      </c>
    </row>
    <row r="20" spans="1:19" s="12" customFormat="1" ht="30" x14ac:dyDescent="0.25">
      <c r="A20" s="21"/>
      <c r="B20" s="22"/>
      <c r="C20" s="45" t="s">
        <v>32</v>
      </c>
      <c r="D20" s="27"/>
      <c r="E20" s="14"/>
      <c r="F20" s="18" t="s">
        <v>46</v>
      </c>
      <c r="G20" s="18" t="s">
        <v>79</v>
      </c>
      <c r="H20" s="18"/>
      <c r="I20" s="18"/>
      <c r="J20" s="18"/>
      <c r="K20" s="18"/>
      <c r="L20" s="18"/>
      <c r="M20" s="28"/>
      <c r="N20" s="13"/>
      <c r="O20" s="13"/>
      <c r="P20" s="13"/>
      <c r="Q20" s="13"/>
      <c r="R20" s="13"/>
      <c r="S20" s="13"/>
    </row>
    <row r="21" spans="1:19" s="12" customFormat="1" x14ac:dyDescent="0.25">
      <c r="A21" s="57"/>
      <c r="B21" s="79" t="s">
        <v>14</v>
      </c>
      <c r="C21" s="19" t="s">
        <v>20</v>
      </c>
      <c r="D21" s="18" t="s">
        <v>48</v>
      </c>
      <c r="E21" s="18">
        <v>5020301000</v>
      </c>
      <c r="F21" s="34"/>
      <c r="G21" s="34"/>
      <c r="H21" s="34"/>
      <c r="I21" s="34"/>
      <c r="J21" s="34"/>
      <c r="K21" s="34"/>
      <c r="L21" s="34"/>
      <c r="M21" s="14"/>
      <c r="N21" s="13"/>
      <c r="O21" s="13"/>
      <c r="P21" s="13"/>
      <c r="Q21" s="13"/>
      <c r="R21" s="13"/>
      <c r="S21" s="13"/>
    </row>
    <row r="22" spans="1:19" s="12" customFormat="1" ht="30" x14ac:dyDescent="0.25">
      <c r="A22" s="58"/>
      <c r="B22" s="80"/>
      <c r="C22" s="19" t="s">
        <v>21</v>
      </c>
      <c r="D22" s="18" t="s">
        <v>52</v>
      </c>
      <c r="E22" s="18"/>
      <c r="F22" s="34">
        <v>300000</v>
      </c>
      <c r="G22" s="34"/>
      <c r="H22" s="34"/>
      <c r="I22" s="18" t="s">
        <v>56</v>
      </c>
      <c r="J22" s="35">
        <f>+F22/4</f>
        <v>75000</v>
      </c>
      <c r="K22" s="35">
        <f>+F22/4</f>
        <v>75000</v>
      </c>
      <c r="L22" s="35">
        <f>+F22/4</f>
        <v>75000</v>
      </c>
      <c r="M22" s="35">
        <f t="shared" ref="M22:M24" si="0">+F22/4</f>
        <v>75000</v>
      </c>
      <c r="N22" s="13"/>
      <c r="O22" s="13"/>
      <c r="P22" s="13"/>
      <c r="Q22" s="13"/>
      <c r="R22" s="13"/>
      <c r="S22" s="13"/>
    </row>
    <row r="23" spans="1:19" s="12" customFormat="1" x14ac:dyDescent="0.25">
      <c r="A23" s="58"/>
      <c r="B23" s="80"/>
      <c r="C23" s="19"/>
      <c r="D23" s="18" t="s">
        <v>53</v>
      </c>
      <c r="E23" s="18"/>
      <c r="F23" s="34">
        <v>1000000</v>
      </c>
      <c r="G23" s="34"/>
      <c r="H23" s="34"/>
      <c r="I23" s="18" t="s">
        <v>57</v>
      </c>
      <c r="J23" s="35">
        <f t="shared" ref="J23:J82" si="1">+F23/4</f>
        <v>250000</v>
      </c>
      <c r="K23" s="35">
        <f t="shared" ref="K23:K82" si="2">+F23/4</f>
        <v>250000</v>
      </c>
      <c r="L23" s="35">
        <f t="shared" ref="L23:L82" si="3">+F23/4</f>
        <v>250000</v>
      </c>
      <c r="M23" s="35">
        <f t="shared" si="0"/>
        <v>250000</v>
      </c>
      <c r="N23" s="13"/>
      <c r="O23" s="13"/>
      <c r="P23" s="13"/>
      <c r="Q23" s="13"/>
      <c r="R23" s="13"/>
      <c r="S23" s="13"/>
    </row>
    <row r="24" spans="1:19" s="12" customFormat="1" x14ac:dyDescent="0.25">
      <c r="A24" s="58"/>
      <c r="B24" s="80"/>
      <c r="C24" s="19"/>
      <c r="D24" s="18" t="s">
        <v>54</v>
      </c>
      <c r="E24" s="18"/>
      <c r="F24" s="34">
        <v>1000000</v>
      </c>
      <c r="G24" s="34"/>
      <c r="H24" s="34"/>
      <c r="I24" s="18" t="s">
        <v>57</v>
      </c>
      <c r="J24" s="35">
        <f t="shared" si="1"/>
        <v>250000</v>
      </c>
      <c r="K24" s="35">
        <f t="shared" si="2"/>
        <v>250000</v>
      </c>
      <c r="L24" s="35">
        <f t="shared" si="3"/>
        <v>250000</v>
      </c>
      <c r="M24" s="35">
        <f t="shared" si="0"/>
        <v>250000</v>
      </c>
      <c r="N24" s="13"/>
      <c r="O24" s="13"/>
      <c r="P24" s="13"/>
      <c r="Q24" s="13"/>
      <c r="R24" s="13"/>
      <c r="S24" s="13"/>
    </row>
    <row r="25" spans="1:19" s="12" customFormat="1" ht="45" x14ac:dyDescent="0.25">
      <c r="A25" s="58"/>
      <c r="B25" s="80"/>
      <c r="C25" s="19"/>
      <c r="D25" s="18" t="s">
        <v>55</v>
      </c>
      <c r="E25" s="18"/>
      <c r="F25" s="34">
        <v>800000</v>
      </c>
      <c r="G25" s="34"/>
      <c r="H25" s="34"/>
      <c r="I25" s="34"/>
      <c r="J25" s="35">
        <f t="shared" si="1"/>
        <v>200000</v>
      </c>
      <c r="K25" s="35">
        <f t="shared" si="2"/>
        <v>200000</v>
      </c>
      <c r="L25" s="35">
        <f t="shared" si="3"/>
        <v>200000</v>
      </c>
      <c r="M25" s="35">
        <f t="shared" ref="M25:M67" si="4">+F25/4</f>
        <v>200000</v>
      </c>
      <c r="N25" s="13"/>
      <c r="O25" s="13"/>
      <c r="P25" s="13"/>
      <c r="Q25" s="13"/>
      <c r="R25" s="13"/>
      <c r="S25" s="13"/>
    </row>
    <row r="26" spans="1:19" s="12" customFormat="1" ht="30" x14ac:dyDescent="0.25">
      <c r="A26" s="58"/>
      <c r="B26" s="80"/>
      <c r="C26" s="19" t="s">
        <v>19</v>
      </c>
      <c r="D26" s="18" t="s">
        <v>48</v>
      </c>
      <c r="E26" s="18">
        <v>5020301000</v>
      </c>
      <c r="F26" s="34"/>
      <c r="G26" s="34"/>
      <c r="H26" s="34"/>
      <c r="I26" s="34"/>
      <c r="J26" s="35">
        <f t="shared" si="1"/>
        <v>0</v>
      </c>
      <c r="K26" s="35">
        <f t="shared" si="2"/>
        <v>0</v>
      </c>
      <c r="L26" s="35">
        <f t="shared" si="3"/>
        <v>0</v>
      </c>
      <c r="M26" s="35">
        <f t="shared" si="4"/>
        <v>0</v>
      </c>
      <c r="N26" s="13"/>
      <c r="O26" s="13"/>
      <c r="P26" s="13"/>
      <c r="Q26" s="13"/>
      <c r="R26" s="13"/>
      <c r="S26" s="13"/>
    </row>
    <row r="27" spans="1:19" s="12" customFormat="1" ht="30" x14ac:dyDescent="0.25">
      <c r="A27" s="58"/>
      <c r="B27" s="80"/>
      <c r="C27" s="19" t="s">
        <v>22</v>
      </c>
      <c r="D27" s="18"/>
      <c r="E27" s="18"/>
      <c r="F27" s="34"/>
      <c r="G27" s="34"/>
      <c r="H27" s="34"/>
      <c r="I27" s="34"/>
      <c r="J27" s="35">
        <f t="shared" si="1"/>
        <v>0</v>
      </c>
      <c r="K27" s="35">
        <f t="shared" si="2"/>
        <v>0</v>
      </c>
      <c r="L27" s="35">
        <f t="shared" si="3"/>
        <v>0</v>
      </c>
      <c r="M27" s="35">
        <f t="shared" si="4"/>
        <v>0</v>
      </c>
      <c r="N27" s="13"/>
      <c r="O27" s="13"/>
      <c r="P27" s="13"/>
      <c r="Q27" s="13"/>
      <c r="R27" s="13"/>
      <c r="S27" s="13"/>
    </row>
    <row r="28" spans="1:19" s="12" customFormat="1" x14ac:dyDescent="0.25">
      <c r="A28" s="58"/>
      <c r="B28" s="80"/>
      <c r="C28" s="19" t="s">
        <v>58</v>
      </c>
      <c r="D28" s="18"/>
      <c r="E28" s="18"/>
      <c r="F28" s="34">
        <v>1000000</v>
      </c>
      <c r="G28" s="34"/>
      <c r="H28" s="34"/>
      <c r="I28" s="34"/>
      <c r="J28" s="35">
        <f t="shared" si="1"/>
        <v>250000</v>
      </c>
      <c r="K28" s="35">
        <f t="shared" si="2"/>
        <v>250000</v>
      </c>
      <c r="L28" s="35">
        <f t="shared" si="3"/>
        <v>250000</v>
      </c>
      <c r="M28" s="35">
        <f t="shared" si="4"/>
        <v>250000</v>
      </c>
      <c r="N28" s="13"/>
      <c r="O28" s="13"/>
      <c r="P28" s="13"/>
      <c r="Q28" s="13"/>
      <c r="R28" s="13"/>
      <c r="S28" s="13"/>
    </row>
    <row r="29" spans="1:19" s="12" customFormat="1" x14ac:dyDescent="0.25">
      <c r="A29" s="58"/>
      <c r="B29" s="80"/>
      <c r="C29" s="19" t="s">
        <v>59</v>
      </c>
      <c r="D29" s="18"/>
      <c r="E29" s="18"/>
      <c r="F29" s="34">
        <v>1000000</v>
      </c>
      <c r="G29" s="34"/>
      <c r="H29" s="34"/>
      <c r="I29" s="34"/>
      <c r="J29" s="35">
        <f t="shared" si="1"/>
        <v>250000</v>
      </c>
      <c r="K29" s="35">
        <f t="shared" si="2"/>
        <v>250000</v>
      </c>
      <c r="L29" s="35">
        <f t="shared" si="3"/>
        <v>250000</v>
      </c>
      <c r="M29" s="35">
        <f t="shared" si="4"/>
        <v>250000</v>
      </c>
      <c r="N29" s="13"/>
      <c r="O29" s="13"/>
      <c r="P29" s="13"/>
      <c r="Q29" s="13"/>
      <c r="R29" s="13"/>
      <c r="S29" s="13"/>
    </row>
    <row r="30" spans="1:19" s="12" customFormat="1" x14ac:dyDescent="0.25">
      <c r="A30" s="58"/>
      <c r="B30" s="80"/>
      <c r="C30" s="19" t="s">
        <v>60</v>
      </c>
      <c r="D30" s="18"/>
      <c r="E30" s="18"/>
      <c r="F30" s="34">
        <v>1000000</v>
      </c>
      <c r="G30" s="34"/>
      <c r="H30" s="34"/>
      <c r="I30" s="34"/>
      <c r="J30" s="35">
        <f t="shared" si="1"/>
        <v>250000</v>
      </c>
      <c r="K30" s="35">
        <f t="shared" si="2"/>
        <v>250000</v>
      </c>
      <c r="L30" s="35">
        <f t="shared" si="3"/>
        <v>250000</v>
      </c>
      <c r="M30" s="35">
        <f t="shared" si="4"/>
        <v>250000</v>
      </c>
      <c r="N30" s="13"/>
      <c r="O30" s="13"/>
      <c r="P30" s="13"/>
      <c r="Q30" s="13"/>
      <c r="R30" s="13"/>
      <c r="S30" s="13"/>
    </row>
    <row r="31" spans="1:19" s="12" customFormat="1" ht="30" x14ac:dyDescent="0.25">
      <c r="A31" s="58"/>
      <c r="B31" s="80"/>
      <c r="C31" s="23" t="s">
        <v>23</v>
      </c>
      <c r="D31" s="18" t="s">
        <v>78</v>
      </c>
      <c r="E31" s="18"/>
      <c r="F31" s="34"/>
      <c r="G31" s="34"/>
      <c r="H31" s="34"/>
      <c r="I31" s="34"/>
      <c r="J31" s="35">
        <f t="shared" si="1"/>
        <v>0</v>
      </c>
      <c r="K31" s="35">
        <f t="shared" si="2"/>
        <v>0</v>
      </c>
      <c r="L31" s="35">
        <f t="shared" si="3"/>
        <v>0</v>
      </c>
      <c r="M31" s="35">
        <f t="shared" si="4"/>
        <v>0</v>
      </c>
      <c r="N31" s="13"/>
      <c r="O31" s="13"/>
      <c r="P31" s="13"/>
      <c r="Q31" s="13"/>
      <c r="R31" s="13"/>
      <c r="S31" s="13"/>
    </row>
    <row r="32" spans="1:19" s="12" customFormat="1" ht="30" x14ac:dyDescent="0.25">
      <c r="A32" s="58"/>
      <c r="B32" s="80"/>
      <c r="C32" s="23" t="s">
        <v>24</v>
      </c>
      <c r="D32" s="29"/>
      <c r="E32" s="18"/>
      <c r="F32" s="34"/>
      <c r="G32" s="34"/>
      <c r="H32" s="34"/>
      <c r="I32" s="34"/>
      <c r="J32" s="35">
        <f t="shared" si="1"/>
        <v>0</v>
      </c>
      <c r="K32" s="35">
        <f t="shared" si="2"/>
        <v>0</v>
      </c>
      <c r="L32" s="35">
        <f t="shared" si="3"/>
        <v>0</v>
      </c>
      <c r="M32" s="35">
        <f t="shared" si="4"/>
        <v>0</v>
      </c>
      <c r="N32" s="13"/>
      <c r="O32" s="13"/>
      <c r="P32" s="13"/>
      <c r="Q32" s="13"/>
      <c r="R32" s="13"/>
      <c r="S32" s="13"/>
    </row>
    <row r="33" spans="1:19" s="12" customFormat="1" x14ac:dyDescent="0.25">
      <c r="A33" s="58"/>
      <c r="B33" s="80"/>
      <c r="C33" s="23" t="s">
        <v>25</v>
      </c>
      <c r="D33" s="29"/>
      <c r="E33" s="18"/>
      <c r="F33" s="34"/>
      <c r="G33" s="34"/>
      <c r="H33" s="34"/>
      <c r="I33" s="34"/>
      <c r="J33" s="35">
        <f t="shared" si="1"/>
        <v>0</v>
      </c>
      <c r="K33" s="35">
        <f t="shared" si="2"/>
        <v>0</v>
      </c>
      <c r="L33" s="35">
        <f t="shared" si="3"/>
        <v>0</v>
      </c>
      <c r="M33" s="35">
        <f t="shared" si="4"/>
        <v>0</v>
      </c>
      <c r="N33" s="13"/>
      <c r="O33" s="13"/>
      <c r="P33" s="13"/>
      <c r="Q33" s="13"/>
      <c r="R33" s="13"/>
      <c r="S33" s="13"/>
    </row>
    <row r="34" spans="1:19" s="12" customFormat="1" ht="30" x14ac:dyDescent="0.25">
      <c r="A34" s="58"/>
      <c r="B34" s="80"/>
      <c r="C34" s="23" t="s">
        <v>26</v>
      </c>
      <c r="D34" s="29"/>
      <c r="E34" s="18"/>
      <c r="F34" s="34"/>
      <c r="G34" s="34"/>
      <c r="H34" s="34"/>
      <c r="I34" s="34"/>
      <c r="J34" s="35">
        <f t="shared" si="1"/>
        <v>0</v>
      </c>
      <c r="K34" s="35">
        <f t="shared" si="2"/>
        <v>0</v>
      </c>
      <c r="L34" s="35">
        <f t="shared" si="3"/>
        <v>0</v>
      </c>
      <c r="M34" s="35">
        <f t="shared" si="4"/>
        <v>0</v>
      </c>
      <c r="N34" s="13"/>
      <c r="O34" s="13"/>
      <c r="P34" s="13"/>
      <c r="Q34" s="13"/>
      <c r="R34" s="13"/>
      <c r="S34" s="13"/>
    </row>
    <row r="35" spans="1:19" s="12" customFormat="1" ht="30" x14ac:dyDescent="0.25">
      <c r="A35" s="58"/>
      <c r="B35" s="80"/>
      <c r="C35" s="23" t="s">
        <v>27</v>
      </c>
      <c r="D35" s="29"/>
      <c r="E35" s="18"/>
      <c r="F35" s="34"/>
      <c r="G35" s="34"/>
      <c r="H35" s="34"/>
      <c r="I35" s="34"/>
      <c r="J35" s="35">
        <f t="shared" si="1"/>
        <v>0</v>
      </c>
      <c r="K35" s="35">
        <f t="shared" si="2"/>
        <v>0</v>
      </c>
      <c r="L35" s="35">
        <f t="shared" si="3"/>
        <v>0</v>
      </c>
      <c r="M35" s="35">
        <f t="shared" si="4"/>
        <v>0</v>
      </c>
      <c r="N35" s="13"/>
      <c r="O35" s="13"/>
      <c r="P35" s="13"/>
      <c r="Q35" s="13"/>
      <c r="R35" s="13"/>
      <c r="S35" s="13"/>
    </row>
    <row r="36" spans="1:19" s="12" customFormat="1" ht="30" x14ac:dyDescent="0.25">
      <c r="A36" s="58"/>
      <c r="B36" s="80"/>
      <c r="C36" s="23" t="s">
        <v>28</v>
      </c>
      <c r="D36" s="29"/>
      <c r="E36" s="18"/>
      <c r="F36" s="34"/>
      <c r="G36" s="34"/>
      <c r="H36" s="34"/>
      <c r="I36" s="34"/>
      <c r="J36" s="35">
        <f t="shared" si="1"/>
        <v>0</v>
      </c>
      <c r="K36" s="35">
        <f t="shared" si="2"/>
        <v>0</v>
      </c>
      <c r="L36" s="35">
        <f t="shared" si="3"/>
        <v>0</v>
      </c>
      <c r="M36" s="35">
        <f t="shared" si="4"/>
        <v>0</v>
      </c>
      <c r="N36" s="13"/>
      <c r="O36" s="13"/>
      <c r="P36" s="13"/>
      <c r="Q36" s="13"/>
      <c r="R36" s="13"/>
      <c r="S36" s="13"/>
    </row>
    <row r="37" spans="1:19" s="12" customFormat="1" x14ac:dyDescent="0.25">
      <c r="A37" s="58"/>
      <c r="B37" s="80"/>
      <c r="C37" s="46" t="s">
        <v>29</v>
      </c>
      <c r="D37" s="33"/>
      <c r="E37" s="18"/>
      <c r="F37" s="34"/>
      <c r="G37" s="34"/>
      <c r="H37" s="34"/>
      <c r="I37" s="34"/>
      <c r="J37" s="35">
        <f t="shared" si="1"/>
        <v>0</v>
      </c>
      <c r="K37" s="35">
        <f t="shared" si="2"/>
        <v>0</v>
      </c>
      <c r="L37" s="35">
        <f t="shared" si="3"/>
        <v>0</v>
      </c>
      <c r="M37" s="35">
        <f t="shared" si="4"/>
        <v>0</v>
      </c>
      <c r="N37" s="13"/>
      <c r="O37" s="13"/>
      <c r="P37" s="13"/>
      <c r="Q37" s="13"/>
      <c r="R37" s="13"/>
      <c r="S37" s="13"/>
    </row>
    <row r="38" spans="1:19" s="12" customFormat="1" x14ac:dyDescent="0.25">
      <c r="A38" s="58"/>
      <c r="B38" s="80"/>
      <c r="C38" s="24" t="s">
        <v>30</v>
      </c>
      <c r="D38" s="29"/>
      <c r="E38" s="18"/>
      <c r="F38" s="34"/>
      <c r="G38" s="34"/>
      <c r="H38" s="34"/>
      <c r="I38" s="34"/>
      <c r="J38" s="35">
        <f t="shared" si="1"/>
        <v>0</v>
      </c>
      <c r="K38" s="35">
        <f t="shared" si="2"/>
        <v>0</v>
      </c>
      <c r="L38" s="35">
        <f t="shared" si="3"/>
        <v>0</v>
      </c>
      <c r="M38" s="35">
        <f t="shared" si="4"/>
        <v>0</v>
      </c>
      <c r="N38" s="13"/>
      <c r="O38" s="13"/>
      <c r="P38" s="13"/>
      <c r="Q38" s="13"/>
      <c r="R38" s="13"/>
      <c r="S38" s="13"/>
    </row>
    <row r="39" spans="1:19" s="12" customFormat="1" x14ac:dyDescent="0.25">
      <c r="A39" s="58"/>
      <c r="B39" s="80"/>
      <c r="C39" s="24" t="s">
        <v>31</v>
      </c>
      <c r="D39" s="29"/>
      <c r="E39" s="18"/>
      <c r="F39" s="34"/>
      <c r="G39" s="34"/>
      <c r="H39" s="34"/>
      <c r="I39" s="34"/>
      <c r="J39" s="35">
        <f t="shared" si="1"/>
        <v>0</v>
      </c>
      <c r="K39" s="35">
        <f t="shared" si="2"/>
        <v>0</v>
      </c>
      <c r="L39" s="35">
        <f t="shared" si="3"/>
        <v>0</v>
      </c>
      <c r="M39" s="35">
        <f t="shared" si="4"/>
        <v>0</v>
      </c>
      <c r="N39" s="13"/>
      <c r="O39" s="13"/>
      <c r="P39" s="13"/>
      <c r="Q39" s="13"/>
      <c r="R39" s="13"/>
      <c r="S39" s="13"/>
    </row>
    <row r="40" spans="1:19" s="12" customFormat="1" ht="30" x14ac:dyDescent="0.25">
      <c r="A40" s="58"/>
      <c r="B40" s="80"/>
      <c r="C40" s="47" t="s">
        <v>18</v>
      </c>
      <c r="D40" s="16"/>
      <c r="E40" s="16"/>
      <c r="F40" s="35"/>
      <c r="G40" s="35"/>
      <c r="H40" s="35"/>
      <c r="I40" s="35"/>
      <c r="J40" s="35">
        <f t="shared" si="1"/>
        <v>0</v>
      </c>
      <c r="K40" s="35">
        <f t="shared" si="2"/>
        <v>0</v>
      </c>
      <c r="L40" s="35">
        <f t="shared" si="3"/>
        <v>0</v>
      </c>
      <c r="M40" s="35">
        <f t="shared" si="4"/>
        <v>0</v>
      </c>
      <c r="N40" s="13"/>
      <c r="O40" s="13"/>
      <c r="P40" s="13"/>
      <c r="Q40" s="13"/>
      <c r="R40" s="13"/>
      <c r="S40" s="13"/>
    </row>
    <row r="41" spans="1:19" s="12" customFormat="1" x14ac:dyDescent="0.25">
      <c r="A41" s="25"/>
      <c r="B41" s="26"/>
      <c r="C41" s="48" t="s">
        <v>33</v>
      </c>
      <c r="D41" s="15"/>
      <c r="E41" s="16"/>
      <c r="F41" s="35"/>
      <c r="G41" s="35"/>
      <c r="H41" s="35"/>
      <c r="I41" s="35"/>
      <c r="J41" s="35">
        <f t="shared" si="1"/>
        <v>0</v>
      </c>
      <c r="K41" s="35">
        <f t="shared" si="2"/>
        <v>0</v>
      </c>
      <c r="L41" s="35">
        <f t="shared" si="3"/>
        <v>0</v>
      </c>
      <c r="M41" s="35">
        <f t="shared" si="4"/>
        <v>0</v>
      </c>
      <c r="N41" s="13"/>
      <c r="O41" s="13"/>
      <c r="P41" s="13"/>
      <c r="Q41" s="13"/>
      <c r="R41" s="13"/>
      <c r="S41" s="13"/>
    </row>
    <row r="42" spans="1:19" s="12" customFormat="1" x14ac:dyDescent="0.25">
      <c r="A42" s="25"/>
      <c r="B42" s="26"/>
      <c r="C42" s="20" t="s">
        <v>34</v>
      </c>
      <c r="D42" s="30"/>
      <c r="E42" s="16"/>
      <c r="F42" s="35"/>
      <c r="G42" s="35"/>
      <c r="H42" s="35"/>
      <c r="I42" s="35"/>
      <c r="J42" s="35">
        <f t="shared" si="1"/>
        <v>0</v>
      </c>
      <c r="K42" s="35">
        <f t="shared" si="2"/>
        <v>0</v>
      </c>
      <c r="L42" s="35">
        <f t="shared" si="3"/>
        <v>0</v>
      </c>
      <c r="M42" s="35">
        <f t="shared" si="4"/>
        <v>0</v>
      </c>
      <c r="N42" s="13"/>
      <c r="O42" s="13"/>
      <c r="P42" s="13"/>
      <c r="Q42" s="13"/>
      <c r="R42" s="13"/>
      <c r="S42" s="13"/>
    </row>
    <row r="43" spans="1:19" s="12" customFormat="1" ht="30" x14ac:dyDescent="0.25">
      <c r="A43" s="25"/>
      <c r="B43" s="26"/>
      <c r="C43" s="20" t="s">
        <v>35</v>
      </c>
      <c r="D43" s="30" t="s">
        <v>71</v>
      </c>
      <c r="E43" s="16"/>
      <c r="F43" s="35"/>
      <c r="G43" s="35"/>
      <c r="H43" s="35"/>
      <c r="I43" s="35"/>
      <c r="J43" s="35">
        <f t="shared" si="1"/>
        <v>0</v>
      </c>
      <c r="K43" s="35">
        <f t="shared" si="2"/>
        <v>0</v>
      </c>
      <c r="L43" s="35">
        <f t="shared" si="3"/>
        <v>0</v>
      </c>
      <c r="M43" s="35">
        <f t="shared" si="4"/>
        <v>0</v>
      </c>
      <c r="N43" s="13"/>
      <c r="O43" s="13"/>
      <c r="P43" s="13"/>
      <c r="Q43" s="13"/>
      <c r="R43" s="13"/>
      <c r="S43" s="13"/>
    </row>
    <row r="44" spans="1:19" s="12" customFormat="1" x14ac:dyDescent="0.25">
      <c r="A44" s="25"/>
      <c r="B44" s="26"/>
      <c r="C44" s="20"/>
      <c r="D44" s="30" t="s">
        <v>74</v>
      </c>
      <c r="E44" s="16"/>
      <c r="F44" s="35"/>
      <c r="G44" s="35"/>
      <c r="H44" s="35"/>
      <c r="I44" s="35"/>
      <c r="J44" s="35">
        <f t="shared" si="1"/>
        <v>0</v>
      </c>
      <c r="K44" s="35">
        <f t="shared" si="2"/>
        <v>0</v>
      </c>
      <c r="L44" s="35">
        <f t="shared" si="3"/>
        <v>0</v>
      </c>
      <c r="M44" s="35"/>
      <c r="N44" s="13"/>
      <c r="O44" s="13"/>
      <c r="P44" s="13"/>
      <c r="Q44" s="13"/>
      <c r="R44" s="13"/>
      <c r="S44" s="13"/>
    </row>
    <row r="45" spans="1:19" s="12" customFormat="1" x14ac:dyDescent="0.25">
      <c r="A45" s="25"/>
      <c r="B45" s="26"/>
      <c r="C45" s="20"/>
      <c r="D45" s="30" t="s">
        <v>75</v>
      </c>
      <c r="E45" s="16"/>
      <c r="F45" s="35"/>
      <c r="G45" s="35"/>
      <c r="H45" s="35"/>
      <c r="I45" s="35"/>
      <c r="J45" s="35">
        <f t="shared" si="1"/>
        <v>0</v>
      </c>
      <c r="K45" s="35">
        <f t="shared" si="2"/>
        <v>0</v>
      </c>
      <c r="L45" s="35">
        <f t="shared" si="3"/>
        <v>0</v>
      </c>
      <c r="M45" s="35"/>
      <c r="N45" s="13"/>
      <c r="O45" s="13"/>
      <c r="P45" s="13"/>
      <c r="Q45" s="13"/>
      <c r="R45" s="13"/>
      <c r="S45" s="13"/>
    </row>
    <row r="46" spans="1:19" s="12" customFormat="1" ht="30" x14ac:dyDescent="0.25">
      <c r="A46" s="25"/>
      <c r="B46" s="26"/>
      <c r="C46" s="20"/>
      <c r="D46" s="30" t="s">
        <v>76</v>
      </c>
      <c r="E46" s="16"/>
      <c r="F46" s="35"/>
      <c r="G46" s="35"/>
      <c r="H46" s="35"/>
      <c r="I46" s="35"/>
      <c r="J46" s="35">
        <f t="shared" si="1"/>
        <v>0</v>
      </c>
      <c r="K46" s="35">
        <f t="shared" si="2"/>
        <v>0</v>
      </c>
      <c r="L46" s="35">
        <f t="shared" si="3"/>
        <v>0</v>
      </c>
      <c r="M46" s="35"/>
      <c r="N46" s="13"/>
      <c r="O46" s="13"/>
      <c r="P46" s="13"/>
      <c r="Q46" s="13"/>
      <c r="R46" s="13"/>
      <c r="S46" s="13"/>
    </row>
    <row r="47" spans="1:19" s="12" customFormat="1" ht="30" x14ac:dyDescent="0.25">
      <c r="A47" s="25"/>
      <c r="B47" s="26"/>
      <c r="C47" s="20"/>
      <c r="D47" s="30" t="s">
        <v>77</v>
      </c>
      <c r="E47" s="16"/>
      <c r="F47" s="35"/>
      <c r="G47" s="35"/>
      <c r="H47" s="35"/>
      <c r="I47" s="35"/>
      <c r="J47" s="35">
        <f t="shared" si="1"/>
        <v>0</v>
      </c>
      <c r="K47" s="35">
        <f t="shared" si="2"/>
        <v>0</v>
      </c>
      <c r="L47" s="35">
        <f t="shared" si="3"/>
        <v>0</v>
      </c>
      <c r="M47" s="35"/>
      <c r="N47" s="13"/>
      <c r="O47" s="13"/>
      <c r="P47" s="13"/>
      <c r="Q47" s="13"/>
      <c r="R47" s="13"/>
      <c r="S47" s="13"/>
    </row>
    <row r="48" spans="1:19" s="12" customFormat="1" x14ac:dyDescent="0.25">
      <c r="A48" s="25"/>
      <c r="B48" s="26"/>
      <c r="C48" s="20"/>
      <c r="D48" s="30"/>
      <c r="E48" s="16"/>
      <c r="F48" s="35"/>
      <c r="G48" s="35"/>
      <c r="H48" s="35"/>
      <c r="I48" s="35"/>
      <c r="J48" s="35">
        <f t="shared" si="1"/>
        <v>0</v>
      </c>
      <c r="K48" s="35">
        <f t="shared" si="2"/>
        <v>0</v>
      </c>
      <c r="L48" s="35">
        <f t="shared" si="3"/>
        <v>0</v>
      </c>
      <c r="M48" s="35"/>
      <c r="N48" s="13"/>
      <c r="O48" s="13"/>
      <c r="P48" s="13"/>
      <c r="Q48" s="13"/>
      <c r="R48" s="13"/>
      <c r="S48" s="13"/>
    </row>
    <row r="49" spans="1:19" s="12" customFormat="1" x14ac:dyDescent="0.25">
      <c r="A49" s="25"/>
      <c r="B49" s="26"/>
      <c r="C49" s="20"/>
      <c r="D49" s="30"/>
      <c r="E49" s="16"/>
      <c r="F49" s="35"/>
      <c r="G49" s="35"/>
      <c r="H49" s="35"/>
      <c r="I49" s="35"/>
      <c r="J49" s="35">
        <f t="shared" si="1"/>
        <v>0</v>
      </c>
      <c r="K49" s="35">
        <f t="shared" si="2"/>
        <v>0</v>
      </c>
      <c r="L49" s="35">
        <f t="shared" si="3"/>
        <v>0</v>
      </c>
      <c r="M49" s="35"/>
      <c r="N49" s="13"/>
      <c r="O49" s="13"/>
      <c r="P49" s="13"/>
      <c r="Q49" s="13"/>
      <c r="R49" s="13"/>
      <c r="S49" s="13"/>
    </row>
    <row r="50" spans="1:19" s="12" customFormat="1" x14ac:dyDescent="0.25">
      <c r="A50" s="25"/>
      <c r="B50" s="26"/>
      <c r="C50" s="20"/>
      <c r="D50" s="30"/>
      <c r="E50" s="16"/>
      <c r="F50" s="35"/>
      <c r="G50" s="35"/>
      <c r="H50" s="35"/>
      <c r="I50" s="35"/>
      <c r="J50" s="35">
        <f t="shared" si="1"/>
        <v>0</v>
      </c>
      <c r="K50" s="35">
        <f t="shared" si="2"/>
        <v>0</v>
      </c>
      <c r="L50" s="35">
        <f t="shared" si="3"/>
        <v>0</v>
      </c>
      <c r="M50" s="35"/>
      <c r="N50" s="13"/>
      <c r="O50" s="13"/>
      <c r="P50" s="13"/>
      <c r="Q50" s="13"/>
      <c r="R50" s="13"/>
      <c r="S50" s="13"/>
    </row>
    <row r="51" spans="1:19" s="12" customFormat="1" x14ac:dyDescent="0.25">
      <c r="A51" s="25"/>
      <c r="B51" s="26"/>
      <c r="C51" s="20"/>
      <c r="D51" s="30"/>
      <c r="E51" s="16"/>
      <c r="F51" s="35"/>
      <c r="G51" s="35"/>
      <c r="H51" s="35"/>
      <c r="I51" s="35"/>
      <c r="J51" s="35">
        <f t="shared" si="1"/>
        <v>0</v>
      </c>
      <c r="K51" s="35">
        <f t="shared" si="2"/>
        <v>0</v>
      </c>
      <c r="L51" s="35">
        <f t="shared" si="3"/>
        <v>0</v>
      </c>
      <c r="M51" s="35"/>
      <c r="N51" s="13"/>
      <c r="O51" s="13"/>
      <c r="P51" s="13"/>
      <c r="Q51" s="13"/>
      <c r="R51" s="13"/>
      <c r="S51" s="13"/>
    </row>
    <row r="52" spans="1:19" s="12" customFormat="1" ht="30" x14ac:dyDescent="0.25">
      <c r="A52" s="25"/>
      <c r="B52" s="26"/>
      <c r="C52" s="20" t="s">
        <v>36</v>
      </c>
      <c r="D52" s="30" t="s">
        <v>50</v>
      </c>
      <c r="E52" s="16"/>
      <c r="F52" s="35">
        <v>55000</v>
      </c>
      <c r="G52" s="35"/>
      <c r="H52" s="35"/>
      <c r="I52" s="35"/>
      <c r="J52" s="35">
        <f t="shared" si="1"/>
        <v>13750</v>
      </c>
      <c r="K52" s="35">
        <f t="shared" si="2"/>
        <v>13750</v>
      </c>
      <c r="L52" s="35">
        <f t="shared" si="3"/>
        <v>13750</v>
      </c>
      <c r="M52" s="35">
        <f t="shared" si="4"/>
        <v>13750</v>
      </c>
      <c r="N52" s="13"/>
      <c r="O52" s="13"/>
      <c r="P52" s="13"/>
      <c r="Q52" s="13"/>
      <c r="R52" s="13"/>
      <c r="S52" s="13"/>
    </row>
    <row r="53" spans="1:19" s="12" customFormat="1" x14ac:dyDescent="0.25">
      <c r="A53" s="25"/>
      <c r="B53" s="26"/>
      <c r="C53" s="20"/>
      <c r="D53" s="30" t="s">
        <v>51</v>
      </c>
      <c r="E53" s="16"/>
      <c r="F53" s="35">
        <v>2000000</v>
      </c>
      <c r="G53" s="35"/>
      <c r="H53" s="35"/>
      <c r="I53" s="35"/>
      <c r="J53" s="35">
        <f t="shared" si="1"/>
        <v>500000</v>
      </c>
      <c r="K53" s="35">
        <f t="shared" si="2"/>
        <v>500000</v>
      </c>
      <c r="L53" s="35">
        <f t="shared" si="3"/>
        <v>500000</v>
      </c>
      <c r="M53" s="35">
        <f t="shared" si="4"/>
        <v>500000</v>
      </c>
      <c r="N53" s="13"/>
      <c r="O53" s="13"/>
      <c r="P53" s="13"/>
      <c r="Q53" s="13"/>
      <c r="R53" s="13"/>
      <c r="S53" s="13"/>
    </row>
    <row r="54" spans="1:19" s="12" customFormat="1" ht="30" x14ac:dyDescent="0.25">
      <c r="A54" s="25"/>
      <c r="B54" s="26"/>
      <c r="C54" s="20" t="s">
        <v>37</v>
      </c>
      <c r="D54" s="30"/>
      <c r="E54" s="16"/>
      <c r="F54" s="35"/>
      <c r="G54" s="35"/>
      <c r="H54" s="35"/>
      <c r="I54" s="35"/>
      <c r="J54" s="35">
        <f t="shared" si="1"/>
        <v>0</v>
      </c>
      <c r="K54" s="35">
        <f t="shared" si="2"/>
        <v>0</v>
      </c>
      <c r="L54" s="35">
        <f t="shared" si="3"/>
        <v>0</v>
      </c>
      <c r="M54" s="35">
        <f t="shared" si="4"/>
        <v>0</v>
      </c>
      <c r="N54" s="13"/>
      <c r="O54" s="13"/>
      <c r="P54" s="13"/>
      <c r="Q54" s="13"/>
      <c r="R54" s="13"/>
      <c r="S54" s="13"/>
    </row>
    <row r="55" spans="1:19" s="12" customFormat="1" ht="30" x14ac:dyDescent="0.25">
      <c r="A55" s="25"/>
      <c r="B55" s="26"/>
      <c r="C55" s="20" t="s">
        <v>38</v>
      </c>
      <c r="D55" s="30" t="s">
        <v>61</v>
      </c>
      <c r="E55" s="16"/>
      <c r="F55" s="36">
        <v>600000</v>
      </c>
      <c r="G55" s="36"/>
      <c r="H55" s="36"/>
      <c r="I55" s="36"/>
      <c r="J55" s="35">
        <f t="shared" si="1"/>
        <v>150000</v>
      </c>
      <c r="K55" s="35">
        <f t="shared" si="2"/>
        <v>150000</v>
      </c>
      <c r="L55" s="35">
        <f t="shared" si="3"/>
        <v>150000</v>
      </c>
      <c r="M55" s="35">
        <f t="shared" si="4"/>
        <v>150000</v>
      </c>
      <c r="N55" s="13"/>
      <c r="O55" s="13"/>
      <c r="P55" s="13"/>
      <c r="Q55" s="13"/>
      <c r="R55" s="13"/>
      <c r="S55" s="13"/>
    </row>
    <row r="56" spans="1:19" s="12" customFormat="1" ht="30" x14ac:dyDescent="0.25">
      <c r="A56" s="25"/>
      <c r="B56" s="26"/>
      <c r="C56" s="20"/>
      <c r="D56" s="30" t="s">
        <v>62</v>
      </c>
      <c r="E56" s="16"/>
      <c r="F56" s="36">
        <f>300000/10*38</f>
        <v>1140000</v>
      </c>
      <c r="G56" s="36"/>
      <c r="H56" s="36"/>
      <c r="I56" s="36"/>
      <c r="J56" s="35">
        <f t="shared" si="1"/>
        <v>285000</v>
      </c>
      <c r="K56" s="35">
        <f t="shared" si="2"/>
        <v>285000</v>
      </c>
      <c r="L56" s="35">
        <f t="shared" si="3"/>
        <v>285000</v>
      </c>
      <c r="M56" s="35">
        <f t="shared" si="4"/>
        <v>285000</v>
      </c>
      <c r="N56" s="13"/>
      <c r="O56" s="13"/>
      <c r="P56" s="13"/>
      <c r="Q56" s="13"/>
      <c r="R56" s="13"/>
      <c r="S56" s="13"/>
    </row>
    <row r="57" spans="1:19" s="12" customFormat="1" ht="30" x14ac:dyDescent="0.25">
      <c r="A57" s="25"/>
      <c r="B57" s="26"/>
      <c r="C57" s="20"/>
      <c r="D57" s="30" t="s">
        <v>63</v>
      </c>
      <c r="E57" s="16"/>
      <c r="F57" s="36"/>
      <c r="G57" s="36"/>
      <c r="H57" s="36"/>
      <c r="I57" s="36"/>
      <c r="J57" s="35">
        <f t="shared" si="1"/>
        <v>0</v>
      </c>
      <c r="K57" s="35">
        <f t="shared" si="2"/>
        <v>0</v>
      </c>
      <c r="L57" s="35">
        <f t="shared" si="3"/>
        <v>0</v>
      </c>
      <c r="M57" s="35">
        <f t="shared" si="4"/>
        <v>0</v>
      </c>
      <c r="N57" s="13"/>
      <c r="O57" s="13"/>
      <c r="P57" s="13"/>
      <c r="Q57" s="13"/>
      <c r="R57" s="13"/>
      <c r="S57" s="13"/>
    </row>
    <row r="58" spans="1:19" s="12" customFormat="1" ht="30" x14ac:dyDescent="0.25">
      <c r="A58" s="25"/>
      <c r="B58" s="26"/>
      <c r="C58" s="20"/>
      <c r="D58" s="30" t="s">
        <v>64</v>
      </c>
      <c r="E58" s="16"/>
      <c r="F58" s="36"/>
      <c r="G58" s="36"/>
      <c r="H58" s="36"/>
      <c r="I58" s="36"/>
      <c r="J58" s="35">
        <f t="shared" si="1"/>
        <v>0</v>
      </c>
      <c r="K58" s="35">
        <f t="shared" si="2"/>
        <v>0</v>
      </c>
      <c r="L58" s="35">
        <f t="shared" si="3"/>
        <v>0</v>
      </c>
      <c r="M58" s="35">
        <f t="shared" si="4"/>
        <v>0</v>
      </c>
      <c r="N58" s="13"/>
      <c r="O58" s="13"/>
      <c r="P58" s="13"/>
      <c r="Q58" s="13"/>
      <c r="R58" s="13"/>
      <c r="S58" s="13"/>
    </row>
    <row r="59" spans="1:19" s="12" customFormat="1" x14ac:dyDescent="0.25">
      <c r="A59" s="25"/>
      <c r="B59" s="26"/>
      <c r="C59" s="20"/>
      <c r="D59" s="30" t="s">
        <v>66</v>
      </c>
      <c r="E59" s="16"/>
      <c r="F59" s="36"/>
      <c r="G59" s="36"/>
      <c r="H59" s="36"/>
      <c r="I59" s="36"/>
      <c r="J59" s="35">
        <f t="shared" si="1"/>
        <v>0</v>
      </c>
      <c r="K59" s="35">
        <f t="shared" si="2"/>
        <v>0</v>
      </c>
      <c r="L59" s="35">
        <f t="shared" si="3"/>
        <v>0</v>
      </c>
      <c r="M59" s="35">
        <f t="shared" si="4"/>
        <v>0</v>
      </c>
      <c r="N59" s="13"/>
      <c r="O59" s="13"/>
      <c r="P59" s="13"/>
      <c r="Q59" s="13"/>
      <c r="R59" s="13"/>
      <c r="S59" s="13"/>
    </row>
    <row r="60" spans="1:19" s="12" customFormat="1" ht="30" x14ac:dyDescent="0.25">
      <c r="A60" s="25"/>
      <c r="B60" s="26"/>
      <c r="C60" s="20" t="s">
        <v>40</v>
      </c>
      <c r="D60" s="30"/>
      <c r="E60" s="16"/>
      <c r="F60" s="16"/>
      <c r="G60" s="16"/>
      <c r="H60" s="16"/>
      <c r="I60" s="16"/>
      <c r="J60" s="35">
        <f t="shared" si="1"/>
        <v>0</v>
      </c>
      <c r="K60" s="35">
        <f t="shared" si="2"/>
        <v>0</v>
      </c>
      <c r="L60" s="35">
        <f t="shared" si="3"/>
        <v>0</v>
      </c>
      <c r="M60" s="35">
        <f t="shared" si="4"/>
        <v>0</v>
      </c>
      <c r="N60" s="13"/>
      <c r="O60" s="13"/>
      <c r="P60" s="13"/>
      <c r="Q60" s="13"/>
      <c r="R60" s="13"/>
      <c r="S60" s="13"/>
    </row>
    <row r="61" spans="1:19" s="12" customFormat="1" ht="30" x14ac:dyDescent="0.25">
      <c r="A61" s="25"/>
      <c r="B61" s="26"/>
      <c r="C61" s="20" t="s">
        <v>41</v>
      </c>
      <c r="D61" s="30"/>
      <c r="E61" s="16"/>
      <c r="F61" s="16"/>
      <c r="G61" s="16"/>
      <c r="H61" s="16"/>
      <c r="I61" s="16"/>
      <c r="J61" s="35">
        <f t="shared" si="1"/>
        <v>0</v>
      </c>
      <c r="K61" s="35">
        <f t="shared" si="2"/>
        <v>0</v>
      </c>
      <c r="L61" s="35">
        <f t="shared" si="3"/>
        <v>0</v>
      </c>
      <c r="M61" s="35">
        <f t="shared" si="4"/>
        <v>0</v>
      </c>
      <c r="N61" s="13"/>
      <c r="O61" s="13"/>
      <c r="P61" s="13"/>
      <c r="Q61" s="13"/>
      <c r="R61" s="13"/>
      <c r="S61" s="13"/>
    </row>
    <row r="62" spans="1:19" s="12" customFormat="1" x14ac:dyDescent="0.25">
      <c r="A62" s="25"/>
      <c r="B62" s="26"/>
      <c r="C62" s="48" t="s">
        <v>39</v>
      </c>
      <c r="D62" s="30"/>
      <c r="E62" s="16"/>
      <c r="F62" s="16"/>
      <c r="G62" s="16"/>
      <c r="H62" s="16"/>
      <c r="I62" s="16"/>
      <c r="J62" s="35">
        <f t="shared" si="1"/>
        <v>0</v>
      </c>
      <c r="K62" s="35">
        <f t="shared" si="2"/>
        <v>0</v>
      </c>
      <c r="L62" s="35">
        <f t="shared" si="3"/>
        <v>0</v>
      </c>
      <c r="M62" s="35">
        <f t="shared" si="4"/>
        <v>0</v>
      </c>
      <c r="N62" s="13"/>
      <c r="O62" s="13"/>
      <c r="P62" s="13"/>
      <c r="Q62" s="13"/>
      <c r="R62" s="13"/>
      <c r="S62" s="13"/>
    </row>
    <row r="63" spans="1:19" s="12" customFormat="1" ht="30" x14ac:dyDescent="0.25">
      <c r="A63" s="25"/>
      <c r="B63" s="26"/>
      <c r="C63" s="20" t="s">
        <v>35</v>
      </c>
      <c r="D63" s="30" t="s">
        <v>72</v>
      </c>
      <c r="E63" s="16"/>
      <c r="F63" s="16"/>
      <c r="G63" s="16"/>
      <c r="H63" s="16"/>
      <c r="I63" s="16"/>
      <c r="J63" s="35">
        <f t="shared" si="1"/>
        <v>0</v>
      </c>
      <c r="K63" s="35">
        <f t="shared" si="2"/>
        <v>0</v>
      </c>
      <c r="L63" s="35">
        <f t="shared" si="3"/>
        <v>0</v>
      </c>
      <c r="M63" s="35">
        <f t="shared" si="4"/>
        <v>0</v>
      </c>
      <c r="N63" s="13"/>
      <c r="O63" s="13"/>
      <c r="P63" s="13"/>
      <c r="Q63" s="13"/>
      <c r="R63" s="13"/>
      <c r="S63" s="13"/>
    </row>
    <row r="64" spans="1:19" s="12" customFormat="1" ht="30" x14ac:dyDescent="0.25">
      <c r="A64" s="25"/>
      <c r="B64" s="26"/>
      <c r="C64" s="20"/>
      <c r="D64" s="30" t="s">
        <v>73</v>
      </c>
      <c r="E64" s="16"/>
      <c r="F64" s="16"/>
      <c r="G64" s="16"/>
      <c r="H64" s="16"/>
      <c r="I64" s="16"/>
      <c r="J64" s="35">
        <f t="shared" si="1"/>
        <v>0</v>
      </c>
      <c r="K64" s="35">
        <f t="shared" si="2"/>
        <v>0</v>
      </c>
      <c r="L64" s="35">
        <f t="shared" si="3"/>
        <v>0</v>
      </c>
      <c r="M64" s="35"/>
      <c r="N64" s="13"/>
      <c r="O64" s="13"/>
      <c r="P64" s="13"/>
      <c r="Q64" s="13"/>
      <c r="R64" s="13"/>
      <c r="S64" s="13"/>
    </row>
    <row r="65" spans="1:19" s="12" customFormat="1" ht="30" x14ac:dyDescent="0.25">
      <c r="A65" s="25"/>
      <c r="B65" s="26"/>
      <c r="C65" s="20" t="s">
        <v>36</v>
      </c>
      <c r="D65" s="30"/>
      <c r="E65" s="16"/>
      <c r="F65" s="16"/>
      <c r="G65" s="16"/>
      <c r="H65" s="16"/>
      <c r="I65" s="16"/>
      <c r="J65" s="35">
        <f t="shared" si="1"/>
        <v>0</v>
      </c>
      <c r="K65" s="35">
        <f t="shared" si="2"/>
        <v>0</v>
      </c>
      <c r="L65" s="35">
        <f t="shared" si="3"/>
        <v>0</v>
      </c>
      <c r="M65" s="35">
        <f t="shared" si="4"/>
        <v>0</v>
      </c>
      <c r="N65" s="13"/>
      <c r="O65" s="13"/>
      <c r="P65" s="13"/>
      <c r="Q65" s="13"/>
      <c r="R65" s="13"/>
      <c r="S65" s="13"/>
    </row>
    <row r="66" spans="1:19" s="12" customFormat="1" ht="30" x14ac:dyDescent="0.25">
      <c r="A66" s="25"/>
      <c r="B66" s="26"/>
      <c r="C66" s="20" t="s">
        <v>37</v>
      </c>
      <c r="D66" s="30"/>
      <c r="E66" s="16"/>
      <c r="F66" s="16"/>
      <c r="G66" s="16"/>
      <c r="H66" s="16"/>
      <c r="I66" s="16"/>
      <c r="J66" s="35">
        <f t="shared" si="1"/>
        <v>0</v>
      </c>
      <c r="K66" s="35">
        <f t="shared" si="2"/>
        <v>0</v>
      </c>
      <c r="L66" s="35">
        <f t="shared" si="3"/>
        <v>0</v>
      </c>
      <c r="M66" s="35">
        <f t="shared" si="4"/>
        <v>0</v>
      </c>
      <c r="N66" s="13"/>
      <c r="O66" s="13"/>
      <c r="P66" s="13"/>
      <c r="Q66" s="13"/>
      <c r="R66" s="13"/>
      <c r="S66" s="13"/>
    </row>
    <row r="67" spans="1:19" s="12" customFormat="1" ht="30" x14ac:dyDescent="0.25">
      <c r="A67" s="25"/>
      <c r="B67" s="26"/>
      <c r="C67" s="20" t="s">
        <v>38</v>
      </c>
      <c r="D67" s="30"/>
      <c r="E67" s="16"/>
      <c r="F67" s="16"/>
      <c r="G67" s="16"/>
      <c r="H67" s="16"/>
      <c r="I67" s="16"/>
      <c r="J67" s="35">
        <f t="shared" si="1"/>
        <v>0</v>
      </c>
      <c r="K67" s="35">
        <f t="shared" si="2"/>
        <v>0</v>
      </c>
      <c r="L67" s="35">
        <f t="shared" si="3"/>
        <v>0</v>
      </c>
      <c r="M67" s="35">
        <f t="shared" si="4"/>
        <v>0</v>
      </c>
      <c r="N67" s="13"/>
      <c r="O67" s="13"/>
      <c r="P67" s="13"/>
      <c r="Q67" s="13"/>
      <c r="R67" s="13"/>
      <c r="S67" s="13"/>
    </row>
    <row r="68" spans="1:19" s="12" customFormat="1" ht="30" x14ac:dyDescent="0.25">
      <c r="A68" s="25"/>
      <c r="B68" s="26"/>
      <c r="C68" s="20" t="s">
        <v>40</v>
      </c>
      <c r="D68" s="30" t="s">
        <v>65</v>
      </c>
      <c r="E68" s="16"/>
      <c r="F68" s="35">
        <v>180000000</v>
      </c>
      <c r="G68" s="35"/>
      <c r="H68" s="35"/>
      <c r="I68" s="35"/>
      <c r="J68" s="35">
        <f t="shared" si="1"/>
        <v>45000000</v>
      </c>
      <c r="K68" s="35">
        <f t="shared" si="2"/>
        <v>45000000</v>
      </c>
      <c r="L68" s="35">
        <f t="shared" si="3"/>
        <v>45000000</v>
      </c>
      <c r="M68" s="35">
        <f>+F68/4</f>
        <v>45000000</v>
      </c>
      <c r="N68" s="13"/>
      <c r="O68" s="13"/>
      <c r="P68" s="13"/>
      <c r="Q68" s="13"/>
      <c r="R68" s="13"/>
      <c r="S68" s="13"/>
    </row>
    <row r="69" spans="1:19" s="12" customFormat="1" ht="30" x14ac:dyDescent="0.25">
      <c r="A69" s="25"/>
      <c r="B69" s="26"/>
      <c r="C69" s="20" t="s">
        <v>41</v>
      </c>
      <c r="D69" s="30"/>
      <c r="E69" s="16"/>
      <c r="F69" s="16"/>
      <c r="G69" s="16"/>
      <c r="H69" s="16"/>
      <c r="I69" s="16"/>
      <c r="J69" s="35">
        <f t="shared" si="1"/>
        <v>0</v>
      </c>
      <c r="K69" s="35">
        <f t="shared" si="2"/>
        <v>0</v>
      </c>
      <c r="L69" s="35">
        <f t="shared" si="3"/>
        <v>0</v>
      </c>
      <c r="M69" s="16"/>
      <c r="N69" s="13"/>
      <c r="O69" s="13"/>
      <c r="P69" s="13"/>
      <c r="Q69" s="13"/>
      <c r="R69" s="13"/>
      <c r="S69" s="13"/>
    </row>
    <row r="70" spans="1:19" s="12" customFormat="1" x14ac:dyDescent="0.25">
      <c r="A70" s="25"/>
      <c r="B70" s="26"/>
      <c r="C70" s="48" t="s">
        <v>42</v>
      </c>
      <c r="D70" s="15"/>
      <c r="E70" s="16"/>
      <c r="F70" s="16"/>
      <c r="G70" s="16"/>
      <c r="H70" s="16"/>
      <c r="I70" s="16"/>
      <c r="J70" s="35">
        <f t="shared" si="1"/>
        <v>0</v>
      </c>
      <c r="K70" s="35">
        <f t="shared" si="2"/>
        <v>0</v>
      </c>
      <c r="L70" s="35">
        <f t="shared" si="3"/>
        <v>0</v>
      </c>
      <c r="M70" s="16"/>
      <c r="N70" s="13"/>
      <c r="O70" s="13"/>
      <c r="P70" s="13"/>
      <c r="Q70" s="13"/>
      <c r="R70" s="13"/>
      <c r="S70" s="13"/>
    </row>
    <row r="71" spans="1:19" s="12" customFormat="1" ht="45" x14ac:dyDescent="0.25">
      <c r="A71" s="25"/>
      <c r="B71" s="26"/>
      <c r="C71" s="49" t="s">
        <v>43</v>
      </c>
      <c r="D71" s="30" t="s">
        <v>48</v>
      </c>
      <c r="E71" s="16"/>
      <c r="F71" s="35">
        <v>20000</v>
      </c>
      <c r="G71" s="35"/>
      <c r="H71" s="35"/>
      <c r="I71" s="35"/>
      <c r="J71" s="35">
        <f t="shared" si="1"/>
        <v>5000</v>
      </c>
      <c r="K71" s="35">
        <f t="shared" si="2"/>
        <v>5000</v>
      </c>
      <c r="L71" s="35">
        <f t="shared" si="3"/>
        <v>5000</v>
      </c>
      <c r="M71" s="35">
        <f>+F71/4</f>
        <v>5000</v>
      </c>
      <c r="N71" s="13"/>
      <c r="O71" s="13"/>
      <c r="P71" s="13"/>
      <c r="Q71" s="13"/>
      <c r="R71" s="13"/>
      <c r="S71" s="13"/>
    </row>
    <row r="72" spans="1:19" s="12" customFormat="1" ht="45" x14ac:dyDescent="0.25">
      <c r="A72" s="25"/>
      <c r="B72" s="26"/>
      <c r="C72" s="49" t="s">
        <v>44</v>
      </c>
      <c r="D72" s="31"/>
      <c r="E72" s="16"/>
      <c r="F72" s="16"/>
      <c r="G72" s="16"/>
      <c r="H72" s="16"/>
      <c r="I72" s="16"/>
      <c r="J72" s="35">
        <f t="shared" si="1"/>
        <v>0</v>
      </c>
      <c r="K72" s="35">
        <f t="shared" si="2"/>
        <v>0</v>
      </c>
      <c r="L72" s="35">
        <f t="shared" si="3"/>
        <v>0</v>
      </c>
      <c r="M72" s="16"/>
      <c r="N72" s="13"/>
      <c r="O72" s="13"/>
      <c r="P72" s="13"/>
      <c r="Q72" s="13"/>
      <c r="R72" s="13"/>
      <c r="S72" s="13"/>
    </row>
    <row r="73" spans="1:19" s="12" customFormat="1" ht="30" x14ac:dyDescent="0.25">
      <c r="A73" s="25"/>
      <c r="B73" s="26"/>
      <c r="C73" s="50" t="s">
        <v>67</v>
      </c>
      <c r="D73" s="31" t="s">
        <v>68</v>
      </c>
      <c r="E73" s="16"/>
      <c r="F73" s="35">
        <f>200*69*3</f>
        <v>41400</v>
      </c>
      <c r="G73" s="35"/>
      <c r="H73" s="35"/>
      <c r="I73" s="35"/>
      <c r="J73" s="35">
        <f t="shared" si="1"/>
        <v>10350</v>
      </c>
      <c r="K73" s="35">
        <f t="shared" si="2"/>
        <v>10350</v>
      </c>
      <c r="L73" s="35">
        <f t="shared" si="3"/>
        <v>10350</v>
      </c>
      <c r="M73" s="16"/>
      <c r="N73" s="13"/>
      <c r="O73" s="13"/>
      <c r="P73" s="13"/>
      <c r="Q73" s="13"/>
      <c r="R73" s="13"/>
      <c r="S73" s="13"/>
    </row>
    <row r="74" spans="1:19" s="12" customFormat="1" ht="15.75" thickBot="1" x14ac:dyDescent="0.3">
      <c r="A74" s="25"/>
      <c r="B74" s="26"/>
      <c r="C74" s="51" t="s">
        <v>45</v>
      </c>
      <c r="D74" s="32" t="s">
        <v>69</v>
      </c>
      <c r="E74" s="16"/>
      <c r="F74" s="38">
        <f>200*30*3</f>
        <v>18000</v>
      </c>
      <c r="G74" s="39"/>
      <c r="H74" s="39"/>
      <c r="I74" s="39"/>
      <c r="J74" s="35">
        <f t="shared" si="1"/>
        <v>4500</v>
      </c>
      <c r="K74" s="35">
        <f t="shared" si="2"/>
        <v>4500</v>
      </c>
      <c r="L74" s="35">
        <f t="shared" si="3"/>
        <v>4500</v>
      </c>
      <c r="M74" s="16"/>
      <c r="N74" s="13"/>
      <c r="O74" s="13"/>
      <c r="P74" s="13"/>
      <c r="Q74" s="13"/>
      <c r="R74" s="13"/>
      <c r="S74" s="13"/>
    </row>
    <row r="75" spans="1:19" s="12" customFormat="1" ht="15.75" thickTop="1" x14ac:dyDescent="0.25">
      <c r="A75" s="27"/>
      <c r="B75" s="78"/>
      <c r="C75" s="51"/>
      <c r="D75" s="32"/>
      <c r="E75" s="32" t="s">
        <v>70</v>
      </c>
      <c r="F75" s="37">
        <f>+F74+F73</f>
        <v>59400</v>
      </c>
      <c r="G75" s="37"/>
      <c r="H75" s="37"/>
      <c r="I75" s="37"/>
      <c r="J75" s="35">
        <f t="shared" si="1"/>
        <v>14850</v>
      </c>
      <c r="K75" s="35">
        <f t="shared" si="2"/>
        <v>14850</v>
      </c>
      <c r="L75" s="35">
        <f t="shared" si="3"/>
        <v>14850</v>
      </c>
      <c r="M75" s="35">
        <f>+F75/4</f>
        <v>14850</v>
      </c>
      <c r="N75" s="13"/>
      <c r="O75" s="13"/>
      <c r="P75" s="13"/>
      <c r="Q75" s="13"/>
      <c r="R75" s="13"/>
      <c r="S75" s="13"/>
    </row>
    <row r="76" spans="1:19" s="69" customFormat="1" x14ac:dyDescent="0.25">
      <c r="A76" s="62"/>
      <c r="B76" s="63"/>
      <c r="C76" s="64"/>
      <c r="D76" s="65"/>
      <c r="E76" s="66"/>
      <c r="F76" s="66"/>
      <c r="G76" s="66"/>
      <c r="H76" s="66"/>
      <c r="I76" s="66"/>
      <c r="J76" s="67"/>
      <c r="K76" s="67"/>
      <c r="L76" s="67"/>
      <c r="M76" s="66"/>
      <c r="N76" s="68"/>
      <c r="O76" s="68"/>
      <c r="P76" s="68"/>
      <c r="Q76" s="68"/>
      <c r="R76" s="68"/>
      <c r="S76" s="68"/>
    </row>
    <row r="77" spans="1:19" s="69" customFormat="1" x14ac:dyDescent="0.25">
      <c r="A77" s="62"/>
      <c r="B77" s="63"/>
      <c r="C77" s="70"/>
      <c r="D77" s="71"/>
      <c r="E77" s="63"/>
      <c r="F77" s="63"/>
      <c r="G77" s="63"/>
      <c r="H77" s="63"/>
      <c r="I77" s="63"/>
      <c r="J77" s="72"/>
      <c r="K77" s="72"/>
      <c r="L77" s="72"/>
      <c r="M77" s="63"/>
      <c r="N77" s="62"/>
      <c r="O77" s="62"/>
      <c r="P77" s="62"/>
      <c r="Q77" s="62"/>
      <c r="R77" s="62"/>
      <c r="S77" s="62"/>
    </row>
    <row r="78" spans="1:19" s="69" customFormat="1" x14ac:dyDescent="0.25">
      <c r="A78" s="62"/>
      <c r="B78" s="63"/>
      <c r="C78" s="70"/>
      <c r="D78" s="71"/>
      <c r="E78" s="63"/>
      <c r="F78" s="63"/>
      <c r="G78" s="63"/>
      <c r="H78" s="63"/>
      <c r="I78" s="63"/>
      <c r="J78" s="72"/>
      <c r="K78" s="72"/>
      <c r="L78" s="72"/>
      <c r="M78" s="63"/>
      <c r="N78" s="62"/>
      <c r="O78" s="62"/>
      <c r="P78" s="62"/>
      <c r="Q78" s="62"/>
      <c r="R78" s="62"/>
      <c r="S78" s="62"/>
    </row>
    <row r="79" spans="1:19" s="69" customFormat="1" x14ac:dyDescent="0.25">
      <c r="A79" s="62"/>
      <c r="B79" s="63"/>
      <c r="C79" s="73"/>
      <c r="D79" s="74"/>
      <c r="E79" s="75"/>
      <c r="F79" s="75"/>
      <c r="G79" s="75"/>
      <c r="H79" s="75"/>
      <c r="I79" s="75"/>
      <c r="J79" s="76"/>
      <c r="K79" s="76"/>
      <c r="L79" s="76"/>
      <c r="M79" s="75"/>
      <c r="N79" s="77"/>
      <c r="O79" s="77"/>
      <c r="P79" s="77"/>
      <c r="Q79" s="77"/>
      <c r="R79" s="77"/>
      <c r="S79" s="77"/>
    </row>
    <row r="80" spans="1:19" s="12" customFormat="1" ht="22.5" customHeight="1" x14ac:dyDescent="0.25">
      <c r="A80" s="55" t="s">
        <v>11</v>
      </c>
      <c r="B80" s="56" t="s">
        <v>16</v>
      </c>
      <c r="C80" s="53" t="s">
        <v>17</v>
      </c>
      <c r="D80" s="53" t="s">
        <v>80</v>
      </c>
      <c r="E80" s="53" t="s">
        <v>47</v>
      </c>
      <c r="F80" s="53" t="s">
        <v>81</v>
      </c>
      <c r="G80" s="53" t="s">
        <v>81</v>
      </c>
      <c r="H80" s="53" t="s">
        <v>82</v>
      </c>
      <c r="I80" s="53" t="s">
        <v>49</v>
      </c>
      <c r="J80" s="53" t="s">
        <v>83</v>
      </c>
      <c r="K80" s="53" t="s">
        <v>84</v>
      </c>
      <c r="L80" s="53" t="s">
        <v>85</v>
      </c>
      <c r="M80" s="53" t="s">
        <v>86</v>
      </c>
      <c r="N80" s="55" t="s">
        <v>0</v>
      </c>
      <c r="O80" s="55"/>
      <c r="P80" s="55"/>
      <c r="Q80" s="55"/>
      <c r="R80" s="55"/>
      <c r="S80" s="55"/>
    </row>
    <row r="81" spans="1:19" s="12" customFormat="1" ht="24.75" customHeight="1" x14ac:dyDescent="0.25">
      <c r="A81" s="55"/>
      <c r="B81" s="56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2">
        <v>2017</v>
      </c>
      <c r="O81" s="2">
        <v>2018</v>
      </c>
      <c r="P81" s="2">
        <v>2019</v>
      </c>
      <c r="Q81" s="2">
        <v>2020</v>
      </c>
      <c r="R81" s="2">
        <v>2021</v>
      </c>
      <c r="S81" s="2">
        <v>2022</v>
      </c>
    </row>
    <row r="82" spans="1:19" s="12" customFormat="1" ht="30" x14ac:dyDescent="0.25">
      <c r="A82" s="59" t="s">
        <v>90</v>
      </c>
      <c r="B82" s="79" t="s">
        <v>15</v>
      </c>
      <c r="C82" s="48" t="s">
        <v>87</v>
      </c>
      <c r="D82" s="16"/>
      <c r="E82" s="16"/>
      <c r="F82" s="16" t="s">
        <v>46</v>
      </c>
      <c r="G82" s="16" t="s">
        <v>79</v>
      </c>
      <c r="H82" s="16"/>
      <c r="I82" s="16"/>
      <c r="J82" s="35" t="e">
        <f t="shared" si="1"/>
        <v>#VALUE!</v>
      </c>
      <c r="K82" s="35" t="e">
        <f t="shared" si="2"/>
        <v>#VALUE!</v>
      </c>
      <c r="L82" s="35" t="e">
        <f t="shared" si="3"/>
        <v>#VALUE!</v>
      </c>
      <c r="M82" s="16"/>
      <c r="N82" s="17"/>
      <c r="O82" s="17"/>
      <c r="P82" s="17"/>
      <c r="Q82" s="17"/>
      <c r="R82" s="17"/>
      <c r="S82" s="17"/>
    </row>
    <row r="83" spans="1:19" s="12" customFormat="1" ht="45" x14ac:dyDescent="0.25">
      <c r="A83" s="60"/>
      <c r="B83" s="80"/>
      <c r="C83" s="47" t="s">
        <v>89</v>
      </c>
      <c r="D83" s="16"/>
      <c r="E83" s="16"/>
      <c r="F83" s="16"/>
      <c r="G83" s="16"/>
      <c r="H83" s="16"/>
      <c r="I83" s="16"/>
      <c r="J83" s="35"/>
      <c r="K83" s="35"/>
      <c r="L83" s="35"/>
      <c r="M83" s="16"/>
      <c r="N83" s="17"/>
      <c r="O83" s="17"/>
      <c r="P83" s="17"/>
      <c r="Q83" s="17"/>
      <c r="R83" s="17"/>
      <c r="S83" s="17"/>
    </row>
    <row r="84" spans="1:19" s="12" customFormat="1" ht="45" x14ac:dyDescent="0.25">
      <c r="A84" s="60"/>
      <c r="B84" s="80"/>
      <c r="C84" s="47" t="s">
        <v>91</v>
      </c>
      <c r="D84" s="16"/>
      <c r="E84" s="16"/>
      <c r="F84" s="16"/>
      <c r="G84" s="16"/>
      <c r="H84" s="16"/>
      <c r="I84" s="16"/>
      <c r="J84" s="35"/>
      <c r="K84" s="35"/>
      <c r="L84" s="35"/>
      <c r="M84" s="16"/>
      <c r="N84" s="17"/>
      <c r="O84" s="17"/>
      <c r="P84" s="17"/>
      <c r="Q84" s="17"/>
      <c r="R84" s="17"/>
      <c r="S84" s="17"/>
    </row>
    <row r="85" spans="1:19" ht="30" x14ac:dyDescent="0.25">
      <c r="A85" s="60"/>
      <c r="B85" s="80"/>
      <c r="C85" s="52" t="s">
        <v>92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1"/>
      <c r="O85" s="1"/>
      <c r="P85" s="1"/>
      <c r="Q85" s="1"/>
      <c r="R85" s="1"/>
      <c r="S85" s="1"/>
    </row>
    <row r="86" spans="1:19" ht="30" x14ac:dyDescent="0.25">
      <c r="A86" s="60"/>
      <c r="B86" s="80"/>
      <c r="C86" s="52" t="s">
        <v>94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1"/>
      <c r="O86" s="1"/>
      <c r="P86" s="1"/>
      <c r="Q86" s="1"/>
      <c r="R86" s="1"/>
      <c r="S86" s="1"/>
    </row>
    <row r="87" spans="1:19" ht="45" x14ac:dyDescent="0.25">
      <c r="A87" s="60"/>
      <c r="B87" s="80"/>
      <c r="C87" s="52" t="s">
        <v>93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1"/>
      <c r="O87" s="1"/>
      <c r="P87" s="1"/>
      <c r="Q87" s="1"/>
      <c r="R87" s="1"/>
      <c r="S87" s="1"/>
    </row>
    <row r="88" spans="1:19" ht="30" x14ac:dyDescent="0.25">
      <c r="A88" s="60"/>
      <c r="B88" s="80"/>
      <c r="C88" s="52" t="s">
        <v>95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1"/>
      <c r="O88" s="1"/>
      <c r="P88" s="1"/>
      <c r="Q88" s="1"/>
      <c r="R88" s="1"/>
      <c r="S88" s="1"/>
    </row>
    <row r="89" spans="1:19" ht="60" x14ac:dyDescent="0.25">
      <c r="A89" s="60"/>
      <c r="B89" s="80"/>
      <c r="C89" s="52" t="s">
        <v>96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1"/>
      <c r="O89" s="1"/>
      <c r="P89" s="1"/>
      <c r="Q89" s="1"/>
      <c r="R89" s="1"/>
      <c r="S89" s="1"/>
    </row>
    <row r="90" spans="1:19" ht="45" x14ac:dyDescent="0.25">
      <c r="A90" s="60"/>
      <c r="B90" s="80"/>
      <c r="C90" s="52" t="s">
        <v>98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1"/>
      <c r="O90" s="1"/>
      <c r="P90" s="1"/>
      <c r="Q90" s="1"/>
      <c r="R90" s="1"/>
      <c r="S90" s="1"/>
    </row>
    <row r="91" spans="1:19" ht="30" x14ac:dyDescent="0.25">
      <c r="A91" s="60"/>
      <c r="B91" s="80"/>
      <c r="C91" s="52" t="s">
        <v>97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1"/>
      <c r="O91" s="1"/>
      <c r="P91" s="1"/>
      <c r="Q91" s="1"/>
      <c r="R91" s="1"/>
      <c r="S91" s="1"/>
    </row>
    <row r="92" spans="1:19" x14ac:dyDescent="0.25">
      <c r="A92" s="60"/>
      <c r="B92" s="80"/>
      <c r="C92" s="52"/>
      <c r="D92" s="9"/>
      <c r="E92" s="9"/>
      <c r="F92" s="9"/>
      <c r="G92" s="9"/>
      <c r="H92" s="9"/>
      <c r="I92" s="9"/>
      <c r="J92" s="9"/>
      <c r="K92" s="9"/>
      <c r="L92" s="9"/>
      <c r="M92" s="9"/>
      <c r="N92" s="1"/>
      <c r="O92" s="1"/>
      <c r="P92" s="1"/>
      <c r="Q92" s="1"/>
      <c r="R92" s="1"/>
      <c r="S92" s="1"/>
    </row>
    <row r="93" spans="1:19" x14ac:dyDescent="0.25">
      <c r="A93" s="60"/>
      <c r="B93" s="80"/>
      <c r="C93" s="52"/>
      <c r="D93" s="9"/>
      <c r="E93" s="9"/>
      <c r="F93" s="9"/>
      <c r="G93" s="9"/>
      <c r="H93" s="9"/>
      <c r="I93" s="9"/>
      <c r="J93" s="9"/>
      <c r="K93" s="9"/>
      <c r="L93" s="9"/>
      <c r="M93" s="9"/>
      <c r="N93" s="1"/>
      <c r="O93" s="1"/>
      <c r="P93" s="1"/>
      <c r="Q93" s="1"/>
      <c r="R93" s="1"/>
      <c r="S93" s="1"/>
    </row>
    <row r="94" spans="1:19" x14ac:dyDescent="0.25">
      <c r="A94" s="60"/>
      <c r="B94" s="80"/>
      <c r="C94" s="52"/>
      <c r="D94" s="9"/>
      <c r="E94" s="9"/>
      <c r="F94" s="9"/>
      <c r="G94" s="9"/>
      <c r="H94" s="9"/>
      <c r="I94" s="9"/>
      <c r="J94" s="9"/>
      <c r="K94" s="9"/>
      <c r="L94" s="9"/>
      <c r="M94" s="9"/>
      <c r="N94" s="1"/>
      <c r="O94" s="1"/>
      <c r="P94" s="1"/>
      <c r="Q94" s="1"/>
      <c r="R94" s="1"/>
      <c r="S94" s="1"/>
    </row>
    <row r="95" spans="1:19" x14ac:dyDescent="0.25">
      <c r="A95" s="60"/>
      <c r="B95" s="80"/>
      <c r="C95" s="52"/>
      <c r="D95" s="9"/>
      <c r="E95" s="9"/>
      <c r="F95" s="9"/>
      <c r="G95" s="9"/>
      <c r="H95" s="9"/>
      <c r="I95" s="9"/>
      <c r="J95" s="9"/>
      <c r="K95" s="9"/>
      <c r="L95" s="9"/>
      <c r="M95" s="9"/>
      <c r="N95" s="1"/>
      <c r="O95" s="1"/>
      <c r="P95" s="1"/>
      <c r="Q95" s="1"/>
      <c r="R95" s="1"/>
      <c r="S95" s="1"/>
    </row>
    <row r="96" spans="1:19" x14ac:dyDescent="0.25">
      <c r="A96" s="60"/>
      <c r="B96" s="80"/>
      <c r="C96" s="43" t="s">
        <v>88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1"/>
      <c r="O96" s="1"/>
      <c r="P96" s="1"/>
      <c r="Q96" s="1"/>
      <c r="R96" s="1"/>
      <c r="S96" s="1"/>
    </row>
    <row r="97" spans="1:19" ht="45" x14ac:dyDescent="0.25">
      <c r="A97" s="60"/>
      <c r="B97" s="80"/>
      <c r="C97" s="52" t="s">
        <v>99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1"/>
      <c r="O97" s="1"/>
      <c r="P97" s="1"/>
      <c r="Q97" s="1"/>
      <c r="R97" s="1"/>
      <c r="S97" s="1"/>
    </row>
    <row r="98" spans="1:19" ht="60" x14ac:dyDescent="0.25">
      <c r="A98" s="60"/>
      <c r="B98" s="80"/>
      <c r="C98" s="52" t="s">
        <v>100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1"/>
      <c r="O98" s="1"/>
      <c r="P98" s="1"/>
      <c r="Q98" s="1"/>
      <c r="R98" s="1"/>
      <c r="S98" s="1"/>
    </row>
    <row r="99" spans="1:19" ht="30" x14ac:dyDescent="0.25">
      <c r="A99" s="60"/>
      <c r="B99" s="80"/>
      <c r="C99" s="52" t="s">
        <v>103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1"/>
      <c r="O99" s="1"/>
      <c r="P99" s="1"/>
      <c r="Q99" s="1"/>
      <c r="R99" s="1"/>
      <c r="S99" s="1"/>
    </row>
    <row r="100" spans="1:19" ht="30" x14ac:dyDescent="0.25">
      <c r="A100" s="60"/>
      <c r="B100" s="80"/>
      <c r="C100" s="52" t="s">
        <v>102</v>
      </c>
      <c r="D100" s="9" t="s">
        <v>109</v>
      </c>
      <c r="E100" s="9"/>
      <c r="F100" s="9"/>
      <c r="G100" s="40">
        <v>20000000</v>
      </c>
      <c r="H100" s="9"/>
      <c r="I100" s="9" t="s">
        <v>56</v>
      </c>
      <c r="J100" s="9"/>
      <c r="K100" s="9"/>
      <c r="L100" s="9"/>
      <c r="M100" s="9"/>
      <c r="N100" s="1"/>
      <c r="O100" s="1"/>
      <c r="P100" s="1"/>
      <c r="Q100" s="1"/>
      <c r="R100" s="1"/>
      <c r="S100" s="1"/>
    </row>
    <row r="101" spans="1:19" x14ac:dyDescent="0.25">
      <c r="A101" s="60"/>
      <c r="B101" s="80"/>
      <c r="C101" s="52" t="s">
        <v>101</v>
      </c>
      <c r="D101" s="9"/>
      <c r="E101" s="9"/>
      <c r="F101" s="40">
        <f>1000*50*3*365</f>
        <v>54750000</v>
      </c>
      <c r="G101" s="9"/>
      <c r="H101" s="9"/>
      <c r="I101" s="9"/>
      <c r="J101" s="40">
        <f>+F101/4</f>
        <v>13687500</v>
      </c>
      <c r="K101" s="40">
        <f>+F101/4</f>
        <v>13687500</v>
      </c>
      <c r="L101" s="40">
        <f>+F101/4</f>
        <v>13687500</v>
      </c>
      <c r="M101" s="40">
        <f>+F101/4</f>
        <v>13687500</v>
      </c>
      <c r="N101" s="1"/>
      <c r="O101" s="1"/>
      <c r="P101" s="1"/>
      <c r="Q101" s="1"/>
      <c r="R101" s="1"/>
      <c r="S101" s="1"/>
    </row>
    <row r="102" spans="1:19" ht="30" x14ac:dyDescent="0.25">
      <c r="A102" s="60"/>
      <c r="B102" s="80"/>
      <c r="C102" s="52" t="s">
        <v>104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"/>
      <c r="O102" s="1"/>
      <c r="P102" s="1"/>
      <c r="Q102" s="1"/>
      <c r="R102" s="1"/>
      <c r="S102" s="1"/>
    </row>
    <row r="103" spans="1:19" x14ac:dyDescent="0.25">
      <c r="A103" s="60"/>
      <c r="B103" s="80"/>
      <c r="C103" s="52" t="s">
        <v>105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"/>
      <c r="O103" s="1"/>
      <c r="P103" s="1"/>
      <c r="Q103" s="1"/>
      <c r="R103" s="1"/>
      <c r="S103" s="1"/>
    </row>
    <row r="104" spans="1:19" x14ac:dyDescent="0.25">
      <c r="A104" s="60"/>
      <c r="B104" s="80"/>
      <c r="C104" s="52" t="s">
        <v>106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"/>
      <c r="O104" s="1"/>
      <c r="P104" s="1"/>
      <c r="Q104" s="1"/>
      <c r="R104" s="1"/>
      <c r="S104" s="1"/>
    </row>
    <row r="105" spans="1:19" ht="30" x14ac:dyDescent="0.25">
      <c r="A105" s="60"/>
      <c r="B105" s="80"/>
      <c r="C105" s="52" t="s">
        <v>107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"/>
      <c r="O105" s="1"/>
      <c r="P105" s="1"/>
      <c r="Q105" s="1"/>
      <c r="R105" s="1"/>
      <c r="S105" s="1"/>
    </row>
    <row r="106" spans="1:19" ht="30" x14ac:dyDescent="0.25">
      <c r="A106" s="60"/>
      <c r="B106" s="80"/>
      <c r="C106" s="52" t="s">
        <v>108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"/>
      <c r="O106" s="1"/>
      <c r="P106" s="1"/>
      <c r="Q106" s="1"/>
      <c r="R106" s="1"/>
      <c r="S106" s="1"/>
    </row>
    <row r="107" spans="1:19" ht="45" x14ac:dyDescent="0.25">
      <c r="A107" s="60"/>
      <c r="B107" s="80"/>
      <c r="C107" s="52" t="s">
        <v>110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"/>
      <c r="O107" s="1"/>
      <c r="P107" s="1"/>
      <c r="Q107" s="1"/>
      <c r="R107" s="1"/>
      <c r="S107" s="1"/>
    </row>
    <row r="108" spans="1:19" ht="30" x14ac:dyDescent="0.25">
      <c r="A108" s="61"/>
      <c r="B108" s="81"/>
      <c r="C108" s="52" t="s">
        <v>111</v>
      </c>
      <c r="D108" s="9"/>
      <c r="E108" s="9"/>
      <c r="F108" s="40">
        <f>44*200*3</f>
        <v>26400</v>
      </c>
      <c r="G108" s="9"/>
      <c r="H108" s="9"/>
      <c r="I108" s="9"/>
      <c r="J108" s="9"/>
      <c r="K108" s="9"/>
      <c r="L108" s="9"/>
      <c r="M108" s="9"/>
      <c r="N108" s="1"/>
      <c r="O108" s="1"/>
      <c r="P108" s="1"/>
      <c r="Q108" s="1"/>
      <c r="R108" s="1"/>
      <c r="S108" s="1"/>
    </row>
  </sheetData>
  <mergeCells count="35">
    <mergeCell ref="B82:B108"/>
    <mergeCell ref="A82:A108"/>
    <mergeCell ref="I18:I19"/>
    <mergeCell ref="G18:G19"/>
    <mergeCell ref="H18:H1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B21:B40"/>
    <mergeCell ref="A21:A40"/>
    <mergeCell ref="M18:M19"/>
    <mergeCell ref="E18:E19"/>
    <mergeCell ref="F18:F19"/>
    <mergeCell ref="D18:D19"/>
    <mergeCell ref="K18:K19"/>
    <mergeCell ref="L18:L19"/>
    <mergeCell ref="N1:S1"/>
    <mergeCell ref="B1:B2"/>
    <mergeCell ref="A1:A2"/>
    <mergeCell ref="A18:A19"/>
    <mergeCell ref="B18:B19"/>
    <mergeCell ref="N18:S18"/>
    <mergeCell ref="C18:C19"/>
    <mergeCell ref="J18:J19"/>
    <mergeCell ref="J80:J81"/>
    <mergeCell ref="K80:K81"/>
    <mergeCell ref="L80:L81"/>
    <mergeCell ref="M80:M81"/>
    <mergeCell ref="N80:S80"/>
  </mergeCells>
  <pageMargins left="1.1000000000000001" right="0.17" top="0.74803149606299213" bottom="0.47244094488188981" header="0.31496062992125984" footer="0.31496062992125984"/>
  <pageSetup paperSize="5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EVRMC-OPD</dc:creator>
  <cp:lastModifiedBy>EVRMC-OPD</cp:lastModifiedBy>
  <cp:lastPrinted>2017-10-18T21:24:49Z</cp:lastPrinted>
  <dcterms:created xsi:type="dcterms:W3CDTF">2017-10-18T16:20:42Z</dcterms:created>
  <dcterms:modified xsi:type="dcterms:W3CDTF">2017-10-18T21:25:39Z</dcterms:modified>
</cp:coreProperties>
</file>