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" windowWidth="15480" windowHeight="924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J51" i="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U54"/>
  <c r="U80" s="1"/>
  <c r="J26"/>
  <c r="J25"/>
  <c r="J13"/>
  <c r="T16"/>
  <c r="T15"/>
  <c r="T14"/>
  <c r="T13"/>
  <c r="T12"/>
  <c r="T11"/>
  <c r="T10"/>
  <c r="T9"/>
  <c r="T8"/>
  <c r="J78" l="1"/>
  <c r="T31" l="1"/>
  <c r="J12"/>
  <c r="J14"/>
  <c r="J18"/>
  <c r="J19"/>
  <c r="J21"/>
  <c r="J22"/>
  <c r="J23"/>
  <c r="J11"/>
  <c r="J31" l="1"/>
</calcChain>
</file>

<file path=xl/sharedStrings.xml><?xml version="1.0" encoding="utf-8"?>
<sst xmlns="http://schemas.openxmlformats.org/spreadsheetml/2006/main" count="200" uniqueCount="79">
  <si>
    <t>Approved by:</t>
  </si>
  <si>
    <t>Department:</t>
  </si>
  <si>
    <t>Section:</t>
  </si>
  <si>
    <t>No.</t>
  </si>
  <si>
    <t>SAI No.</t>
  </si>
  <si>
    <t>ObR/BUR No.:</t>
  </si>
  <si>
    <t>Date:</t>
  </si>
  <si>
    <t>Quantity</t>
  </si>
  <si>
    <t>Unit of Issue</t>
  </si>
  <si>
    <t>Item Description</t>
  </si>
  <si>
    <t>Stock No.</t>
  </si>
  <si>
    <t>Estimated Unit Cost</t>
  </si>
  <si>
    <t>Total Cost</t>
  </si>
  <si>
    <t>PURCHASE REQUEST</t>
  </si>
  <si>
    <t>Purpose:</t>
  </si>
  <si>
    <t>Requested by:</t>
  </si>
  <si>
    <t>Signature:</t>
  </si>
  <si>
    <t>Printed Name:</t>
  </si>
  <si>
    <t>Designation:</t>
  </si>
  <si>
    <t>EDGARDO R. SARMIENTO, MD, CEO VI</t>
  </si>
  <si>
    <t>Chief of Hospital II</t>
  </si>
  <si>
    <t>Nurse 1</t>
  </si>
  <si>
    <t>Total:</t>
  </si>
  <si>
    <t>FELICIDAD V. ALDAS II, RN</t>
  </si>
  <si>
    <t>OR OPHTHA SUPPLIES:</t>
  </si>
  <si>
    <t>Trypan Blue Vial solution 0.06%</t>
  </si>
  <si>
    <t>Disposable shoe cover</t>
  </si>
  <si>
    <t>tegaderm transparent film dressing frame style</t>
  </si>
  <si>
    <t>sterile eyepad  6 x 8 cm (50's)</t>
  </si>
  <si>
    <t>g.25 needle (0.5mm x 25mm) 100's</t>
  </si>
  <si>
    <t xml:space="preserve">wooden cotton buds 100's </t>
  </si>
  <si>
    <t>transparent safety glaseses with orange nosepad</t>
  </si>
  <si>
    <t>Ophthalmic suture (Nylon 10-0) double armed 12's</t>
  </si>
  <si>
    <t>boxes</t>
  </si>
  <si>
    <t>pcs</t>
  </si>
  <si>
    <t>surgical blade 11 (Feather)  100's</t>
  </si>
  <si>
    <t>bottles</t>
  </si>
  <si>
    <t>packs</t>
  </si>
  <si>
    <t>Tropicamaide eye drops 0.5% 5ml</t>
  </si>
  <si>
    <t>EYE MEDICATIONS and ANESTHETICS:</t>
  </si>
  <si>
    <t>Carbachol (Carbacare) vial</t>
  </si>
  <si>
    <t>Mitomycin C vial</t>
  </si>
  <si>
    <t>vials</t>
  </si>
  <si>
    <t>Proparacaine (Alcaine) eye drops 5ml bottle</t>
  </si>
  <si>
    <t>OR</t>
  </si>
  <si>
    <t>TOTAL:</t>
  </si>
  <si>
    <t>For the use in the conduct of eye surgeries and consultations (HI-5 Implementation) on October 18-23, 2015, this Sanitarium</t>
  </si>
  <si>
    <t>Povidone Iodine Eye drops 5ml</t>
  </si>
  <si>
    <t>NURSING SERVICE</t>
  </si>
  <si>
    <t>surgical blade 15 (Feather)  100's</t>
  </si>
  <si>
    <t>surgical hand disinfectant solution 1L (Sterillium)</t>
  </si>
  <si>
    <t>Intraocular lens 16.0 optic diameter :6.0</t>
  </si>
  <si>
    <t>Intraocular lens 16.5 optic diameter :6.0</t>
  </si>
  <si>
    <t>Intraocular lens 17.0 optic diameter :6.0</t>
  </si>
  <si>
    <t>Intraocular lens 17.5 optic diameter :6.0</t>
  </si>
  <si>
    <t>Intraocular lens 18.0 optic diameter :6.0</t>
  </si>
  <si>
    <t>Intraocular lens 18.5 optic diameter :6.0</t>
  </si>
  <si>
    <t>Intraocular lens 19.0 optic diameter :6.0</t>
  </si>
  <si>
    <t>Intraocular lens 19.5 optic diameter :6.0</t>
  </si>
  <si>
    <t>Intraocular lens 20.0 optic diameter :6.0</t>
  </si>
  <si>
    <t>Intraocular lens 20.5 optic diameter :6.0</t>
  </si>
  <si>
    <t>Intraocular lens 21.0 optic diameter :6.0</t>
  </si>
  <si>
    <t>Intraocular lens 21.5 optic diameter :6.0</t>
  </si>
  <si>
    <t>Intraocular lens 22.0 optic diameter :6.0</t>
  </si>
  <si>
    <t>Intraocular lens 22.5 optic diameter :6.0</t>
  </si>
  <si>
    <t>Intraocular lens 23.5 optic diameter :6.0</t>
  </si>
  <si>
    <t>Intraocular lens 24.0 optic diameter :6.0</t>
  </si>
  <si>
    <t>Intraocular lens 24.5 optic diameter :6.0</t>
  </si>
  <si>
    <t>Intraocular lens 25.0 optic diameter :6.0</t>
  </si>
  <si>
    <t>Intraocular lens 25.5 optic diameter :6.0</t>
  </si>
  <si>
    <t>Intraocular lens 26.0 optic diameter :6.0</t>
  </si>
  <si>
    <t>Intraocular lens 26.5 optic diameter :6.0</t>
  </si>
  <si>
    <t>***</t>
  </si>
  <si>
    <t xml:space="preserve">Cassette for  Laureate Phaco Machine </t>
  </si>
  <si>
    <t>Reference No.8065750541</t>
  </si>
  <si>
    <t>Chloramphenicol eye drops</t>
  </si>
  <si>
    <t>Sodium Chloride eye drops 5ml</t>
  </si>
  <si>
    <t>For the use in the conduct of eye surgeries and consultations (HI-5 Implementation)</t>
  </si>
  <si>
    <t xml:space="preserve">For the use in the conduct of eye surgeries and consultations (HI-5 Implementation)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</si>
</sst>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&quot;₱&quot;* #,##0.00_);_(&quot;₱&quot;* \(#,##0.00\);_(&quot;₱&quot;* &quot;-&quot;??_);_(@_)"/>
    <numFmt numFmtId="165" formatCode="_(&quot;Php&quot;* #,##0.00_);_(&quot;Php&quot;* \(#,##0.00\);_(&quot;Php&quot;* &quot;-&quot;??_);_(@_)"/>
    <numFmt numFmtId="166" formatCode="m/d/yy;@"/>
    <numFmt numFmtId="167" formatCode="[$-409]h:mm:ss\ AM/PM;@"/>
    <numFmt numFmtId="168" formatCode="_(* #,##0.00_);_(* \(#,##0.00\);_(* \-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"/>
    </font>
    <font>
      <sz val="10"/>
      <name val="Times New Roman"/>
      <family val="1"/>
      <charset val="1"/>
    </font>
    <font>
      <sz val="10"/>
      <name val="Times New Roman"/>
      <family val="1"/>
    </font>
    <font>
      <sz val="10"/>
      <color indexed="8"/>
      <name val="Times New Roman"/>
      <family val="1"/>
      <charset val="1"/>
    </font>
    <font>
      <sz val="9"/>
      <color indexed="8"/>
      <name val="Times New Roman"/>
      <family val="1"/>
      <charset val="1"/>
    </font>
    <font>
      <sz val="10"/>
      <color indexed="8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0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 applyBorder="1" applyAlignment="1">
      <alignment vertical="center" wrapText="1"/>
    </xf>
    <xf numFmtId="43" fontId="4" fillId="0" borderId="0" xfId="0" applyNumberFormat="1" applyFont="1" applyBorder="1" applyAlignment="1">
      <alignment vertical="center" wrapText="1"/>
    </xf>
    <xf numFmtId="43" fontId="4" fillId="0" borderId="0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/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165" fontId="4" fillId="0" borderId="14" xfId="0" applyNumberFormat="1" applyFont="1" applyBorder="1" applyAlignment="1">
      <alignment horizontal="right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166" fontId="4" fillId="0" borderId="15" xfId="0" applyNumberFormat="1" applyFont="1" applyBorder="1" applyAlignment="1">
      <alignment horizontal="center" vertical="center" wrapText="1"/>
    </xf>
    <xf numFmtId="43" fontId="4" fillId="0" borderId="14" xfId="0" applyNumberFormat="1" applyFont="1" applyBorder="1" applyAlignment="1">
      <alignment horizontal="right" wrapText="1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165" fontId="4" fillId="0" borderId="27" xfId="0" applyNumberFormat="1" applyFont="1" applyBorder="1" applyAlignment="1">
      <alignment horizontal="right" wrapText="1"/>
    </xf>
    <xf numFmtId="0" fontId="4" fillId="0" borderId="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43" fontId="5" fillId="0" borderId="14" xfId="0" applyNumberFormat="1" applyFont="1" applyBorder="1" applyAlignment="1">
      <alignment horizontal="right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3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43" fontId="4" fillId="0" borderId="7" xfId="0" applyNumberFormat="1" applyFont="1" applyBorder="1" applyAlignment="1">
      <alignment horizontal="center" vertical="center" wrapText="1"/>
    </xf>
    <xf numFmtId="43" fontId="4" fillId="0" borderId="8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6" fontId="5" fillId="0" borderId="12" xfId="0" applyNumberFormat="1" applyFont="1" applyBorder="1" applyAlignment="1">
      <alignment horizontal="center" wrapText="1"/>
    </xf>
    <xf numFmtId="166" fontId="5" fillId="0" borderId="14" xfId="0" applyNumberFormat="1" applyFont="1" applyBorder="1" applyAlignment="1">
      <alignment horizontal="center" wrapText="1"/>
    </xf>
    <xf numFmtId="166" fontId="5" fillId="0" borderId="16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right" wrapText="1"/>
    </xf>
    <xf numFmtId="0" fontId="8" fillId="0" borderId="36" xfId="1" applyFont="1" applyBorder="1" applyAlignment="1">
      <alignment horizontal="right" vertical="top"/>
    </xf>
    <xf numFmtId="0" fontId="8" fillId="0" borderId="37" xfId="1" applyFont="1" applyBorder="1" applyAlignment="1">
      <alignment horizontal="center" wrapText="1"/>
    </xf>
    <xf numFmtId="0" fontId="10" fillId="0" borderId="38" xfId="1" applyFont="1" applyBorder="1" applyAlignment="1">
      <alignment horizontal="right" vertical="center" wrapText="1"/>
    </xf>
    <xf numFmtId="0" fontId="10" fillId="0" borderId="37" xfId="1" applyFont="1" applyBorder="1" applyAlignment="1">
      <alignment horizontal="center" vertical="center" wrapText="1"/>
    </xf>
    <xf numFmtId="0" fontId="11" fillId="0" borderId="38" xfId="1" applyFont="1" applyBorder="1" applyAlignment="1">
      <alignment horizontal="right" vertical="center" wrapText="1"/>
    </xf>
    <xf numFmtId="0" fontId="11" fillId="0" borderId="39" xfId="1" applyFont="1" applyBorder="1" applyAlignment="1">
      <alignment horizontal="right" vertical="center" wrapText="1"/>
    </xf>
    <xf numFmtId="0" fontId="10" fillId="0" borderId="39" xfId="1" applyFont="1" applyBorder="1" applyAlignment="1">
      <alignment horizontal="right" vertical="center" wrapText="1"/>
    </xf>
    <xf numFmtId="0" fontId="4" fillId="0" borderId="19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43" fontId="4" fillId="0" borderId="27" xfId="0" applyNumberFormat="1" applyFont="1" applyBorder="1" applyAlignment="1">
      <alignment horizontal="left" vertical="center" wrapText="1"/>
    </xf>
    <xf numFmtId="165" fontId="4" fillId="0" borderId="27" xfId="0" applyNumberFormat="1" applyFont="1" applyBorder="1" applyAlignment="1">
      <alignment horizontal="right" vertical="center" wrapText="1"/>
    </xf>
    <xf numFmtId="43" fontId="4" fillId="0" borderId="27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166" fontId="5" fillId="0" borderId="0" xfId="0" applyNumberFormat="1" applyFont="1" applyBorder="1" applyAlignment="1">
      <alignment horizontal="center" wrapText="1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right" wrapText="1"/>
    </xf>
    <xf numFmtId="165" fontId="5" fillId="0" borderId="0" xfId="0" applyNumberFormat="1" applyFont="1" applyBorder="1" applyAlignment="1">
      <alignment horizontal="right" wrapText="1"/>
    </xf>
    <xf numFmtId="0" fontId="13" fillId="0" borderId="27" xfId="0" applyFont="1" applyBorder="1" applyAlignment="1">
      <alignment horizontal="center" vertical="center" wrapText="1"/>
    </xf>
    <xf numFmtId="2" fontId="13" fillId="0" borderId="27" xfId="0" applyNumberFormat="1" applyFont="1" applyBorder="1" applyAlignment="1">
      <alignment horizontal="right" wrapText="1"/>
    </xf>
    <xf numFmtId="0" fontId="13" fillId="0" borderId="1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65" fontId="13" fillId="0" borderId="27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right" wrapText="1"/>
    </xf>
    <xf numFmtId="43" fontId="5" fillId="0" borderId="8" xfId="0" applyNumberFormat="1" applyFont="1" applyBorder="1" applyAlignment="1">
      <alignment horizontal="right" wrapText="1"/>
    </xf>
    <xf numFmtId="166" fontId="5" fillId="0" borderId="42" xfId="0" applyNumberFormat="1" applyFont="1" applyBorder="1" applyAlignment="1">
      <alignment horizontal="center" wrapText="1"/>
    </xf>
    <xf numFmtId="166" fontId="5" fillId="0" borderId="43" xfId="0" applyNumberFormat="1" applyFont="1" applyBorder="1" applyAlignment="1">
      <alignment horizontal="center" wrapText="1"/>
    </xf>
    <xf numFmtId="166" fontId="5" fillId="0" borderId="44" xfId="0" applyNumberFormat="1" applyFont="1" applyBorder="1" applyAlignment="1">
      <alignment horizontal="center" wrapText="1"/>
    </xf>
    <xf numFmtId="165" fontId="4" fillId="0" borderId="43" xfId="0" applyNumberFormat="1" applyFont="1" applyBorder="1" applyAlignment="1">
      <alignment horizontal="right" wrapText="1"/>
    </xf>
    <xf numFmtId="43" fontId="5" fillId="0" borderId="44" xfId="0" applyNumberFormat="1" applyFont="1" applyBorder="1" applyAlignment="1">
      <alignment horizontal="right" wrapText="1"/>
    </xf>
    <xf numFmtId="0" fontId="4" fillId="0" borderId="26" xfId="0" applyFont="1" applyBorder="1" applyAlignment="1">
      <alignment horizontal="left" vertical="top" wrapText="1"/>
    </xf>
    <xf numFmtId="0" fontId="4" fillId="0" borderId="44" xfId="0" applyFont="1" applyBorder="1" applyAlignment="1">
      <alignment horizontal="left" vertical="top" wrapText="1"/>
    </xf>
    <xf numFmtId="165" fontId="14" fillId="0" borderId="14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5" fontId="4" fillId="0" borderId="34" xfId="0" quotePrefix="1" applyNumberFormat="1" applyFont="1" applyBorder="1" applyAlignment="1">
      <alignment horizontal="center" vertical="center" wrapText="1"/>
    </xf>
    <xf numFmtId="15" fontId="4" fillId="0" borderId="35" xfId="0" quotePrefix="1" applyNumberFormat="1" applyFont="1" applyBorder="1" applyAlignment="1">
      <alignment horizontal="center" vertical="center" wrapText="1"/>
    </xf>
    <xf numFmtId="15" fontId="4" fillId="0" borderId="29" xfId="0" quotePrefix="1" applyNumberFormat="1" applyFont="1" applyBorder="1" applyAlignment="1">
      <alignment horizontal="center" vertical="center" wrapText="1"/>
    </xf>
    <xf numFmtId="166" fontId="4" fillId="0" borderId="28" xfId="0" applyNumberFormat="1" applyFont="1" applyBorder="1" applyAlignment="1">
      <alignment horizontal="left" vertical="center" wrapText="1"/>
    </xf>
    <xf numFmtId="166" fontId="4" fillId="0" borderId="29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66" fontId="4" fillId="0" borderId="30" xfId="0" applyNumberFormat="1" applyFont="1" applyBorder="1" applyAlignment="1">
      <alignment horizontal="left" vertical="center" wrapText="1"/>
    </xf>
    <xf numFmtId="166" fontId="4" fillId="0" borderId="3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66" fontId="4" fillId="0" borderId="30" xfId="0" applyNumberFormat="1" applyFont="1" applyBorder="1" applyAlignment="1">
      <alignment horizontal="center" vertical="center" wrapText="1"/>
    </xf>
    <xf numFmtId="166" fontId="4" fillId="0" borderId="3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43" fontId="4" fillId="0" borderId="8" xfId="0" applyNumberFormat="1" applyFont="1" applyBorder="1" applyAlignment="1">
      <alignment horizontal="center" vertical="center" wrapText="1"/>
    </xf>
    <xf numFmtId="43" fontId="4" fillId="0" borderId="9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left" vertical="center" wrapText="1"/>
    </xf>
    <xf numFmtId="165" fontId="4" fillId="0" borderId="3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66" fontId="5" fillId="0" borderId="11" xfId="0" applyNumberFormat="1" applyFont="1" applyBorder="1" applyAlignment="1">
      <alignment horizontal="center" wrapText="1"/>
    </xf>
    <xf numFmtId="166" fontId="5" fillId="0" borderId="0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4" fillId="0" borderId="7" xfId="0" applyNumberFormat="1" applyFont="1" applyBorder="1" applyAlignment="1">
      <alignment horizontal="right" vertical="center" wrapText="1"/>
    </xf>
    <xf numFmtId="165" fontId="4" fillId="0" borderId="3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8" fontId="11" fillId="0" borderId="37" xfId="1" applyNumberFormat="1" applyFont="1" applyBorder="1" applyAlignment="1">
      <alignment horizontal="right" vertical="center" wrapText="1"/>
    </xf>
    <xf numFmtId="0" fontId="12" fillId="0" borderId="36" xfId="1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wrapText="1"/>
    </xf>
    <xf numFmtId="168" fontId="10" fillId="0" borderId="37" xfId="1" applyNumberFormat="1" applyFont="1" applyBorder="1" applyAlignment="1">
      <alignment horizontal="right" vertical="center" wrapText="1"/>
    </xf>
    <xf numFmtId="0" fontId="12" fillId="0" borderId="37" xfId="1" applyFont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9" fillId="0" borderId="37" xfId="1" applyFont="1" applyBorder="1" applyAlignment="1">
      <alignment vertical="center"/>
    </xf>
    <xf numFmtId="166" fontId="5" fillId="0" borderId="12" xfId="0" applyNumberFormat="1" applyFont="1" applyBorder="1" applyAlignment="1">
      <alignment horizontal="center" wrapText="1"/>
    </xf>
    <xf numFmtId="166" fontId="5" fillId="0" borderId="14" xfId="0" applyNumberFormat="1" applyFont="1" applyBorder="1" applyAlignment="1">
      <alignment horizontal="center" wrapText="1"/>
    </xf>
    <xf numFmtId="166" fontId="5" fillId="0" borderId="16" xfId="0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43" fontId="4" fillId="0" borderId="7" xfId="0" applyNumberFormat="1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horizontal="center" vertical="center" wrapText="1"/>
    </xf>
    <xf numFmtId="166" fontId="5" fillId="0" borderId="40" xfId="0" applyNumberFormat="1" applyFont="1" applyBorder="1" applyAlignment="1">
      <alignment horizontal="center" wrapText="1"/>
    </xf>
    <xf numFmtId="166" fontId="5" fillId="0" borderId="3" xfId="0" applyNumberFormat="1" applyFont="1" applyBorder="1" applyAlignment="1">
      <alignment horizontal="center" wrapText="1"/>
    </xf>
    <xf numFmtId="166" fontId="5" fillId="0" borderId="9" xfId="0" applyNumberFormat="1" applyFont="1" applyBorder="1" applyAlignment="1">
      <alignment horizont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2" fontId="13" fillId="0" borderId="3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165" fontId="13" fillId="0" borderId="3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166" fontId="4" fillId="0" borderId="32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166" fontId="4" fillId="0" borderId="32" xfId="0" applyNumberFormat="1" applyFont="1" applyBorder="1" applyAlignment="1">
      <alignment horizontal="left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7"/>
  <sheetViews>
    <sheetView tabSelected="1" view="pageLayout" topLeftCell="A49" zoomScale="85" zoomScalePageLayoutView="85" workbookViewId="0">
      <selection activeCell="A65" sqref="A65:A71"/>
    </sheetView>
  </sheetViews>
  <sheetFormatPr defaultColWidth="9.140625" defaultRowHeight="15"/>
  <cols>
    <col min="1" max="1" width="8.5703125" style="1" customWidth="1"/>
    <col min="2" max="2" width="10" style="1" customWidth="1"/>
    <col min="3" max="3" width="9" style="1" customWidth="1"/>
    <col min="4" max="4" width="9.85546875" style="1" customWidth="1"/>
    <col min="5" max="5" width="10.7109375" style="1" customWidth="1"/>
    <col min="6" max="6" width="11.42578125" style="1" customWidth="1"/>
    <col min="7" max="7" width="7" style="1" customWidth="1"/>
    <col min="8" max="8" width="4.85546875" style="1" customWidth="1"/>
    <col min="9" max="9" width="6.85546875" style="1" customWidth="1"/>
    <col min="10" max="10" width="16" style="1" customWidth="1"/>
    <col min="11" max="11" width="14.140625" style="1" customWidth="1"/>
    <col min="12" max="12" width="8.140625" style="1" customWidth="1"/>
    <col min="13" max="13" width="6.85546875" style="1" customWidth="1"/>
    <col min="14" max="15" width="9.140625" style="1"/>
    <col min="16" max="16" width="11.42578125" style="1" customWidth="1"/>
    <col min="17" max="17" width="1.5703125" style="1" customWidth="1"/>
    <col min="18" max="18" width="3.42578125" style="1" customWidth="1"/>
    <col min="19" max="19" width="11.28515625" style="1" customWidth="1"/>
    <col min="20" max="20" width="17" style="1" customWidth="1"/>
    <col min="21" max="21" width="11.140625" style="1" bestFit="1" customWidth="1"/>
    <col min="22" max="16384" width="9.140625" style="1"/>
  </cols>
  <sheetData>
    <row r="1" spans="1:20">
      <c r="A1" s="155" t="s">
        <v>13</v>
      </c>
      <c r="B1" s="155"/>
      <c r="C1" s="155"/>
      <c r="D1" s="155"/>
      <c r="E1" s="155"/>
      <c r="F1" s="155"/>
      <c r="G1" s="155"/>
      <c r="H1" s="155"/>
      <c r="I1" s="155"/>
      <c r="J1" s="155"/>
      <c r="K1" s="64"/>
      <c r="L1" s="155" t="s">
        <v>13</v>
      </c>
      <c r="M1" s="156"/>
      <c r="N1" s="156"/>
      <c r="O1" s="156"/>
      <c r="P1" s="156"/>
      <c r="Q1" s="156"/>
      <c r="R1" s="156"/>
      <c r="S1" s="156"/>
      <c r="T1" s="156"/>
    </row>
    <row r="2" spans="1:20" ht="16.5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customHeight="1">
      <c r="A3" s="14" t="s">
        <v>1</v>
      </c>
      <c r="B3" s="149" t="s">
        <v>48</v>
      </c>
      <c r="C3" s="149"/>
      <c r="D3" s="149"/>
      <c r="E3" s="15" t="s">
        <v>3</v>
      </c>
      <c r="F3" s="149"/>
      <c r="G3" s="149"/>
      <c r="H3" s="15" t="s">
        <v>6</v>
      </c>
      <c r="I3" s="146"/>
      <c r="J3" s="146"/>
      <c r="K3" s="90"/>
      <c r="L3" s="14" t="s">
        <v>1</v>
      </c>
      <c r="M3" s="149" t="s">
        <v>48</v>
      </c>
      <c r="N3" s="149"/>
      <c r="O3" s="149"/>
      <c r="P3" s="15" t="s">
        <v>3</v>
      </c>
      <c r="Q3" s="149"/>
      <c r="R3" s="149"/>
      <c r="S3" s="15" t="s">
        <v>6</v>
      </c>
      <c r="T3" s="43"/>
    </row>
    <row r="4" spans="1:20" ht="15.75" customHeight="1">
      <c r="A4" s="16" t="s">
        <v>2</v>
      </c>
      <c r="B4" s="144"/>
      <c r="C4" s="144"/>
      <c r="D4" s="144"/>
      <c r="E4" s="5" t="s">
        <v>4</v>
      </c>
      <c r="F4" s="144"/>
      <c r="G4" s="144"/>
      <c r="H4" s="4" t="s">
        <v>6</v>
      </c>
      <c r="I4" s="147"/>
      <c r="J4" s="147"/>
      <c r="K4" s="91"/>
      <c r="L4" s="16" t="s">
        <v>2</v>
      </c>
      <c r="M4" s="144"/>
      <c r="N4" s="144"/>
      <c r="O4" s="144"/>
      <c r="P4" s="5" t="s">
        <v>4</v>
      </c>
      <c r="Q4" s="144"/>
      <c r="R4" s="144"/>
      <c r="S4" s="4" t="s">
        <v>6</v>
      </c>
      <c r="T4" s="44"/>
    </row>
    <row r="5" spans="1:20" ht="15" customHeight="1">
      <c r="A5" s="17"/>
      <c r="B5" s="11"/>
      <c r="C5" s="11"/>
      <c r="D5" s="11"/>
      <c r="E5" s="11" t="s">
        <v>5</v>
      </c>
      <c r="F5" s="150"/>
      <c r="G5" s="150"/>
      <c r="H5" s="12" t="s">
        <v>6</v>
      </c>
      <c r="I5" s="148"/>
      <c r="J5" s="148"/>
      <c r="K5" s="92"/>
      <c r="L5" s="17"/>
      <c r="M5" s="11"/>
      <c r="N5" s="11"/>
      <c r="O5" s="11"/>
      <c r="P5" s="11" t="s">
        <v>5</v>
      </c>
      <c r="Q5" s="150"/>
      <c r="R5" s="150"/>
      <c r="S5" s="12" t="s">
        <v>6</v>
      </c>
      <c r="T5" s="45"/>
    </row>
    <row r="6" spans="1:20" ht="30.75" customHeight="1">
      <c r="A6" s="24" t="s">
        <v>7</v>
      </c>
      <c r="B6" s="39" t="s">
        <v>8</v>
      </c>
      <c r="C6" s="157" t="s">
        <v>9</v>
      </c>
      <c r="D6" s="158"/>
      <c r="E6" s="158"/>
      <c r="F6" s="159"/>
      <c r="G6" s="39" t="s">
        <v>10</v>
      </c>
      <c r="H6" s="153" t="s">
        <v>11</v>
      </c>
      <c r="I6" s="154"/>
      <c r="J6" s="87" t="s">
        <v>12</v>
      </c>
      <c r="K6" s="25"/>
      <c r="L6" s="24" t="s">
        <v>7</v>
      </c>
      <c r="M6" s="29" t="s">
        <v>8</v>
      </c>
      <c r="N6" s="160" t="s">
        <v>9</v>
      </c>
      <c r="O6" s="160"/>
      <c r="P6" s="160"/>
      <c r="Q6" s="160"/>
      <c r="R6" s="29" t="s">
        <v>10</v>
      </c>
      <c r="S6" s="42" t="s">
        <v>11</v>
      </c>
      <c r="T6" s="25" t="s">
        <v>12</v>
      </c>
    </row>
    <row r="7" spans="1:20" ht="30.75" customHeight="1">
      <c r="A7" s="26"/>
      <c r="B7" s="26"/>
      <c r="C7" s="143" t="s">
        <v>24</v>
      </c>
      <c r="D7" s="144"/>
      <c r="E7" s="144"/>
      <c r="F7" s="145"/>
      <c r="G7" s="26"/>
      <c r="H7" s="151"/>
      <c r="I7" s="152"/>
      <c r="J7" s="88"/>
      <c r="K7" s="93"/>
      <c r="L7" s="19"/>
      <c r="M7" s="28"/>
      <c r="N7" s="143" t="s">
        <v>39</v>
      </c>
      <c r="O7" s="144"/>
      <c r="P7" s="144"/>
      <c r="Q7" s="145"/>
      <c r="R7" s="28"/>
      <c r="S7" s="59"/>
      <c r="T7" s="18"/>
    </row>
    <row r="8" spans="1:20" ht="15" customHeight="1">
      <c r="A8" s="19"/>
      <c r="B8" s="58"/>
      <c r="C8" s="99"/>
      <c r="D8" s="100"/>
      <c r="E8" s="100"/>
      <c r="F8" s="101"/>
      <c r="G8" s="58"/>
      <c r="H8" s="141"/>
      <c r="I8" s="142"/>
      <c r="J8" s="88"/>
      <c r="K8" s="93"/>
      <c r="L8" s="19"/>
      <c r="M8" s="58"/>
      <c r="N8" s="99"/>
      <c r="O8" s="100"/>
      <c r="P8" s="100"/>
      <c r="Q8" s="101"/>
      <c r="R8" s="58"/>
      <c r="S8" s="27"/>
      <c r="T8" s="49">
        <f t="shared" ref="T8:T16" si="0">L8*S8</f>
        <v>0</v>
      </c>
    </row>
    <row r="9" spans="1:20" ht="15" customHeight="1">
      <c r="A9" s="19"/>
      <c r="B9" s="58"/>
      <c r="C9" s="99"/>
      <c r="D9" s="100"/>
      <c r="E9" s="100"/>
      <c r="F9" s="101"/>
      <c r="G9" s="58"/>
      <c r="H9" s="102"/>
      <c r="I9" s="103"/>
      <c r="J9" s="88"/>
      <c r="K9" s="93"/>
      <c r="L9" s="19">
        <v>200</v>
      </c>
      <c r="M9" s="86" t="s">
        <v>36</v>
      </c>
      <c r="N9" s="99" t="s">
        <v>76</v>
      </c>
      <c r="O9" s="100"/>
      <c r="P9" s="100"/>
      <c r="Q9" s="101"/>
      <c r="R9" s="58"/>
      <c r="S9" s="27">
        <v>350</v>
      </c>
      <c r="T9" s="49">
        <f t="shared" si="0"/>
        <v>70000</v>
      </c>
    </row>
    <row r="10" spans="1:20" ht="15" customHeight="1">
      <c r="A10" s="19"/>
      <c r="B10" s="58"/>
      <c r="C10" s="99"/>
      <c r="D10" s="100"/>
      <c r="E10" s="100"/>
      <c r="F10" s="101"/>
      <c r="G10" s="58"/>
      <c r="H10" s="141"/>
      <c r="I10" s="142"/>
      <c r="J10" s="88"/>
      <c r="K10" s="93"/>
      <c r="L10" s="19">
        <v>100</v>
      </c>
      <c r="M10" s="58" t="s">
        <v>34</v>
      </c>
      <c r="N10" s="99" t="s">
        <v>38</v>
      </c>
      <c r="O10" s="100"/>
      <c r="P10" s="100"/>
      <c r="Q10" s="101"/>
      <c r="R10" s="58"/>
      <c r="S10" s="27">
        <v>300</v>
      </c>
      <c r="T10" s="49">
        <f t="shared" si="0"/>
        <v>30000</v>
      </c>
    </row>
    <row r="11" spans="1:20" ht="15" customHeight="1">
      <c r="A11" s="19">
        <v>3</v>
      </c>
      <c r="B11" s="58" t="s">
        <v>33</v>
      </c>
      <c r="C11" s="99" t="s">
        <v>35</v>
      </c>
      <c r="D11" s="100"/>
      <c r="E11" s="100"/>
      <c r="F11" s="101"/>
      <c r="G11" s="38"/>
      <c r="H11" s="141">
        <v>1750</v>
      </c>
      <c r="I11" s="142"/>
      <c r="J11" s="88">
        <f>A11*H11</f>
        <v>5250</v>
      </c>
      <c r="K11" s="93"/>
      <c r="L11" s="19">
        <v>50</v>
      </c>
      <c r="M11" s="58" t="s">
        <v>34</v>
      </c>
      <c r="N11" s="99" t="s">
        <v>40</v>
      </c>
      <c r="O11" s="100"/>
      <c r="P11" s="100"/>
      <c r="Q11" s="101"/>
      <c r="R11" s="58"/>
      <c r="S11" s="27">
        <v>150</v>
      </c>
      <c r="T11" s="49">
        <f t="shared" si="0"/>
        <v>7500</v>
      </c>
    </row>
    <row r="12" spans="1:20" ht="15" customHeight="1">
      <c r="A12" s="19">
        <v>7</v>
      </c>
      <c r="B12" s="38" t="s">
        <v>33</v>
      </c>
      <c r="C12" s="99" t="s">
        <v>49</v>
      </c>
      <c r="D12" s="100"/>
      <c r="E12" s="100"/>
      <c r="F12" s="101"/>
      <c r="G12" s="38"/>
      <c r="H12" s="141">
        <v>1750</v>
      </c>
      <c r="I12" s="142"/>
      <c r="J12" s="88">
        <f t="shared" ref="J12:J23" si="1">A12*H12</f>
        <v>12250</v>
      </c>
      <c r="K12" s="93"/>
      <c r="L12" s="19">
        <v>200</v>
      </c>
      <c r="M12" s="86" t="s">
        <v>36</v>
      </c>
      <c r="N12" s="99" t="s">
        <v>75</v>
      </c>
      <c r="O12" s="100"/>
      <c r="P12" s="100"/>
      <c r="Q12" s="101"/>
      <c r="R12" s="58"/>
      <c r="S12" s="27">
        <v>300</v>
      </c>
      <c r="T12" s="49">
        <f t="shared" si="0"/>
        <v>60000</v>
      </c>
    </row>
    <row r="13" spans="1:20" ht="15" customHeight="1">
      <c r="A13" s="19">
        <v>8</v>
      </c>
      <c r="B13" s="58" t="s">
        <v>36</v>
      </c>
      <c r="C13" s="99" t="s">
        <v>50</v>
      </c>
      <c r="D13" s="100"/>
      <c r="E13" s="100"/>
      <c r="F13" s="101"/>
      <c r="G13" s="58"/>
      <c r="H13" s="102">
        <v>1500</v>
      </c>
      <c r="I13" s="103"/>
      <c r="J13" s="88">
        <f>A13*H13</f>
        <v>12000</v>
      </c>
      <c r="K13" s="93"/>
      <c r="L13" s="19">
        <v>100</v>
      </c>
      <c r="M13" s="58" t="s">
        <v>36</v>
      </c>
      <c r="N13" s="99" t="s">
        <v>47</v>
      </c>
      <c r="O13" s="100"/>
      <c r="P13" s="100"/>
      <c r="Q13" s="101"/>
      <c r="R13" s="58"/>
      <c r="S13" s="60">
        <v>250</v>
      </c>
      <c r="T13" s="18">
        <f t="shared" si="0"/>
        <v>25000</v>
      </c>
    </row>
    <row r="14" spans="1:20" ht="15" customHeight="1">
      <c r="A14" s="19">
        <v>5</v>
      </c>
      <c r="B14" s="38" t="s">
        <v>33</v>
      </c>
      <c r="C14" s="99" t="s">
        <v>32</v>
      </c>
      <c r="D14" s="100"/>
      <c r="E14" s="100"/>
      <c r="F14" s="101"/>
      <c r="G14" s="38"/>
      <c r="H14" s="102">
        <v>5000</v>
      </c>
      <c r="I14" s="103"/>
      <c r="J14" s="88">
        <f t="shared" si="1"/>
        <v>25000</v>
      </c>
      <c r="K14" s="93"/>
      <c r="L14" s="19">
        <v>100</v>
      </c>
      <c r="M14" s="58" t="s">
        <v>42</v>
      </c>
      <c r="N14" s="99" t="s">
        <v>41</v>
      </c>
      <c r="O14" s="100"/>
      <c r="P14" s="100"/>
      <c r="Q14" s="101"/>
      <c r="R14" s="58"/>
      <c r="S14" s="60">
        <v>300</v>
      </c>
      <c r="T14" s="23">
        <f t="shared" si="0"/>
        <v>30000</v>
      </c>
    </row>
    <row r="15" spans="1:20" ht="15" customHeight="1">
      <c r="A15" s="19"/>
      <c r="B15" s="38"/>
      <c r="C15" s="99"/>
      <c r="D15" s="100"/>
      <c r="E15" s="100"/>
      <c r="F15" s="101"/>
      <c r="G15" s="38"/>
      <c r="H15" s="102"/>
      <c r="I15" s="103"/>
      <c r="J15" s="88"/>
      <c r="K15" s="93"/>
      <c r="L15" s="19">
        <v>100</v>
      </c>
      <c r="M15" s="58" t="s">
        <v>34</v>
      </c>
      <c r="N15" s="99" t="s">
        <v>43</v>
      </c>
      <c r="O15" s="100"/>
      <c r="P15" s="100"/>
      <c r="Q15" s="101"/>
      <c r="R15" s="58"/>
      <c r="S15" s="60">
        <v>600</v>
      </c>
      <c r="T15" s="18">
        <f t="shared" si="0"/>
        <v>60000</v>
      </c>
    </row>
    <row r="16" spans="1:20" ht="15" customHeight="1">
      <c r="A16" s="19"/>
      <c r="B16" s="38"/>
      <c r="C16" s="99"/>
      <c r="D16" s="100"/>
      <c r="E16" s="100"/>
      <c r="F16" s="101"/>
      <c r="G16" s="38"/>
      <c r="H16" s="102"/>
      <c r="I16" s="103"/>
      <c r="J16" s="88"/>
      <c r="K16" s="93"/>
      <c r="L16" s="19"/>
      <c r="M16" s="58"/>
      <c r="N16" s="99"/>
      <c r="O16" s="100"/>
      <c r="P16" s="100"/>
      <c r="Q16" s="101"/>
      <c r="R16" s="58"/>
      <c r="S16" s="60"/>
      <c r="T16" s="23">
        <f t="shared" si="0"/>
        <v>0</v>
      </c>
    </row>
    <row r="17" spans="1:20" ht="15" customHeight="1">
      <c r="A17" s="19"/>
      <c r="B17" s="38"/>
      <c r="C17" s="99"/>
      <c r="D17" s="100"/>
      <c r="E17" s="100"/>
      <c r="F17" s="101"/>
      <c r="G17" s="38"/>
      <c r="H17" s="141"/>
      <c r="I17" s="142"/>
      <c r="J17" s="88"/>
      <c r="K17" s="93"/>
      <c r="L17" s="19"/>
      <c r="M17" s="28"/>
      <c r="N17" s="99"/>
      <c r="O17" s="100"/>
      <c r="P17" s="100"/>
      <c r="Q17" s="101"/>
      <c r="R17" s="28"/>
      <c r="S17" s="27"/>
      <c r="T17" s="49"/>
    </row>
    <row r="18" spans="1:20" ht="15" customHeight="1">
      <c r="A18" s="19">
        <v>15</v>
      </c>
      <c r="B18" s="38" t="s">
        <v>33</v>
      </c>
      <c r="C18" s="99" t="s">
        <v>25</v>
      </c>
      <c r="D18" s="100"/>
      <c r="E18" s="100"/>
      <c r="F18" s="101"/>
      <c r="G18" s="38"/>
      <c r="H18" s="102">
        <v>1600</v>
      </c>
      <c r="I18" s="103"/>
      <c r="J18" s="88">
        <f t="shared" si="1"/>
        <v>24000</v>
      </c>
      <c r="K18" s="93"/>
      <c r="L18" s="19"/>
      <c r="M18" s="33"/>
      <c r="N18" s="99"/>
      <c r="O18" s="100"/>
      <c r="P18" s="100"/>
      <c r="Q18" s="101"/>
      <c r="R18" s="33"/>
      <c r="S18" s="60"/>
      <c r="T18" s="18"/>
    </row>
    <row r="19" spans="1:20" ht="15" customHeight="1">
      <c r="A19" s="19">
        <v>10</v>
      </c>
      <c r="B19" s="38" t="s">
        <v>37</v>
      </c>
      <c r="C19" s="99" t="s">
        <v>26</v>
      </c>
      <c r="D19" s="100"/>
      <c r="E19" s="100"/>
      <c r="F19" s="101"/>
      <c r="G19" s="38"/>
      <c r="H19" s="102">
        <v>520</v>
      </c>
      <c r="I19" s="103"/>
      <c r="J19" s="88">
        <f t="shared" si="1"/>
        <v>5200</v>
      </c>
      <c r="K19" s="93"/>
      <c r="L19" s="19"/>
      <c r="M19" s="33"/>
      <c r="N19" s="99"/>
      <c r="O19" s="100"/>
      <c r="P19" s="100"/>
      <c r="Q19" s="101"/>
      <c r="R19" s="33"/>
      <c r="S19" s="60"/>
      <c r="T19" s="23"/>
    </row>
    <row r="20" spans="1:20" ht="24.75" customHeight="1">
      <c r="A20" s="19"/>
      <c r="B20" s="38"/>
      <c r="C20" s="99"/>
      <c r="D20" s="100"/>
      <c r="E20" s="100"/>
      <c r="F20" s="101"/>
      <c r="G20" s="38"/>
      <c r="H20" s="102"/>
      <c r="I20" s="103"/>
      <c r="J20" s="88"/>
      <c r="K20" s="93"/>
      <c r="L20" s="19"/>
      <c r="M20" s="33"/>
      <c r="N20" s="99"/>
      <c r="O20" s="100"/>
      <c r="P20" s="100"/>
      <c r="Q20" s="101"/>
      <c r="R20" s="33"/>
      <c r="S20" s="60"/>
      <c r="T20" s="18"/>
    </row>
    <row r="21" spans="1:20" ht="24.75" customHeight="1">
      <c r="A21" s="19">
        <v>200</v>
      </c>
      <c r="B21" s="38" t="s">
        <v>34</v>
      </c>
      <c r="C21" s="99" t="s">
        <v>27</v>
      </c>
      <c r="D21" s="100"/>
      <c r="E21" s="100"/>
      <c r="F21" s="101"/>
      <c r="G21" s="38"/>
      <c r="H21" s="102">
        <v>60</v>
      </c>
      <c r="I21" s="103"/>
      <c r="J21" s="88">
        <f t="shared" si="1"/>
        <v>12000</v>
      </c>
      <c r="K21" s="93"/>
      <c r="L21" s="19"/>
      <c r="M21" s="28"/>
      <c r="N21" s="99"/>
      <c r="O21" s="100"/>
      <c r="P21" s="100"/>
      <c r="Q21" s="101"/>
      <c r="R21" s="28"/>
      <c r="S21" s="60"/>
      <c r="T21" s="23"/>
    </row>
    <row r="22" spans="1:20" ht="15" customHeight="1">
      <c r="A22" s="19">
        <v>5</v>
      </c>
      <c r="B22" s="38" t="s">
        <v>33</v>
      </c>
      <c r="C22" s="99" t="s">
        <v>28</v>
      </c>
      <c r="D22" s="100"/>
      <c r="E22" s="100"/>
      <c r="F22" s="101"/>
      <c r="G22" s="38"/>
      <c r="H22" s="102">
        <v>400</v>
      </c>
      <c r="I22" s="103"/>
      <c r="J22" s="88">
        <f t="shared" si="1"/>
        <v>2000</v>
      </c>
      <c r="K22" s="93"/>
      <c r="L22" s="19"/>
      <c r="M22" s="28"/>
      <c r="N22" s="99"/>
      <c r="O22" s="100"/>
      <c r="P22" s="100"/>
      <c r="Q22" s="101"/>
      <c r="R22" s="28"/>
      <c r="S22" s="61"/>
      <c r="T22" s="18"/>
    </row>
    <row r="23" spans="1:20" ht="15" customHeight="1">
      <c r="A23" s="19">
        <v>5</v>
      </c>
      <c r="B23" s="38" t="s">
        <v>33</v>
      </c>
      <c r="C23" s="99" t="s">
        <v>29</v>
      </c>
      <c r="D23" s="100"/>
      <c r="E23" s="100"/>
      <c r="F23" s="101"/>
      <c r="G23" s="38"/>
      <c r="H23" s="102">
        <v>300</v>
      </c>
      <c r="I23" s="103"/>
      <c r="J23" s="88">
        <f t="shared" si="1"/>
        <v>1500</v>
      </c>
      <c r="K23" s="93"/>
      <c r="L23" s="19"/>
      <c r="M23" s="28"/>
      <c r="N23" s="99"/>
      <c r="O23" s="100"/>
      <c r="P23" s="100"/>
      <c r="Q23" s="101"/>
      <c r="R23" s="28"/>
      <c r="S23" s="40"/>
      <c r="T23" s="18"/>
    </row>
    <row r="24" spans="1:20" ht="15" customHeight="1">
      <c r="A24" s="19"/>
      <c r="B24" s="62"/>
      <c r="C24" s="99"/>
      <c r="D24" s="100"/>
      <c r="E24" s="100"/>
      <c r="F24" s="101"/>
      <c r="G24" s="62"/>
      <c r="H24" s="102"/>
      <c r="I24" s="103"/>
      <c r="J24" s="88"/>
      <c r="K24" s="93"/>
      <c r="L24" s="19"/>
      <c r="M24" s="28"/>
      <c r="N24" s="99"/>
      <c r="O24" s="100"/>
      <c r="P24" s="100"/>
      <c r="Q24" s="101"/>
      <c r="R24" s="28"/>
      <c r="S24" s="40"/>
      <c r="T24" s="23"/>
    </row>
    <row r="25" spans="1:20" ht="15" customHeight="1">
      <c r="A25" s="19">
        <v>50</v>
      </c>
      <c r="B25" s="62" t="s">
        <v>37</v>
      </c>
      <c r="C25" s="99" t="s">
        <v>30</v>
      </c>
      <c r="D25" s="100"/>
      <c r="E25" s="100"/>
      <c r="F25" s="101"/>
      <c r="G25" s="62"/>
      <c r="H25" s="102">
        <v>30</v>
      </c>
      <c r="I25" s="103"/>
      <c r="J25" s="88">
        <f t="shared" ref="J25:J26" si="2">A25*H25</f>
        <v>1500</v>
      </c>
      <c r="K25" s="93"/>
      <c r="L25" s="19"/>
      <c r="M25" s="28"/>
      <c r="N25" s="99"/>
      <c r="O25" s="100"/>
      <c r="P25" s="100"/>
      <c r="Q25" s="101"/>
      <c r="R25" s="28"/>
      <c r="S25" s="40"/>
      <c r="T25" s="23"/>
    </row>
    <row r="26" spans="1:20" ht="15" customHeight="1">
      <c r="A26" s="19">
        <v>300</v>
      </c>
      <c r="B26" s="62" t="s">
        <v>34</v>
      </c>
      <c r="C26" s="99" t="s">
        <v>31</v>
      </c>
      <c r="D26" s="100"/>
      <c r="E26" s="100"/>
      <c r="F26" s="101"/>
      <c r="G26" s="62"/>
      <c r="H26" s="102">
        <v>40</v>
      </c>
      <c r="I26" s="103"/>
      <c r="J26" s="88">
        <f t="shared" si="2"/>
        <v>12000</v>
      </c>
      <c r="K26" s="93"/>
      <c r="L26" s="19"/>
      <c r="M26" s="28"/>
      <c r="N26" s="99"/>
      <c r="O26" s="100"/>
      <c r="P26" s="100"/>
      <c r="Q26" s="101"/>
      <c r="R26" s="28"/>
      <c r="S26" s="40"/>
      <c r="T26" s="23"/>
    </row>
    <row r="27" spans="1:20" ht="15" customHeight="1">
      <c r="A27" s="19"/>
      <c r="B27" s="62"/>
      <c r="C27" s="99"/>
      <c r="D27" s="100"/>
      <c r="E27" s="100"/>
      <c r="F27" s="101"/>
      <c r="G27" s="62"/>
      <c r="H27" s="102"/>
      <c r="I27" s="103"/>
      <c r="J27" s="88"/>
      <c r="K27" s="93"/>
      <c r="L27" s="19"/>
      <c r="M27" s="31"/>
      <c r="N27" s="139"/>
      <c r="O27" s="140"/>
      <c r="P27" s="140"/>
      <c r="Q27" s="30"/>
      <c r="R27" s="31"/>
      <c r="S27" s="40"/>
      <c r="T27" s="23"/>
    </row>
    <row r="28" spans="1:20" ht="15" customHeight="1">
      <c r="A28" s="19"/>
      <c r="B28" s="62"/>
      <c r="C28" s="99"/>
      <c r="D28" s="100"/>
      <c r="E28" s="100"/>
      <c r="F28" s="101"/>
      <c r="G28" s="62"/>
      <c r="H28" s="102"/>
      <c r="I28" s="103"/>
      <c r="J28" s="88"/>
      <c r="K28" s="93"/>
      <c r="L28" s="19"/>
      <c r="M28" s="28"/>
      <c r="N28" s="99"/>
      <c r="O28" s="100"/>
      <c r="P28" s="100"/>
      <c r="Q28" s="101"/>
      <c r="R28" s="28"/>
      <c r="S28" s="40"/>
      <c r="T28" s="23"/>
    </row>
    <row r="29" spans="1:20" ht="15" customHeight="1">
      <c r="A29" s="19"/>
      <c r="B29" s="62"/>
      <c r="C29" s="99"/>
      <c r="D29" s="100"/>
      <c r="E29" s="100"/>
      <c r="F29" s="101"/>
      <c r="G29" s="62"/>
      <c r="H29" s="102"/>
      <c r="I29" s="103"/>
      <c r="J29" s="88"/>
      <c r="K29" s="93"/>
      <c r="L29" s="19"/>
      <c r="M29" s="28"/>
      <c r="N29" s="99"/>
      <c r="O29" s="100"/>
      <c r="P29" s="100"/>
      <c r="Q29" s="101"/>
      <c r="R29" s="28"/>
      <c r="S29" s="40"/>
      <c r="T29" s="23"/>
    </row>
    <row r="30" spans="1:20" ht="15" customHeight="1">
      <c r="A30" s="19"/>
      <c r="B30" s="38"/>
      <c r="C30" s="99"/>
      <c r="D30" s="100"/>
      <c r="E30" s="100"/>
      <c r="F30" s="101"/>
      <c r="G30" s="38"/>
      <c r="H30" s="102"/>
      <c r="I30" s="103"/>
      <c r="J30" s="88"/>
      <c r="K30" s="93"/>
      <c r="L30" s="19"/>
      <c r="M30" s="38"/>
      <c r="N30" s="34"/>
      <c r="O30" s="35"/>
      <c r="P30" s="35"/>
      <c r="Q30" s="36"/>
      <c r="R30" s="38"/>
      <c r="S30" s="37"/>
      <c r="T30" s="23"/>
    </row>
    <row r="31" spans="1:20" ht="15" customHeight="1">
      <c r="A31" s="20"/>
      <c r="B31" s="13"/>
      <c r="C31" s="117"/>
      <c r="D31" s="118"/>
      <c r="E31" s="118"/>
      <c r="F31" s="119"/>
      <c r="G31" s="13"/>
      <c r="H31" s="137" t="s">
        <v>45</v>
      </c>
      <c r="I31" s="138"/>
      <c r="J31" s="89">
        <f>SUM(J8:J30)</f>
        <v>112700</v>
      </c>
      <c r="K31" s="94"/>
      <c r="L31" s="20"/>
      <c r="M31" s="13"/>
      <c r="N31" s="117"/>
      <c r="O31" s="118"/>
      <c r="P31" s="118"/>
      <c r="Q31" s="119"/>
      <c r="R31" s="13"/>
      <c r="S31" s="41" t="s">
        <v>22</v>
      </c>
      <c r="T31" s="32">
        <f>SUM(T8:T21)</f>
        <v>282500</v>
      </c>
    </row>
    <row r="32" spans="1:20" ht="15" customHeight="1">
      <c r="A32" s="21" t="s">
        <v>14</v>
      </c>
      <c r="B32" s="120" t="s">
        <v>46</v>
      </c>
      <c r="C32" s="120"/>
      <c r="D32" s="120"/>
      <c r="E32" s="120"/>
      <c r="F32" s="120"/>
      <c r="G32" s="120"/>
      <c r="H32" s="120"/>
      <c r="I32" s="120"/>
      <c r="J32" s="120"/>
      <c r="K32" s="95"/>
      <c r="L32" s="21" t="s">
        <v>14</v>
      </c>
      <c r="M32" s="120" t="s">
        <v>77</v>
      </c>
      <c r="N32" s="121"/>
      <c r="O32" s="121"/>
      <c r="P32" s="121"/>
      <c r="Q32" s="121"/>
      <c r="R32" s="120"/>
      <c r="S32" s="121"/>
      <c r="T32" s="122"/>
    </row>
    <row r="33" spans="1:21">
      <c r="A33" s="22"/>
      <c r="B33" s="123"/>
      <c r="C33" s="123"/>
      <c r="D33" s="123"/>
      <c r="E33" s="123"/>
      <c r="F33" s="123"/>
      <c r="G33" s="123"/>
      <c r="H33" s="123"/>
      <c r="I33" s="123"/>
      <c r="J33" s="123"/>
      <c r="K33" s="96"/>
      <c r="L33" s="22"/>
      <c r="M33" s="123"/>
      <c r="N33" s="123"/>
      <c r="O33" s="123"/>
      <c r="P33" s="123"/>
      <c r="Q33" s="123"/>
      <c r="R33" s="123"/>
      <c r="S33" s="123"/>
      <c r="T33" s="124"/>
    </row>
    <row r="34" spans="1:21" ht="15" customHeight="1">
      <c r="A34" s="131"/>
      <c r="B34" s="132"/>
      <c r="C34" s="167" t="s">
        <v>15</v>
      </c>
      <c r="D34" s="168"/>
      <c r="E34" s="168"/>
      <c r="F34" s="169"/>
      <c r="G34" s="167" t="s">
        <v>0</v>
      </c>
      <c r="H34" s="168"/>
      <c r="I34" s="168"/>
      <c r="J34" s="168"/>
      <c r="K34" s="84"/>
      <c r="L34" s="131"/>
      <c r="M34" s="132"/>
      <c r="N34" s="133" t="s">
        <v>15</v>
      </c>
      <c r="O34" s="133"/>
      <c r="P34" s="133"/>
      <c r="Q34" s="133"/>
      <c r="R34" s="133" t="s">
        <v>0</v>
      </c>
      <c r="S34" s="133"/>
      <c r="T34" s="134"/>
    </row>
    <row r="35" spans="1:21" ht="15" customHeight="1">
      <c r="A35" s="125" t="s">
        <v>16</v>
      </c>
      <c r="B35" s="126"/>
      <c r="C35" s="109"/>
      <c r="D35" s="110"/>
      <c r="E35" s="110"/>
      <c r="F35" s="111"/>
      <c r="G35" s="109"/>
      <c r="H35" s="110"/>
      <c r="I35" s="110"/>
      <c r="J35" s="110"/>
      <c r="K35" s="83"/>
      <c r="L35" s="125" t="s">
        <v>16</v>
      </c>
      <c r="M35" s="126"/>
      <c r="N35" s="129"/>
      <c r="O35" s="129"/>
      <c r="P35" s="129"/>
      <c r="Q35" s="129"/>
      <c r="R35" s="129"/>
      <c r="S35" s="129"/>
      <c r="T35" s="130"/>
    </row>
    <row r="36" spans="1:21" ht="15" customHeight="1">
      <c r="A36" s="125" t="s">
        <v>17</v>
      </c>
      <c r="B36" s="126"/>
      <c r="C36" s="106" t="s">
        <v>23</v>
      </c>
      <c r="D36" s="107"/>
      <c r="E36" s="107"/>
      <c r="F36" s="108"/>
      <c r="G36" s="106" t="s">
        <v>19</v>
      </c>
      <c r="H36" s="107"/>
      <c r="I36" s="107"/>
      <c r="J36" s="107"/>
      <c r="K36" s="82"/>
      <c r="L36" s="125" t="s">
        <v>17</v>
      </c>
      <c r="M36" s="126"/>
      <c r="N36" s="127" t="s">
        <v>23</v>
      </c>
      <c r="O36" s="127"/>
      <c r="P36" s="127"/>
      <c r="Q36" s="127"/>
      <c r="R36" s="127" t="s">
        <v>19</v>
      </c>
      <c r="S36" s="127"/>
      <c r="T36" s="128"/>
    </row>
    <row r="37" spans="1:21" ht="15" customHeight="1">
      <c r="A37" s="125" t="s">
        <v>18</v>
      </c>
      <c r="B37" s="126"/>
      <c r="C37" s="109" t="s">
        <v>21</v>
      </c>
      <c r="D37" s="110"/>
      <c r="E37" s="110"/>
      <c r="F37" s="111"/>
      <c r="G37" s="109" t="s">
        <v>20</v>
      </c>
      <c r="H37" s="110"/>
      <c r="I37" s="110"/>
      <c r="J37" s="110"/>
      <c r="K37" s="83"/>
      <c r="L37" s="125" t="s">
        <v>18</v>
      </c>
      <c r="M37" s="126"/>
      <c r="N37" s="129" t="s">
        <v>21</v>
      </c>
      <c r="O37" s="129"/>
      <c r="P37" s="129"/>
      <c r="Q37" s="129"/>
      <c r="R37" s="129" t="s">
        <v>20</v>
      </c>
      <c r="S37" s="129"/>
      <c r="T37" s="130"/>
    </row>
    <row r="38" spans="1:21" ht="15.75" thickBot="1">
      <c r="A38" s="115" t="s">
        <v>6</v>
      </c>
      <c r="B38" s="116"/>
      <c r="C38" s="112">
        <v>42409</v>
      </c>
      <c r="D38" s="113"/>
      <c r="E38" s="113"/>
      <c r="F38" s="114"/>
      <c r="G38" s="104"/>
      <c r="H38" s="105"/>
      <c r="I38" s="105"/>
      <c r="J38" s="105"/>
      <c r="K38" s="85"/>
      <c r="L38" s="115" t="s">
        <v>6</v>
      </c>
      <c r="M38" s="116"/>
      <c r="N38" s="112">
        <v>42409</v>
      </c>
      <c r="O38" s="113"/>
      <c r="P38" s="113"/>
      <c r="Q38" s="114"/>
      <c r="R38" s="135"/>
      <c r="S38" s="135"/>
      <c r="T38" s="136"/>
    </row>
    <row r="39" spans="1:21">
      <c r="A39" s="7"/>
      <c r="B39" s="35"/>
      <c r="C39" s="8"/>
      <c r="D39" s="8"/>
      <c r="E39" s="6"/>
      <c r="F39" s="9"/>
      <c r="G39" s="9"/>
      <c r="H39" s="9"/>
      <c r="I39" s="9"/>
      <c r="J39" s="10"/>
      <c r="K39" s="10"/>
    </row>
    <row r="40" spans="1:21">
      <c r="A40" s="7"/>
      <c r="B40" s="35"/>
      <c r="C40" s="8"/>
      <c r="D40" s="8"/>
      <c r="E40" s="6"/>
      <c r="F40" s="9"/>
      <c r="G40" s="9"/>
      <c r="H40" s="9"/>
      <c r="I40" s="9"/>
      <c r="J40" s="10"/>
      <c r="K40" s="10"/>
    </row>
    <row r="41" spans="1:21">
      <c r="A41" s="7"/>
      <c r="B41" s="35"/>
      <c r="C41" s="8"/>
      <c r="D41" s="8"/>
      <c r="E41" s="6"/>
      <c r="F41" s="9"/>
      <c r="G41" s="9"/>
      <c r="H41" s="9"/>
      <c r="I41" s="9"/>
      <c r="J41" s="10"/>
      <c r="K41" s="10"/>
    </row>
    <row r="42" spans="1:21">
      <c r="A42" s="7"/>
      <c r="B42" s="35"/>
      <c r="C42" s="8"/>
      <c r="D42" s="8"/>
      <c r="E42" s="6"/>
      <c r="F42" s="9"/>
      <c r="G42" s="9"/>
      <c r="H42" s="9"/>
      <c r="I42" s="9"/>
      <c r="J42" s="10"/>
      <c r="K42" s="10"/>
    </row>
    <row r="43" spans="1:21">
      <c r="A43" s="7"/>
      <c r="B43" s="35"/>
      <c r="C43" s="8"/>
      <c r="D43" s="8"/>
      <c r="E43" s="6"/>
      <c r="F43" s="9"/>
      <c r="G43" s="9"/>
      <c r="H43" s="9"/>
      <c r="I43" s="9"/>
      <c r="J43" s="10"/>
      <c r="K43" s="10"/>
    </row>
    <row r="44" spans="1:2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64"/>
    </row>
    <row r="45" spans="1:21" ht="15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21" ht="16.5" thickBot="1">
      <c r="A46" s="3"/>
      <c r="B46" s="98" t="s">
        <v>13</v>
      </c>
      <c r="C46" s="98"/>
      <c r="D46" s="98"/>
      <c r="E46" s="98"/>
      <c r="F46" s="98"/>
      <c r="G46" s="98"/>
      <c r="H46" s="98"/>
      <c r="I46" s="98"/>
      <c r="J46" s="3"/>
      <c r="K46" s="3"/>
    </row>
    <row r="47" spans="1:21" ht="15" customHeight="1">
      <c r="A47" s="14" t="s">
        <v>1</v>
      </c>
      <c r="B47" s="149" t="s">
        <v>44</v>
      </c>
      <c r="C47" s="149"/>
      <c r="D47" s="149"/>
      <c r="E47" s="15" t="s">
        <v>3</v>
      </c>
      <c r="F47" s="149"/>
      <c r="G47" s="149"/>
      <c r="H47" s="15" t="s">
        <v>6</v>
      </c>
      <c r="I47" s="146"/>
      <c r="J47" s="171"/>
      <c r="K47" s="65"/>
    </row>
    <row r="48" spans="1:21" ht="15" customHeight="1">
      <c r="A48" s="16" t="s">
        <v>2</v>
      </c>
      <c r="B48" s="144"/>
      <c r="C48" s="144"/>
      <c r="D48" s="144"/>
      <c r="E48" s="5" t="s">
        <v>4</v>
      </c>
      <c r="F48" s="144"/>
      <c r="G48" s="144"/>
      <c r="H48" s="4" t="s">
        <v>6</v>
      </c>
      <c r="I48" s="147"/>
      <c r="J48" s="172"/>
      <c r="K48" s="65"/>
      <c r="L48" s="155" t="s">
        <v>13</v>
      </c>
      <c r="M48" s="155"/>
      <c r="N48" s="155"/>
      <c r="O48" s="155"/>
      <c r="P48" s="155"/>
      <c r="Q48" s="155"/>
      <c r="R48" s="155"/>
      <c r="S48" s="155"/>
      <c r="T48" s="155"/>
      <c r="U48" s="155"/>
    </row>
    <row r="49" spans="1:21" ht="15" customHeight="1" thickBot="1">
      <c r="A49" s="17"/>
      <c r="B49" s="11"/>
      <c r="C49" s="11"/>
      <c r="D49" s="11"/>
      <c r="E49" s="11" t="s">
        <v>5</v>
      </c>
      <c r="F49" s="150"/>
      <c r="G49" s="150"/>
      <c r="H49" s="12" t="s">
        <v>6</v>
      </c>
      <c r="I49" s="148"/>
      <c r="J49" s="173"/>
      <c r="K49" s="65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5" customHeight="1">
      <c r="A50" s="24" t="s">
        <v>7</v>
      </c>
      <c r="B50" s="47" t="s">
        <v>8</v>
      </c>
      <c r="C50" s="157" t="s">
        <v>9</v>
      </c>
      <c r="D50" s="158"/>
      <c r="E50" s="158"/>
      <c r="F50" s="159"/>
      <c r="G50" s="47" t="s">
        <v>10</v>
      </c>
      <c r="H50" s="153" t="s">
        <v>11</v>
      </c>
      <c r="I50" s="154"/>
      <c r="J50" s="25" t="s">
        <v>12</v>
      </c>
      <c r="K50" s="70"/>
      <c r="L50" s="14" t="s">
        <v>1</v>
      </c>
      <c r="M50" s="149" t="s">
        <v>48</v>
      </c>
      <c r="N50" s="149"/>
      <c r="O50" s="149"/>
      <c r="P50" s="15" t="s">
        <v>3</v>
      </c>
      <c r="Q50" s="149"/>
      <c r="R50" s="149"/>
      <c r="S50" s="15" t="s">
        <v>6</v>
      </c>
      <c r="T50" s="146"/>
      <c r="U50" s="178"/>
    </row>
    <row r="51" spans="1:21" ht="15" customHeight="1">
      <c r="A51" s="50">
        <v>10</v>
      </c>
      <c r="B51" s="51" t="s">
        <v>34</v>
      </c>
      <c r="C51" s="170" t="s">
        <v>51</v>
      </c>
      <c r="D51" s="170"/>
      <c r="E51" s="170"/>
      <c r="F51" s="170"/>
      <c r="G51" s="46"/>
      <c r="H51" s="165">
        <v>450</v>
      </c>
      <c r="I51" s="165"/>
      <c r="J51" s="18">
        <f t="shared" ref="J51:J58" si="3">A51*H51</f>
        <v>4500</v>
      </c>
      <c r="K51" s="71"/>
      <c r="L51" s="16" t="s">
        <v>2</v>
      </c>
      <c r="M51" s="144"/>
      <c r="N51" s="144"/>
      <c r="O51" s="144"/>
      <c r="P51" s="5" t="s">
        <v>4</v>
      </c>
      <c r="Q51" s="144"/>
      <c r="R51" s="144"/>
      <c r="S51" s="4" t="s">
        <v>6</v>
      </c>
      <c r="T51" s="147"/>
      <c r="U51" s="179"/>
    </row>
    <row r="52" spans="1:21" ht="15" customHeight="1">
      <c r="A52" s="52">
        <v>10</v>
      </c>
      <c r="B52" s="53" t="s">
        <v>34</v>
      </c>
      <c r="C52" s="170" t="s">
        <v>52</v>
      </c>
      <c r="D52" s="170"/>
      <c r="E52" s="170"/>
      <c r="F52" s="170"/>
      <c r="G52" s="48"/>
      <c r="H52" s="161">
        <v>450</v>
      </c>
      <c r="I52" s="161"/>
      <c r="J52" s="18">
        <f t="shared" si="3"/>
        <v>4500</v>
      </c>
      <c r="K52" s="71"/>
      <c r="L52" s="17"/>
      <c r="M52" s="11"/>
      <c r="N52" s="11"/>
      <c r="O52" s="11"/>
      <c r="P52" s="11" t="s">
        <v>5</v>
      </c>
      <c r="Q52" s="150"/>
      <c r="R52" s="150"/>
      <c r="S52" s="12" t="s">
        <v>6</v>
      </c>
      <c r="T52" s="148"/>
      <c r="U52" s="180"/>
    </row>
    <row r="53" spans="1:21" ht="15" customHeight="1">
      <c r="A53" s="54">
        <v>10</v>
      </c>
      <c r="B53" s="53" t="s">
        <v>34</v>
      </c>
      <c r="C53" s="162" t="s">
        <v>53</v>
      </c>
      <c r="D53" s="163"/>
      <c r="E53" s="163"/>
      <c r="F53" s="164"/>
      <c r="G53" s="48"/>
      <c r="H53" s="165">
        <v>450</v>
      </c>
      <c r="I53" s="165"/>
      <c r="J53" s="18">
        <f t="shared" si="3"/>
        <v>4500</v>
      </c>
      <c r="K53" s="71"/>
      <c r="L53" s="24" t="s">
        <v>7</v>
      </c>
      <c r="M53" s="66" t="s">
        <v>8</v>
      </c>
      <c r="N53" s="157" t="s">
        <v>9</v>
      </c>
      <c r="O53" s="158"/>
      <c r="P53" s="158"/>
      <c r="Q53" s="159"/>
      <c r="R53" s="66" t="s">
        <v>10</v>
      </c>
      <c r="S53" s="153" t="s">
        <v>11</v>
      </c>
      <c r="T53" s="154"/>
      <c r="U53" s="66" t="s">
        <v>12</v>
      </c>
    </row>
    <row r="54" spans="1:21" ht="15" customHeight="1">
      <c r="A54" s="54">
        <v>10</v>
      </c>
      <c r="B54" s="53" t="s">
        <v>34</v>
      </c>
      <c r="C54" s="162" t="s">
        <v>54</v>
      </c>
      <c r="D54" s="163"/>
      <c r="E54" s="163"/>
      <c r="F54" s="164"/>
      <c r="G54" s="48"/>
      <c r="H54" s="161">
        <v>450</v>
      </c>
      <c r="I54" s="161"/>
      <c r="J54" s="18">
        <f t="shared" si="3"/>
        <v>4500</v>
      </c>
      <c r="K54" s="71"/>
      <c r="L54" s="73">
        <v>20</v>
      </c>
      <c r="M54" s="73" t="s">
        <v>34</v>
      </c>
      <c r="N54" s="181" t="s">
        <v>73</v>
      </c>
      <c r="O54" s="182"/>
      <c r="P54" s="182"/>
      <c r="Q54" s="183"/>
      <c r="R54" s="73"/>
      <c r="S54" s="184">
        <v>1650</v>
      </c>
      <c r="T54" s="185"/>
      <c r="U54" s="74">
        <f>L54*S54</f>
        <v>33000</v>
      </c>
    </row>
    <row r="55" spans="1:21" ht="15" customHeight="1">
      <c r="A55" s="55">
        <v>15</v>
      </c>
      <c r="B55" s="53" t="s">
        <v>34</v>
      </c>
      <c r="C55" s="162" t="s">
        <v>55</v>
      </c>
      <c r="D55" s="163"/>
      <c r="E55" s="163"/>
      <c r="F55" s="164"/>
      <c r="G55" s="48"/>
      <c r="H55" s="165">
        <v>450</v>
      </c>
      <c r="I55" s="165"/>
      <c r="J55" s="18">
        <f t="shared" si="3"/>
        <v>6750</v>
      </c>
      <c r="K55" s="71"/>
      <c r="L55" s="75"/>
      <c r="M55" s="76"/>
      <c r="N55" s="181" t="s">
        <v>74</v>
      </c>
      <c r="O55" s="182"/>
      <c r="P55" s="182"/>
      <c r="Q55" s="183"/>
      <c r="R55" s="76"/>
      <c r="S55" s="186"/>
      <c r="T55" s="187"/>
      <c r="U55" s="77"/>
    </row>
    <row r="56" spans="1:21" ht="15" customHeight="1">
      <c r="A56" s="56">
        <v>15</v>
      </c>
      <c r="B56" s="53" t="s">
        <v>34</v>
      </c>
      <c r="C56" s="162" t="s">
        <v>56</v>
      </c>
      <c r="D56" s="163"/>
      <c r="E56" s="163"/>
      <c r="F56" s="164"/>
      <c r="G56" s="48"/>
      <c r="H56" s="161">
        <v>450</v>
      </c>
      <c r="I56" s="161"/>
      <c r="J56" s="18">
        <f t="shared" si="3"/>
        <v>6750</v>
      </c>
      <c r="K56" s="71"/>
      <c r="L56" s="75"/>
      <c r="M56" s="76"/>
      <c r="N56" s="188" t="s">
        <v>72</v>
      </c>
      <c r="O56" s="189"/>
      <c r="P56" s="189"/>
      <c r="Q56" s="190"/>
      <c r="R56" s="76"/>
      <c r="S56" s="191"/>
      <c r="T56" s="192"/>
      <c r="U56" s="77"/>
    </row>
    <row r="57" spans="1:21" ht="15" customHeight="1">
      <c r="A57" s="56">
        <v>20</v>
      </c>
      <c r="B57" s="53" t="s">
        <v>34</v>
      </c>
      <c r="C57" s="162" t="s">
        <v>57</v>
      </c>
      <c r="D57" s="163"/>
      <c r="E57" s="163"/>
      <c r="F57" s="164"/>
      <c r="G57" s="48"/>
      <c r="H57" s="165">
        <v>450</v>
      </c>
      <c r="I57" s="165"/>
      <c r="J57" s="18">
        <f t="shared" si="3"/>
        <v>9000</v>
      </c>
      <c r="K57" s="71"/>
      <c r="L57" s="19"/>
      <c r="M57" s="67"/>
      <c r="N57" s="99"/>
      <c r="O57" s="100"/>
      <c r="P57" s="100"/>
      <c r="Q57" s="101"/>
      <c r="R57" s="67"/>
      <c r="S57" s="141"/>
      <c r="T57" s="142"/>
      <c r="U57" s="27"/>
    </row>
    <row r="58" spans="1:21" ht="15" customHeight="1">
      <c r="A58" s="57">
        <v>20</v>
      </c>
      <c r="B58" s="53" t="s">
        <v>34</v>
      </c>
      <c r="C58" s="166" t="s">
        <v>58</v>
      </c>
      <c r="D58" s="166"/>
      <c r="E58" s="166"/>
      <c r="F58" s="166"/>
      <c r="G58" s="48"/>
      <c r="H58" s="161">
        <v>450</v>
      </c>
      <c r="I58" s="161"/>
      <c r="J58" s="18">
        <f t="shared" si="3"/>
        <v>9000</v>
      </c>
      <c r="K58" s="71"/>
      <c r="L58" s="19"/>
      <c r="M58" s="67"/>
      <c r="N58" s="99"/>
      <c r="O58" s="100"/>
      <c r="P58" s="100"/>
      <c r="Q58" s="101"/>
      <c r="R58" s="67"/>
      <c r="S58" s="102"/>
      <c r="T58" s="103"/>
      <c r="U58" s="27"/>
    </row>
    <row r="59" spans="1:21" ht="15" customHeight="1">
      <c r="A59" s="57">
        <v>20</v>
      </c>
      <c r="B59" s="53" t="s">
        <v>34</v>
      </c>
      <c r="C59" s="162" t="s">
        <v>59</v>
      </c>
      <c r="D59" s="163"/>
      <c r="E59" s="163"/>
      <c r="F59" s="164"/>
      <c r="G59" s="48"/>
      <c r="H59" s="165">
        <v>450</v>
      </c>
      <c r="I59" s="165"/>
      <c r="J59" s="18">
        <f>A59*H59</f>
        <v>9000</v>
      </c>
      <c r="K59" s="71"/>
      <c r="L59" s="19"/>
      <c r="M59" s="67"/>
      <c r="N59" s="99"/>
      <c r="O59" s="100"/>
      <c r="P59" s="100"/>
      <c r="Q59" s="101"/>
      <c r="R59" s="67"/>
      <c r="S59" s="141"/>
      <c r="T59" s="142"/>
      <c r="U59" s="27"/>
    </row>
    <row r="60" spans="1:21" ht="15" customHeight="1">
      <c r="A60" s="57">
        <v>20</v>
      </c>
      <c r="B60" s="53" t="s">
        <v>34</v>
      </c>
      <c r="C60" s="166" t="s">
        <v>60</v>
      </c>
      <c r="D60" s="166"/>
      <c r="E60" s="166"/>
      <c r="F60" s="166"/>
      <c r="G60" s="48"/>
      <c r="H60" s="161">
        <v>450</v>
      </c>
      <c r="I60" s="161"/>
      <c r="J60" s="18">
        <f t="shared" ref="J60:J71" si="4">A60*H60</f>
        <v>9000</v>
      </c>
      <c r="K60" s="71"/>
      <c r="L60" s="19"/>
      <c r="M60" s="67"/>
      <c r="N60" s="99"/>
      <c r="O60" s="100"/>
      <c r="P60" s="100"/>
      <c r="Q60" s="101"/>
      <c r="R60" s="67"/>
      <c r="S60" s="141"/>
      <c r="T60" s="142"/>
      <c r="U60" s="27"/>
    </row>
    <row r="61" spans="1:21" ht="15" customHeight="1">
      <c r="A61" s="57">
        <v>30</v>
      </c>
      <c r="B61" s="53" t="s">
        <v>34</v>
      </c>
      <c r="C61" s="166" t="s">
        <v>61</v>
      </c>
      <c r="D61" s="166"/>
      <c r="E61" s="166"/>
      <c r="F61" s="166"/>
      <c r="G61" s="48"/>
      <c r="H61" s="165">
        <v>450</v>
      </c>
      <c r="I61" s="165"/>
      <c r="J61" s="18">
        <f t="shared" si="4"/>
        <v>13500</v>
      </c>
      <c r="K61" s="71"/>
      <c r="L61" s="19"/>
      <c r="M61" s="67"/>
      <c r="N61" s="99"/>
      <c r="O61" s="100"/>
      <c r="P61" s="100"/>
      <c r="Q61" s="101"/>
      <c r="R61" s="67"/>
      <c r="S61" s="141"/>
      <c r="T61" s="142"/>
      <c r="U61" s="27"/>
    </row>
    <row r="62" spans="1:21" ht="15" customHeight="1">
      <c r="A62" s="57">
        <v>30</v>
      </c>
      <c r="B62" s="53" t="s">
        <v>34</v>
      </c>
      <c r="C62" s="166" t="s">
        <v>62</v>
      </c>
      <c r="D62" s="166"/>
      <c r="E62" s="166"/>
      <c r="F62" s="166"/>
      <c r="G62" s="48"/>
      <c r="H62" s="161">
        <v>450</v>
      </c>
      <c r="I62" s="161"/>
      <c r="J62" s="18">
        <f t="shared" si="4"/>
        <v>13500</v>
      </c>
      <c r="K62" s="71"/>
      <c r="L62" s="19"/>
      <c r="M62" s="67"/>
      <c r="N62" s="99"/>
      <c r="O62" s="100"/>
      <c r="P62" s="100"/>
      <c r="Q62" s="101"/>
      <c r="R62" s="67"/>
      <c r="S62" s="102"/>
      <c r="T62" s="103"/>
      <c r="U62" s="27"/>
    </row>
    <row r="63" spans="1:21" ht="15" customHeight="1">
      <c r="A63" s="57">
        <v>30</v>
      </c>
      <c r="B63" s="53" t="s">
        <v>34</v>
      </c>
      <c r="C63" s="166" t="s">
        <v>63</v>
      </c>
      <c r="D63" s="166"/>
      <c r="E63" s="166"/>
      <c r="F63" s="166"/>
      <c r="G63" s="48"/>
      <c r="H63" s="161">
        <v>450</v>
      </c>
      <c r="I63" s="161"/>
      <c r="J63" s="18">
        <f t="shared" si="4"/>
        <v>13500</v>
      </c>
      <c r="K63" s="71"/>
      <c r="L63" s="19"/>
      <c r="M63" s="67"/>
      <c r="N63" s="99"/>
      <c r="O63" s="100"/>
      <c r="P63" s="100"/>
      <c r="Q63" s="101"/>
      <c r="R63" s="67"/>
      <c r="S63" s="102"/>
      <c r="T63" s="103"/>
      <c r="U63" s="27"/>
    </row>
    <row r="64" spans="1:21" ht="15" customHeight="1">
      <c r="A64" s="57">
        <v>20</v>
      </c>
      <c r="B64" s="53" t="s">
        <v>34</v>
      </c>
      <c r="C64" s="166" t="s">
        <v>64</v>
      </c>
      <c r="D64" s="166"/>
      <c r="E64" s="166"/>
      <c r="F64" s="166"/>
      <c r="G64" s="48"/>
      <c r="H64" s="165">
        <v>450</v>
      </c>
      <c r="I64" s="165"/>
      <c r="J64" s="18">
        <f t="shared" si="4"/>
        <v>9000</v>
      </c>
      <c r="K64" s="71"/>
      <c r="L64" s="19"/>
      <c r="M64" s="67"/>
      <c r="N64" s="99"/>
      <c r="O64" s="100"/>
      <c r="P64" s="100"/>
      <c r="Q64" s="101"/>
      <c r="R64" s="67"/>
      <c r="S64" s="102"/>
      <c r="T64" s="103"/>
      <c r="U64" s="27"/>
    </row>
    <row r="65" spans="1:21" ht="15" customHeight="1">
      <c r="A65" s="57">
        <v>10</v>
      </c>
      <c r="B65" s="53" t="s">
        <v>34</v>
      </c>
      <c r="C65" s="166" t="s">
        <v>65</v>
      </c>
      <c r="D65" s="166"/>
      <c r="E65" s="166"/>
      <c r="F65" s="166"/>
      <c r="G65" s="48"/>
      <c r="H65" s="161">
        <v>450</v>
      </c>
      <c r="I65" s="161"/>
      <c r="J65" s="18">
        <f t="shared" si="4"/>
        <v>4500</v>
      </c>
      <c r="K65" s="71"/>
      <c r="L65" s="19"/>
      <c r="M65" s="67"/>
      <c r="N65" s="99"/>
      <c r="O65" s="100"/>
      <c r="P65" s="100"/>
      <c r="Q65" s="101"/>
      <c r="R65" s="67"/>
      <c r="S65" s="102"/>
      <c r="T65" s="103"/>
      <c r="U65" s="27"/>
    </row>
    <row r="66" spans="1:21">
      <c r="A66" s="57">
        <v>10</v>
      </c>
      <c r="B66" s="53" t="s">
        <v>34</v>
      </c>
      <c r="C66" s="99" t="s">
        <v>66</v>
      </c>
      <c r="D66" s="100"/>
      <c r="E66" s="100"/>
      <c r="F66" s="101"/>
      <c r="G66" s="48"/>
      <c r="H66" s="165">
        <v>450</v>
      </c>
      <c r="I66" s="165"/>
      <c r="J66" s="18">
        <f t="shared" si="4"/>
        <v>4500</v>
      </c>
      <c r="K66" s="71"/>
      <c r="L66" s="19"/>
      <c r="M66" s="67"/>
      <c r="N66" s="99"/>
      <c r="O66" s="100"/>
      <c r="P66" s="100"/>
      <c r="Q66" s="101"/>
      <c r="R66" s="67"/>
      <c r="S66" s="141"/>
      <c r="T66" s="142"/>
      <c r="U66" s="27"/>
    </row>
    <row r="67" spans="1:21">
      <c r="A67" s="57">
        <v>10</v>
      </c>
      <c r="B67" s="53" t="s">
        <v>34</v>
      </c>
      <c r="C67" s="99" t="s">
        <v>67</v>
      </c>
      <c r="D67" s="100"/>
      <c r="E67" s="100"/>
      <c r="F67" s="101"/>
      <c r="G67" s="48"/>
      <c r="H67" s="161">
        <v>450</v>
      </c>
      <c r="I67" s="161"/>
      <c r="J67" s="18">
        <f t="shared" si="4"/>
        <v>4500</v>
      </c>
      <c r="K67" s="71"/>
      <c r="L67" s="19"/>
      <c r="M67" s="67"/>
      <c r="N67" s="99"/>
      <c r="O67" s="100"/>
      <c r="P67" s="100"/>
      <c r="Q67" s="101"/>
      <c r="R67" s="67"/>
      <c r="S67" s="102"/>
      <c r="T67" s="103"/>
      <c r="U67" s="27"/>
    </row>
    <row r="68" spans="1:21">
      <c r="A68" s="57">
        <v>10</v>
      </c>
      <c r="B68" s="48" t="s">
        <v>34</v>
      </c>
      <c r="C68" s="99" t="s">
        <v>68</v>
      </c>
      <c r="D68" s="100"/>
      <c r="E68" s="100"/>
      <c r="F68" s="101"/>
      <c r="G68" s="48"/>
      <c r="H68" s="165">
        <v>450</v>
      </c>
      <c r="I68" s="165"/>
      <c r="J68" s="18">
        <f t="shared" si="4"/>
        <v>4500</v>
      </c>
      <c r="K68" s="71"/>
      <c r="L68" s="19"/>
      <c r="M68" s="67"/>
      <c r="N68" s="99"/>
      <c r="O68" s="100"/>
      <c r="P68" s="100"/>
      <c r="Q68" s="101"/>
      <c r="R68" s="67"/>
      <c r="S68" s="102"/>
      <c r="T68" s="103"/>
      <c r="U68" s="27"/>
    </row>
    <row r="69" spans="1:21">
      <c r="A69" s="57">
        <v>10</v>
      </c>
      <c r="B69" s="48" t="s">
        <v>34</v>
      </c>
      <c r="C69" s="99" t="s">
        <v>69</v>
      </c>
      <c r="D69" s="100"/>
      <c r="E69" s="100"/>
      <c r="F69" s="101"/>
      <c r="G69" s="48"/>
      <c r="H69" s="161">
        <v>450</v>
      </c>
      <c r="I69" s="161"/>
      <c r="J69" s="18">
        <v>4500</v>
      </c>
      <c r="K69" s="71"/>
      <c r="L69" s="19"/>
      <c r="M69" s="67"/>
      <c r="N69" s="99"/>
      <c r="O69" s="100"/>
      <c r="P69" s="100"/>
      <c r="Q69" s="101"/>
      <c r="R69" s="67"/>
      <c r="S69" s="102"/>
      <c r="T69" s="103"/>
      <c r="U69" s="27"/>
    </row>
    <row r="70" spans="1:21">
      <c r="A70" s="57">
        <v>10</v>
      </c>
      <c r="B70" s="48" t="s">
        <v>34</v>
      </c>
      <c r="C70" s="174" t="s">
        <v>70</v>
      </c>
      <c r="D70" s="121"/>
      <c r="E70" s="121"/>
      <c r="F70" s="175"/>
      <c r="G70" s="48"/>
      <c r="H70" s="165">
        <v>450</v>
      </c>
      <c r="I70" s="165"/>
      <c r="J70" s="18">
        <f t="shared" si="4"/>
        <v>4500</v>
      </c>
      <c r="K70" s="71"/>
      <c r="L70" s="19"/>
      <c r="M70" s="67"/>
      <c r="N70" s="99"/>
      <c r="O70" s="100"/>
      <c r="P70" s="100"/>
      <c r="Q70" s="101"/>
      <c r="R70" s="67"/>
      <c r="S70" s="102"/>
      <c r="T70" s="103"/>
      <c r="U70" s="27"/>
    </row>
    <row r="71" spans="1:21">
      <c r="A71" s="57">
        <v>10</v>
      </c>
      <c r="B71" s="48" t="s">
        <v>34</v>
      </c>
      <c r="C71" s="99" t="s">
        <v>71</v>
      </c>
      <c r="D71" s="100"/>
      <c r="E71" s="100"/>
      <c r="F71" s="101"/>
      <c r="G71" s="48"/>
      <c r="H71" s="161">
        <v>450</v>
      </c>
      <c r="I71" s="161"/>
      <c r="J71" s="18">
        <f t="shared" si="4"/>
        <v>4500</v>
      </c>
      <c r="K71" s="71"/>
      <c r="L71" s="19"/>
      <c r="M71" s="67"/>
      <c r="N71" s="99"/>
      <c r="O71" s="100"/>
      <c r="P71" s="100"/>
      <c r="Q71" s="101"/>
      <c r="R71" s="67"/>
      <c r="S71" s="102"/>
      <c r="T71" s="103"/>
      <c r="U71" s="27"/>
    </row>
    <row r="72" spans="1:21">
      <c r="A72" s="19"/>
      <c r="B72" s="48"/>
      <c r="C72" s="99"/>
      <c r="D72" s="100"/>
      <c r="E72" s="100"/>
      <c r="F72" s="101"/>
      <c r="G72" s="48"/>
      <c r="H72" s="176"/>
      <c r="I72" s="177"/>
      <c r="J72" s="18"/>
      <c r="K72" s="71"/>
      <c r="L72" s="19"/>
      <c r="M72" s="67"/>
      <c r="N72" s="99"/>
      <c r="O72" s="100"/>
      <c r="P72" s="100"/>
      <c r="Q72" s="101"/>
      <c r="R72" s="67"/>
      <c r="S72" s="102"/>
      <c r="T72" s="103"/>
      <c r="U72" s="27"/>
    </row>
    <row r="73" spans="1:21">
      <c r="A73" s="19"/>
      <c r="B73" s="48"/>
      <c r="C73" s="99"/>
      <c r="D73" s="100"/>
      <c r="E73" s="100"/>
      <c r="F73" s="101"/>
      <c r="G73" s="48"/>
      <c r="H73" s="176"/>
      <c r="I73" s="177"/>
      <c r="J73" s="18"/>
      <c r="K73" s="71"/>
      <c r="L73" s="19"/>
      <c r="M73" s="67"/>
      <c r="N73" s="99"/>
      <c r="O73" s="100"/>
      <c r="P73" s="100"/>
      <c r="Q73" s="101"/>
      <c r="R73" s="67"/>
      <c r="S73" s="102"/>
      <c r="T73" s="103"/>
      <c r="U73" s="27"/>
    </row>
    <row r="74" spans="1:21">
      <c r="A74" s="19"/>
      <c r="B74" s="48"/>
      <c r="C74" s="99"/>
      <c r="D74" s="100"/>
      <c r="E74" s="100"/>
      <c r="F74" s="101"/>
      <c r="G74" s="48"/>
      <c r="H74" s="176"/>
      <c r="I74" s="177"/>
      <c r="J74" s="18"/>
      <c r="K74" s="71"/>
      <c r="L74" s="19"/>
      <c r="M74" s="67"/>
      <c r="N74" s="99"/>
      <c r="O74" s="100"/>
      <c r="P74" s="100"/>
      <c r="Q74" s="101"/>
      <c r="R74" s="67"/>
      <c r="S74" s="102"/>
      <c r="T74" s="103"/>
      <c r="U74" s="27"/>
    </row>
    <row r="75" spans="1:21">
      <c r="A75" s="19"/>
      <c r="B75" s="48"/>
      <c r="C75" s="99"/>
      <c r="D75" s="100"/>
      <c r="E75" s="100"/>
      <c r="F75" s="101"/>
      <c r="G75" s="48"/>
      <c r="H75" s="176"/>
      <c r="I75" s="177"/>
      <c r="J75" s="18"/>
      <c r="K75" s="71"/>
      <c r="L75" s="19"/>
      <c r="M75" s="67"/>
      <c r="N75" s="99"/>
      <c r="O75" s="100"/>
      <c r="P75" s="100"/>
      <c r="Q75" s="101"/>
      <c r="R75" s="67"/>
      <c r="S75" s="102"/>
      <c r="T75" s="103"/>
      <c r="U75" s="27"/>
    </row>
    <row r="76" spans="1:21">
      <c r="A76" s="19"/>
      <c r="B76" s="48"/>
      <c r="C76" s="99"/>
      <c r="D76" s="100"/>
      <c r="E76" s="100"/>
      <c r="F76" s="101"/>
      <c r="G76" s="48"/>
      <c r="H76" s="176"/>
      <c r="I76" s="177"/>
      <c r="J76" s="18"/>
      <c r="K76" s="71"/>
      <c r="L76" s="19"/>
      <c r="M76" s="67"/>
      <c r="N76" s="99"/>
      <c r="O76" s="100"/>
      <c r="P76" s="100"/>
      <c r="Q76" s="101"/>
      <c r="R76" s="67"/>
      <c r="S76" s="102"/>
      <c r="T76" s="103"/>
      <c r="U76" s="27"/>
    </row>
    <row r="77" spans="1:21" ht="9" customHeight="1">
      <c r="A77" s="19"/>
      <c r="B77" s="48"/>
      <c r="C77" s="99"/>
      <c r="D77" s="100"/>
      <c r="E77" s="100"/>
      <c r="F77" s="101"/>
      <c r="G77" s="48"/>
      <c r="H77" s="176"/>
      <c r="I77" s="177"/>
      <c r="J77" s="18"/>
      <c r="K77" s="71"/>
      <c r="L77" s="19"/>
      <c r="M77" s="67"/>
      <c r="N77" s="99"/>
      <c r="O77" s="100"/>
      <c r="P77" s="100"/>
      <c r="Q77" s="101"/>
      <c r="R77" s="67"/>
      <c r="S77" s="102"/>
      <c r="T77" s="103"/>
      <c r="U77" s="27"/>
    </row>
    <row r="78" spans="1:21">
      <c r="A78" s="20"/>
      <c r="B78" s="13"/>
      <c r="C78" s="117"/>
      <c r="D78" s="118"/>
      <c r="E78" s="118"/>
      <c r="F78" s="119"/>
      <c r="G78" s="13"/>
      <c r="H78" s="137" t="s">
        <v>45</v>
      </c>
      <c r="I78" s="138"/>
      <c r="J78" s="97">
        <f>SUM(J51:J71)</f>
        <v>148500</v>
      </c>
      <c r="K78" s="72"/>
      <c r="L78" s="19"/>
      <c r="M78" s="67"/>
      <c r="N78" s="99"/>
      <c r="O78" s="100"/>
      <c r="P78" s="100"/>
      <c r="Q78" s="101"/>
      <c r="R78" s="67"/>
      <c r="S78" s="102"/>
      <c r="T78" s="103"/>
      <c r="U78" s="27"/>
    </row>
    <row r="79" spans="1:21" ht="15" customHeight="1">
      <c r="A79" s="21" t="s">
        <v>14</v>
      </c>
      <c r="B79" s="120" t="s">
        <v>78</v>
      </c>
      <c r="C79" s="120"/>
      <c r="D79" s="120"/>
      <c r="E79" s="120"/>
      <c r="F79" s="120"/>
      <c r="G79" s="120"/>
      <c r="H79" s="120"/>
      <c r="I79" s="120"/>
      <c r="J79" s="122"/>
      <c r="K79" s="63"/>
      <c r="L79" s="19"/>
      <c r="M79" s="67"/>
      <c r="N79" s="99"/>
      <c r="O79" s="100"/>
      <c r="P79" s="100"/>
      <c r="Q79" s="101"/>
      <c r="R79" s="67"/>
      <c r="S79" s="102"/>
      <c r="T79" s="103"/>
      <c r="U79" s="27"/>
    </row>
    <row r="80" spans="1:21">
      <c r="A80" s="22"/>
      <c r="B80" s="123"/>
      <c r="C80" s="123"/>
      <c r="D80" s="123"/>
      <c r="E80" s="123"/>
      <c r="F80" s="123"/>
      <c r="G80" s="123"/>
      <c r="H80" s="123"/>
      <c r="I80" s="123"/>
      <c r="J80" s="124"/>
      <c r="K80" s="63"/>
      <c r="L80" s="20"/>
      <c r="M80" s="13"/>
      <c r="N80" s="117"/>
      <c r="O80" s="118"/>
      <c r="P80" s="118"/>
      <c r="Q80" s="119"/>
      <c r="R80" s="13"/>
      <c r="S80" s="193" t="s">
        <v>45</v>
      </c>
      <c r="T80" s="194"/>
      <c r="U80" s="69">
        <f>SUM(U54)</f>
        <v>33000</v>
      </c>
    </row>
    <row r="81" spans="1:21">
      <c r="A81" s="131"/>
      <c r="B81" s="132"/>
      <c r="C81" s="167" t="s">
        <v>15</v>
      </c>
      <c r="D81" s="168"/>
      <c r="E81" s="168"/>
      <c r="F81" s="169"/>
      <c r="G81" s="167" t="s">
        <v>0</v>
      </c>
      <c r="H81" s="168"/>
      <c r="I81" s="168"/>
      <c r="J81" s="168"/>
      <c r="K81" s="78"/>
      <c r="L81" s="80" t="s">
        <v>14</v>
      </c>
      <c r="M81" s="120" t="s">
        <v>46</v>
      </c>
      <c r="N81" s="120"/>
      <c r="O81" s="120"/>
      <c r="P81" s="120"/>
      <c r="Q81" s="120"/>
      <c r="R81" s="120"/>
      <c r="S81" s="120"/>
      <c r="T81" s="120"/>
      <c r="U81" s="195"/>
    </row>
    <row r="82" spans="1:21">
      <c r="A82" s="125" t="s">
        <v>16</v>
      </c>
      <c r="B82" s="126"/>
      <c r="C82" s="109"/>
      <c r="D82" s="110"/>
      <c r="E82" s="110"/>
      <c r="F82" s="111"/>
      <c r="G82" s="109"/>
      <c r="H82" s="110"/>
      <c r="I82" s="110"/>
      <c r="J82" s="110"/>
      <c r="K82" s="68"/>
      <c r="L82" s="81"/>
      <c r="M82" s="123"/>
      <c r="N82" s="123"/>
      <c r="O82" s="123"/>
      <c r="P82" s="123"/>
      <c r="Q82" s="123"/>
      <c r="R82" s="123"/>
      <c r="S82" s="123"/>
      <c r="T82" s="123"/>
      <c r="U82" s="196"/>
    </row>
    <row r="83" spans="1:21">
      <c r="A83" s="125" t="s">
        <v>17</v>
      </c>
      <c r="B83" s="126"/>
      <c r="C83" s="106" t="s">
        <v>23</v>
      </c>
      <c r="D83" s="107"/>
      <c r="E83" s="107"/>
      <c r="F83" s="108"/>
      <c r="G83" s="106" t="s">
        <v>19</v>
      </c>
      <c r="H83" s="107"/>
      <c r="I83" s="107"/>
      <c r="J83" s="107"/>
      <c r="K83" s="79"/>
      <c r="L83" s="197"/>
      <c r="M83" s="132"/>
      <c r="N83" s="167" t="s">
        <v>15</v>
      </c>
      <c r="O83" s="168"/>
      <c r="P83" s="168"/>
      <c r="Q83" s="169"/>
      <c r="R83" s="167" t="s">
        <v>0</v>
      </c>
      <c r="S83" s="168"/>
      <c r="T83" s="168"/>
      <c r="U83" s="169"/>
    </row>
    <row r="84" spans="1:21">
      <c r="A84" s="125" t="s">
        <v>18</v>
      </c>
      <c r="B84" s="126"/>
      <c r="C84" s="109" t="s">
        <v>21</v>
      </c>
      <c r="D84" s="110"/>
      <c r="E84" s="110"/>
      <c r="F84" s="111"/>
      <c r="G84" s="109" t="s">
        <v>20</v>
      </c>
      <c r="H84" s="110"/>
      <c r="I84" s="110"/>
      <c r="J84" s="110"/>
      <c r="K84" s="68"/>
      <c r="L84" s="199" t="s">
        <v>16</v>
      </c>
      <c r="M84" s="126"/>
      <c r="N84" s="109"/>
      <c r="O84" s="110"/>
      <c r="P84" s="110"/>
      <c r="Q84" s="111"/>
      <c r="R84" s="109"/>
      <c r="S84" s="110"/>
      <c r="T84" s="110"/>
      <c r="U84" s="111"/>
    </row>
    <row r="85" spans="1:21" ht="15.75" thickBot="1">
      <c r="A85" s="115" t="s">
        <v>6</v>
      </c>
      <c r="B85" s="116"/>
      <c r="C85" s="112">
        <v>42409</v>
      </c>
      <c r="D85" s="113"/>
      <c r="E85" s="113"/>
      <c r="F85" s="114"/>
      <c r="G85" s="104"/>
      <c r="H85" s="105"/>
      <c r="I85" s="105"/>
      <c r="J85" s="105"/>
      <c r="K85" s="68"/>
      <c r="L85" s="199" t="s">
        <v>17</v>
      </c>
      <c r="M85" s="126"/>
      <c r="N85" s="106" t="s">
        <v>23</v>
      </c>
      <c r="O85" s="107"/>
      <c r="P85" s="107"/>
      <c r="Q85" s="108"/>
      <c r="R85" s="106" t="s">
        <v>19</v>
      </c>
      <c r="S85" s="107"/>
      <c r="T85" s="107"/>
      <c r="U85" s="108"/>
    </row>
    <row r="86" spans="1:21">
      <c r="A86" s="2"/>
      <c r="B86" s="2"/>
      <c r="C86" s="2"/>
      <c r="D86" s="2"/>
      <c r="E86" s="2"/>
      <c r="F86" s="2"/>
      <c r="G86" s="2"/>
      <c r="H86" s="2"/>
      <c r="I86" s="2"/>
      <c r="L86" s="125" t="s">
        <v>18</v>
      </c>
      <c r="M86" s="126"/>
      <c r="N86" s="109" t="s">
        <v>21</v>
      </c>
      <c r="O86" s="110"/>
      <c r="P86" s="110"/>
      <c r="Q86" s="111"/>
      <c r="R86" s="109" t="s">
        <v>20</v>
      </c>
      <c r="S86" s="110"/>
      <c r="T86" s="110"/>
      <c r="U86" s="111"/>
    </row>
    <row r="87" spans="1:21" ht="15.75" thickBot="1">
      <c r="L87" s="115" t="s">
        <v>6</v>
      </c>
      <c r="M87" s="116"/>
      <c r="N87" s="112">
        <v>42289</v>
      </c>
      <c r="O87" s="113"/>
      <c r="P87" s="113"/>
      <c r="Q87" s="114"/>
      <c r="R87" s="104"/>
      <c r="S87" s="105"/>
      <c r="T87" s="105"/>
      <c r="U87" s="198"/>
    </row>
  </sheetData>
  <mergeCells count="289">
    <mergeCell ref="L87:M87"/>
    <mergeCell ref="N87:Q87"/>
    <mergeCell ref="R87:U87"/>
    <mergeCell ref="L84:M84"/>
    <mergeCell ref="N84:Q84"/>
    <mergeCell ref="R84:U84"/>
    <mergeCell ref="L85:M85"/>
    <mergeCell ref="N85:Q85"/>
    <mergeCell ref="R85:U85"/>
    <mergeCell ref="L86:M86"/>
    <mergeCell ref="N86:Q86"/>
    <mergeCell ref="R86:U86"/>
    <mergeCell ref="N78:Q78"/>
    <mergeCell ref="S78:T78"/>
    <mergeCell ref="N79:Q79"/>
    <mergeCell ref="S79:T79"/>
    <mergeCell ref="N80:Q80"/>
    <mergeCell ref="S80:T80"/>
    <mergeCell ref="M81:U82"/>
    <mergeCell ref="L83:M83"/>
    <mergeCell ref="N83:Q83"/>
    <mergeCell ref="R83:U83"/>
    <mergeCell ref="N73:Q73"/>
    <mergeCell ref="S73:T73"/>
    <mergeCell ref="N74:Q74"/>
    <mergeCell ref="S74:T74"/>
    <mergeCell ref="N75:Q75"/>
    <mergeCell ref="S75:T75"/>
    <mergeCell ref="N76:Q76"/>
    <mergeCell ref="S76:T76"/>
    <mergeCell ref="N77:Q77"/>
    <mergeCell ref="S77:T77"/>
    <mergeCell ref="N68:Q68"/>
    <mergeCell ref="S68:T68"/>
    <mergeCell ref="N69:Q69"/>
    <mergeCell ref="S69:T69"/>
    <mergeCell ref="N70:Q70"/>
    <mergeCell ref="S70:T70"/>
    <mergeCell ref="N71:Q71"/>
    <mergeCell ref="S71:T71"/>
    <mergeCell ref="N72:Q72"/>
    <mergeCell ref="S72:T72"/>
    <mergeCell ref="N63:Q63"/>
    <mergeCell ref="S63:T63"/>
    <mergeCell ref="N64:Q64"/>
    <mergeCell ref="S64:T64"/>
    <mergeCell ref="N65:Q65"/>
    <mergeCell ref="S65:T65"/>
    <mergeCell ref="N66:Q66"/>
    <mergeCell ref="S66:T66"/>
    <mergeCell ref="N67:Q67"/>
    <mergeCell ref="S67:T67"/>
    <mergeCell ref="N58:Q58"/>
    <mergeCell ref="S58:T58"/>
    <mergeCell ref="N59:Q59"/>
    <mergeCell ref="S59:T59"/>
    <mergeCell ref="N60:Q60"/>
    <mergeCell ref="S60:T60"/>
    <mergeCell ref="N61:Q61"/>
    <mergeCell ref="S61:T61"/>
    <mergeCell ref="N62:Q62"/>
    <mergeCell ref="S62:T62"/>
    <mergeCell ref="N53:Q53"/>
    <mergeCell ref="S53:T53"/>
    <mergeCell ref="N54:Q54"/>
    <mergeCell ref="S54:T54"/>
    <mergeCell ref="N55:Q55"/>
    <mergeCell ref="S55:T55"/>
    <mergeCell ref="N56:Q56"/>
    <mergeCell ref="S56:T56"/>
    <mergeCell ref="N57:Q57"/>
    <mergeCell ref="S57:T57"/>
    <mergeCell ref="L48:U48"/>
    <mergeCell ref="M50:O50"/>
    <mergeCell ref="Q50:R50"/>
    <mergeCell ref="T50:U50"/>
    <mergeCell ref="M51:O51"/>
    <mergeCell ref="Q51:R51"/>
    <mergeCell ref="T51:U51"/>
    <mergeCell ref="Q52:R52"/>
    <mergeCell ref="T52:U52"/>
    <mergeCell ref="A85:B85"/>
    <mergeCell ref="C85:F85"/>
    <mergeCell ref="G85:J85"/>
    <mergeCell ref="A82:B82"/>
    <mergeCell ref="C82:F82"/>
    <mergeCell ref="G82:J82"/>
    <mergeCell ref="A83:B83"/>
    <mergeCell ref="C83:F83"/>
    <mergeCell ref="G83:J83"/>
    <mergeCell ref="A84:B84"/>
    <mergeCell ref="C84:F84"/>
    <mergeCell ref="G84:J84"/>
    <mergeCell ref="A81:B81"/>
    <mergeCell ref="C81:F81"/>
    <mergeCell ref="G81:J81"/>
    <mergeCell ref="C71:F71"/>
    <mergeCell ref="H71:I71"/>
    <mergeCell ref="C72:F72"/>
    <mergeCell ref="H72:I72"/>
    <mergeCell ref="C73:F73"/>
    <mergeCell ref="H73:I73"/>
    <mergeCell ref="C74:F74"/>
    <mergeCell ref="H74:I74"/>
    <mergeCell ref="C75:F75"/>
    <mergeCell ref="H75:I75"/>
    <mergeCell ref="C76:F76"/>
    <mergeCell ref="H76:I76"/>
    <mergeCell ref="C77:F77"/>
    <mergeCell ref="H77:I77"/>
    <mergeCell ref="C78:F78"/>
    <mergeCell ref="H78:I78"/>
    <mergeCell ref="B79:J80"/>
    <mergeCell ref="C66:F66"/>
    <mergeCell ref="H66:I66"/>
    <mergeCell ref="C67:F67"/>
    <mergeCell ref="H67:I67"/>
    <mergeCell ref="C68:F68"/>
    <mergeCell ref="H68:I68"/>
    <mergeCell ref="C69:F69"/>
    <mergeCell ref="H69:I69"/>
    <mergeCell ref="C70:F70"/>
    <mergeCell ref="H70:I70"/>
    <mergeCell ref="C65:F65"/>
    <mergeCell ref="H65:I65"/>
    <mergeCell ref="A44:J44"/>
    <mergeCell ref="B47:D47"/>
    <mergeCell ref="F47:G47"/>
    <mergeCell ref="I47:J47"/>
    <mergeCell ref="B48:D48"/>
    <mergeCell ref="F48:G48"/>
    <mergeCell ref="I48:J48"/>
    <mergeCell ref="F49:G49"/>
    <mergeCell ref="I49:J49"/>
    <mergeCell ref="C60:F60"/>
    <mergeCell ref="H60:I60"/>
    <mergeCell ref="C61:F61"/>
    <mergeCell ref="H61:I61"/>
    <mergeCell ref="C62:F62"/>
    <mergeCell ref="H62:I62"/>
    <mergeCell ref="C63:F63"/>
    <mergeCell ref="H63:I63"/>
    <mergeCell ref="C64:F64"/>
    <mergeCell ref="H64:I64"/>
    <mergeCell ref="C55:F55"/>
    <mergeCell ref="H55:I55"/>
    <mergeCell ref="C56:F56"/>
    <mergeCell ref="C59:F59"/>
    <mergeCell ref="H59:I5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A37:B37"/>
    <mergeCell ref="H56:I56"/>
    <mergeCell ref="C57:F57"/>
    <mergeCell ref="H57:I57"/>
    <mergeCell ref="C58:F58"/>
    <mergeCell ref="H58:I58"/>
    <mergeCell ref="C13:F13"/>
    <mergeCell ref="H13:I13"/>
    <mergeCell ref="C14:F14"/>
    <mergeCell ref="C15:F15"/>
    <mergeCell ref="C16:F16"/>
    <mergeCell ref="C17:F17"/>
    <mergeCell ref="C23:F23"/>
    <mergeCell ref="C29:F29"/>
    <mergeCell ref="C31:F31"/>
    <mergeCell ref="A34:B34"/>
    <mergeCell ref="H23:I23"/>
    <mergeCell ref="H24:I24"/>
    <mergeCell ref="C34:F34"/>
    <mergeCell ref="G34:J34"/>
    <mergeCell ref="G35:J35"/>
    <mergeCell ref="L1:T1"/>
    <mergeCell ref="M3:O3"/>
    <mergeCell ref="Q3:R3"/>
    <mergeCell ref="M4:O4"/>
    <mergeCell ref="Q4:R4"/>
    <mergeCell ref="Q5:R5"/>
    <mergeCell ref="C6:F6"/>
    <mergeCell ref="A1:J1"/>
    <mergeCell ref="N6:Q6"/>
    <mergeCell ref="I3:J3"/>
    <mergeCell ref="I4:J4"/>
    <mergeCell ref="I5:J5"/>
    <mergeCell ref="B3:D3"/>
    <mergeCell ref="B4:D4"/>
    <mergeCell ref="F3:G3"/>
    <mergeCell ref="F4:G4"/>
    <mergeCell ref="F5:G5"/>
    <mergeCell ref="C11:F11"/>
    <mergeCell ref="C8:F8"/>
    <mergeCell ref="H7:I7"/>
    <mergeCell ref="H11:I11"/>
    <mergeCell ref="H8:I8"/>
    <mergeCell ref="C9:F9"/>
    <mergeCell ref="H6:I6"/>
    <mergeCell ref="C7:F7"/>
    <mergeCell ref="H9:I9"/>
    <mergeCell ref="C30:F30"/>
    <mergeCell ref="H30:I30"/>
    <mergeCell ref="H19:I19"/>
    <mergeCell ref="H20:I20"/>
    <mergeCell ref="C35:F35"/>
    <mergeCell ref="N11:Q11"/>
    <mergeCell ref="N8:Q8"/>
    <mergeCell ref="N9:Q9"/>
    <mergeCell ref="N7:Q7"/>
    <mergeCell ref="N10:Q10"/>
    <mergeCell ref="H12:I12"/>
    <mergeCell ref="H14:I14"/>
    <mergeCell ref="H16:I16"/>
    <mergeCell ref="H17:I17"/>
    <mergeCell ref="H10:I10"/>
    <mergeCell ref="H25:I25"/>
    <mergeCell ref="H26:I26"/>
    <mergeCell ref="H27:I27"/>
    <mergeCell ref="H15:I15"/>
    <mergeCell ref="C10:F10"/>
    <mergeCell ref="C12:F12"/>
    <mergeCell ref="N14:Q14"/>
    <mergeCell ref="N15:Q15"/>
    <mergeCell ref="N12:Q12"/>
    <mergeCell ref="N25:Q25"/>
    <mergeCell ref="R35:T35"/>
    <mergeCell ref="N26:Q26"/>
    <mergeCell ref="N28:Q28"/>
    <mergeCell ref="N23:Q23"/>
    <mergeCell ref="N24:Q24"/>
    <mergeCell ref="N27:P27"/>
    <mergeCell ref="N19:Q19"/>
    <mergeCell ref="N20:Q20"/>
    <mergeCell ref="N21:Q21"/>
    <mergeCell ref="N13:Q13"/>
    <mergeCell ref="L38:M38"/>
    <mergeCell ref="N38:Q38"/>
    <mergeCell ref="N29:Q29"/>
    <mergeCell ref="N22:Q22"/>
    <mergeCell ref="N16:Q16"/>
    <mergeCell ref="H18:I18"/>
    <mergeCell ref="H22:I22"/>
    <mergeCell ref="N31:Q31"/>
    <mergeCell ref="M32:T33"/>
    <mergeCell ref="L36:M36"/>
    <mergeCell ref="N36:Q36"/>
    <mergeCell ref="R36:T36"/>
    <mergeCell ref="L37:M37"/>
    <mergeCell ref="N37:Q37"/>
    <mergeCell ref="R37:T37"/>
    <mergeCell ref="L34:M34"/>
    <mergeCell ref="N34:Q34"/>
    <mergeCell ref="R34:T34"/>
    <mergeCell ref="L35:M35"/>
    <mergeCell ref="N35:Q35"/>
    <mergeCell ref="R38:T38"/>
    <mergeCell ref="N17:Q17"/>
    <mergeCell ref="N18:Q18"/>
    <mergeCell ref="H31:I31"/>
    <mergeCell ref="B46:I46"/>
    <mergeCell ref="C24:F24"/>
    <mergeCell ref="C25:F25"/>
    <mergeCell ref="C26:F26"/>
    <mergeCell ref="C27:F27"/>
    <mergeCell ref="C18:F18"/>
    <mergeCell ref="C19:F19"/>
    <mergeCell ref="C20:F20"/>
    <mergeCell ref="C21:F21"/>
    <mergeCell ref="C22:F22"/>
    <mergeCell ref="H21:I21"/>
    <mergeCell ref="G38:J38"/>
    <mergeCell ref="C36:F36"/>
    <mergeCell ref="C37:F37"/>
    <mergeCell ref="C38:F38"/>
    <mergeCell ref="G37:J37"/>
    <mergeCell ref="A38:B38"/>
    <mergeCell ref="C28:F28"/>
    <mergeCell ref="G36:J36"/>
    <mergeCell ref="A35:B35"/>
    <mergeCell ref="A36:B36"/>
    <mergeCell ref="B32:J33"/>
    <mergeCell ref="H28:I28"/>
    <mergeCell ref="H29:I29"/>
  </mergeCells>
  <printOptions horizontalCentered="1"/>
  <pageMargins left="0.34" right="0.25" top="1.27" bottom="0.4375" header="0.3" footer="0.25"/>
  <pageSetup paperSize="9" orientation="portrait" r:id="rId1"/>
  <headerFooter>
    <oddHeader>&amp;L                 &amp;G &amp;C&amp;"Times New Roman,Bold"&amp;16&amp;K00B050BICOL SANITARIUM
&amp;"Times New Roman,Regular"&amp;11&amp;K01+000San Pedro, Cabusao, Camarines Sur
Telephone Nos.: (054) 473-2244 (054) 472-4422
E-mail Address: bicolsan@yahoo.com</oddHeader>
    <oddFooter>&amp;L&amp;"-,Italic"&amp;8BS-F-AS-ACT-023&amp;C&amp;"-,Italic"&amp;8Rev 0&amp;R&amp;"-,Italic"&amp;8Effectivity Date: July 1, 2013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" sqref="C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Billing-Philhealth</cp:lastModifiedBy>
  <cp:lastPrinted>2015-11-03T08:36:53Z</cp:lastPrinted>
  <dcterms:created xsi:type="dcterms:W3CDTF">2013-08-06T03:25:13Z</dcterms:created>
  <dcterms:modified xsi:type="dcterms:W3CDTF">2016-02-12T04:25:36Z</dcterms:modified>
</cp:coreProperties>
</file>