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H\Desktop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4" i="1" l="1"/>
  <c r="C25" i="1"/>
  <c r="C23" i="1"/>
  <c r="B19" i="1"/>
  <c r="C12" i="1"/>
  <c r="C13" i="1"/>
  <c r="B8" i="1"/>
  <c r="C14" i="1" s="1"/>
</calcChain>
</file>

<file path=xl/sharedStrings.xml><?xml version="1.0" encoding="utf-8"?>
<sst xmlns="http://schemas.openxmlformats.org/spreadsheetml/2006/main" count="41" uniqueCount="38">
  <si>
    <t>Normal</t>
  </si>
  <si>
    <t>Standard</t>
  </si>
  <si>
    <t>Actual</t>
  </si>
  <si>
    <t>Quantity</t>
  </si>
  <si>
    <t>Hours</t>
  </si>
  <si>
    <t>Direct Materials</t>
  </si>
  <si>
    <t>Direct Labor</t>
  </si>
  <si>
    <t xml:space="preserve">AQ/AH </t>
  </si>
  <si>
    <t>Legend:</t>
  </si>
  <si>
    <t>SQ/SH</t>
  </si>
  <si>
    <t>Standard Quantity/Hour</t>
  </si>
  <si>
    <t>AR</t>
  </si>
  <si>
    <t>SR</t>
  </si>
  <si>
    <t>Actual Rate</t>
  </si>
  <si>
    <t>Standard Rate</t>
  </si>
  <si>
    <t>Actual Quantity/Hour</t>
  </si>
  <si>
    <t>(9,500 yards x P21.50/yard)</t>
  </si>
  <si>
    <t>(9,500 yards x P21/yard)</t>
  </si>
  <si>
    <t>(10,000 yards x P21/yard)</t>
  </si>
  <si>
    <t>AH x AR (Actual cost)</t>
  </si>
  <si>
    <t>AH x SR</t>
  </si>
  <si>
    <t>SH x SR (Standard cost)</t>
  </si>
  <si>
    <t>(7,000 hours x P34/hour)</t>
  </si>
  <si>
    <t>(7,000 hours x P35/hour)</t>
  </si>
  <si>
    <t>(7,500 hours x P35/hour)</t>
  </si>
  <si>
    <t>AQ x AR (Actual cost)</t>
  </si>
  <si>
    <t>AQ x SR</t>
  </si>
  <si>
    <t>SQ x SR (Standard cost)</t>
  </si>
  <si>
    <t>AFOH</t>
  </si>
  <si>
    <t>BAAH</t>
  </si>
  <si>
    <t xml:space="preserve">BASH </t>
  </si>
  <si>
    <t>SHSR</t>
  </si>
  <si>
    <t>Factory Overhead</t>
  </si>
  <si>
    <t>(7,000 hours x P20/hr)</t>
  </si>
  <si>
    <t>(6,000 hours x P10/hr)</t>
  </si>
  <si>
    <t>(7,500 hours x P20/hr)</t>
  </si>
  <si>
    <t>(7,500 hours x P30/hr)</t>
  </si>
  <si>
    <t>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</si>
</sst>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2" fillId="0" borderId="0" xfId="1" applyFont="1" applyAlignment="1">
      <alignment horizontal="center"/>
    </xf>
    <xf numFmtId="43" fontId="2" fillId="0" borderId="0" xfId="1" applyFont="1"/>
    <xf numFmtId="0" fontId="2" fillId="0" borderId="0" xfId="0" applyFont="1" applyAlignment="1">
      <alignment horizontal="center"/>
    </xf>
    <xf numFmtId="43" fontId="2" fillId="0" borderId="0" xfId="1" applyFont="1" applyAlignment="1"/>
    <xf numFmtId="43" fontId="3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2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11</xdr:row>
      <xdr:rowOff>0</xdr:rowOff>
    </xdr:from>
    <xdr:to>
      <xdr:col>3</xdr:col>
      <xdr:colOff>190500</xdr:colOff>
      <xdr:row>12</xdr:row>
      <xdr:rowOff>95250</xdr:rowOff>
    </xdr:to>
    <xdr:sp macro="" textlink="">
      <xdr:nvSpPr>
        <xdr:cNvPr id="2" name="Right Brace 1"/>
        <xdr:cNvSpPr/>
      </xdr:nvSpPr>
      <xdr:spPr>
        <a:xfrm>
          <a:off x="3048000" y="1143000"/>
          <a:ext cx="180975" cy="285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9525</xdr:colOff>
      <xdr:row>12</xdr:row>
      <xdr:rowOff>95250</xdr:rowOff>
    </xdr:from>
    <xdr:to>
      <xdr:col>3</xdr:col>
      <xdr:colOff>190500</xdr:colOff>
      <xdr:row>14</xdr:row>
      <xdr:rowOff>0</xdr:rowOff>
    </xdr:to>
    <xdr:sp macro="" textlink="">
      <xdr:nvSpPr>
        <xdr:cNvPr id="3" name="Right Brace 2"/>
        <xdr:cNvSpPr/>
      </xdr:nvSpPr>
      <xdr:spPr>
        <a:xfrm>
          <a:off x="3048000" y="1428750"/>
          <a:ext cx="180975" cy="285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209550</xdr:colOff>
      <xdr:row>11</xdr:row>
      <xdr:rowOff>47625</xdr:rowOff>
    </xdr:from>
    <xdr:to>
      <xdr:col>4</xdr:col>
      <xdr:colOff>0</xdr:colOff>
      <xdr:row>12</xdr:row>
      <xdr:rowOff>76200</xdr:rowOff>
    </xdr:to>
    <xdr:sp macro="" textlink="">
      <xdr:nvSpPr>
        <xdr:cNvPr id="4" name="Rectangle 3"/>
        <xdr:cNvSpPr/>
      </xdr:nvSpPr>
      <xdr:spPr>
        <a:xfrm>
          <a:off x="3248025" y="1190625"/>
          <a:ext cx="895350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4,750 UF</a:t>
          </a:r>
        </a:p>
      </xdr:txBody>
    </xdr:sp>
    <xdr:clientData/>
  </xdr:twoCellAnchor>
  <xdr:twoCellAnchor>
    <xdr:from>
      <xdr:col>3</xdr:col>
      <xdr:colOff>209550</xdr:colOff>
      <xdr:row>12</xdr:row>
      <xdr:rowOff>123825</xdr:rowOff>
    </xdr:from>
    <xdr:to>
      <xdr:col>4</xdr:col>
      <xdr:colOff>0</xdr:colOff>
      <xdr:row>13</xdr:row>
      <xdr:rowOff>152400</xdr:rowOff>
    </xdr:to>
    <xdr:sp macro="" textlink="">
      <xdr:nvSpPr>
        <xdr:cNvPr id="6" name="Rectangle 5"/>
        <xdr:cNvSpPr/>
      </xdr:nvSpPr>
      <xdr:spPr>
        <a:xfrm>
          <a:off x="3248025" y="1457325"/>
          <a:ext cx="1085850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(10,500) F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180975</xdr:colOff>
      <xdr:row>23</xdr:row>
      <xdr:rowOff>95250</xdr:rowOff>
    </xdr:to>
    <xdr:sp macro="" textlink="">
      <xdr:nvSpPr>
        <xdr:cNvPr id="16" name="Right Brace 15"/>
        <xdr:cNvSpPr/>
      </xdr:nvSpPr>
      <xdr:spPr>
        <a:xfrm>
          <a:off x="7429500" y="2286000"/>
          <a:ext cx="180975" cy="285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23</xdr:row>
      <xdr:rowOff>95250</xdr:rowOff>
    </xdr:from>
    <xdr:to>
      <xdr:col>3</xdr:col>
      <xdr:colOff>180975</xdr:colOff>
      <xdr:row>25</xdr:row>
      <xdr:rowOff>0</xdr:rowOff>
    </xdr:to>
    <xdr:sp macro="" textlink="">
      <xdr:nvSpPr>
        <xdr:cNvPr id="17" name="Right Brace 16"/>
        <xdr:cNvSpPr/>
      </xdr:nvSpPr>
      <xdr:spPr>
        <a:xfrm>
          <a:off x="7429500" y="2571750"/>
          <a:ext cx="180975" cy="285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190500</xdr:colOff>
      <xdr:row>22</xdr:row>
      <xdr:rowOff>19049</xdr:rowOff>
    </xdr:from>
    <xdr:to>
      <xdr:col>3</xdr:col>
      <xdr:colOff>1181100</xdr:colOff>
      <xdr:row>23</xdr:row>
      <xdr:rowOff>66675</xdr:rowOff>
    </xdr:to>
    <xdr:sp macro="" textlink="">
      <xdr:nvSpPr>
        <xdr:cNvPr id="18" name="Rectangle 17"/>
        <xdr:cNvSpPr/>
      </xdr:nvSpPr>
      <xdr:spPr>
        <a:xfrm>
          <a:off x="5295900" y="4400549"/>
          <a:ext cx="990600" cy="238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(7,000)</a:t>
          </a:r>
          <a:r>
            <a:rPr lang="en-US" sz="1100" baseline="0"/>
            <a:t> F</a:t>
          </a:r>
          <a:endParaRPr lang="en-US" sz="1100"/>
        </a:p>
      </xdr:txBody>
    </xdr:sp>
    <xdr:clientData/>
  </xdr:twoCellAnchor>
  <xdr:twoCellAnchor>
    <xdr:from>
      <xdr:col>3</xdr:col>
      <xdr:colOff>200025</xdr:colOff>
      <xdr:row>23</xdr:row>
      <xdr:rowOff>142875</xdr:rowOff>
    </xdr:from>
    <xdr:to>
      <xdr:col>3</xdr:col>
      <xdr:colOff>1181100</xdr:colOff>
      <xdr:row>24</xdr:row>
      <xdr:rowOff>161925</xdr:rowOff>
    </xdr:to>
    <xdr:sp macro="" textlink="">
      <xdr:nvSpPr>
        <xdr:cNvPr id="19" name="Rectangle 18"/>
        <xdr:cNvSpPr/>
      </xdr:nvSpPr>
      <xdr:spPr>
        <a:xfrm>
          <a:off x="7629525" y="2619375"/>
          <a:ext cx="981075" cy="209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(17,500)</a:t>
          </a:r>
          <a:r>
            <a:rPr lang="en-US" sz="1100" baseline="0"/>
            <a:t> F</a:t>
          </a:r>
          <a:endParaRPr lang="en-US" sz="1100"/>
        </a:p>
      </xdr:txBody>
    </xdr:sp>
    <xdr:clientData/>
  </xdr:twoCellAnchor>
  <xdr:twoCellAnchor>
    <xdr:from>
      <xdr:col>3</xdr:col>
      <xdr:colOff>9524</xdr:colOff>
      <xdr:row>28</xdr:row>
      <xdr:rowOff>19051</xdr:rowOff>
    </xdr:from>
    <xdr:to>
      <xdr:col>3</xdr:col>
      <xdr:colOff>190500</xdr:colOff>
      <xdr:row>30</xdr:row>
      <xdr:rowOff>1</xdr:rowOff>
    </xdr:to>
    <xdr:sp macro="" textlink="">
      <xdr:nvSpPr>
        <xdr:cNvPr id="20" name="Right Brace 19"/>
        <xdr:cNvSpPr/>
      </xdr:nvSpPr>
      <xdr:spPr>
        <a:xfrm>
          <a:off x="5114924" y="5543551"/>
          <a:ext cx="180976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9525</xdr:colOff>
      <xdr:row>30</xdr:row>
      <xdr:rowOff>9525</xdr:rowOff>
    </xdr:from>
    <xdr:to>
      <xdr:col>3</xdr:col>
      <xdr:colOff>190501</xdr:colOff>
      <xdr:row>31</xdr:row>
      <xdr:rowOff>180975</xdr:rowOff>
    </xdr:to>
    <xdr:sp macro="" textlink="">
      <xdr:nvSpPr>
        <xdr:cNvPr id="22" name="Right Brace 21"/>
        <xdr:cNvSpPr/>
      </xdr:nvSpPr>
      <xdr:spPr>
        <a:xfrm>
          <a:off x="5114925" y="5915025"/>
          <a:ext cx="180976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19050</xdr:colOff>
      <xdr:row>32</xdr:row>
      <xdr:rowOff>0</xdr:rowOff>
    </xdr:from>
    <xdr:to>
      <xdr:col>3</xdr:col>
      <xdr:colOff>200026</xdr:colOff>
      <xdr:row>33</xdr:row>
      <xdr:rowOff>171450</xdr:rowOff>
    </xdr:to>
    <xdr:sp macro="" textlink="">
      <xdr:nvSpPr>
        <xdr:cNvPr id="23" name="Right Brace 22"/>
        <xdr:cNvSpPr/>
      </xdr:nvSpPr>
      <xdr:spPr>
        <a:xfrm>
          <a:off x="5124450" y="6286500"/>
          <a:ext cx="180976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180975</xdr:colOff>
      <xdr:row>28</xdr:row>
      <xdr:rowOff>95250</xdr:rowOff>
    </xdr:from>
    <xdr:to>
      <xdr:col>3</xdr:col>
      <xdr:colOff>1171575</xdr:colOff>
      <xdr:row>29</xdr:row>
      <xdr:rowOff>142876</xdr:rowOff>
    </xdr:to>
    <xdr:sp macro="" textlink="">
      <xdr:nvSpPr>
        <xdr:cNvPr id="24" name="Rectangle 23"/>
        <xdr:cNvSpPr/>
      </xdr:nvSpPr>
      <xdr:spPr>
        <a:xfrm>
          <a:off x="5286375" y="5619750"/>
          <a:ext cx="990600" cy="238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40,000 UF</a:t>
          </a:r>
          <a:endParaRPr lang="en-US" sz="1100"/>
        </a:p>
      </xdr:txBody>
    </xdr:sp>
    <xdr:clientData/>
  </xdr:twoCellAnchor>
  <xdr:twoCellAnchor>
    <xdr:from>
      <xdr:col>3</xdr:col>
      <xdr:colOff>180975</xdr:colOff>
      <xdr:row>30</xdr:row>
      <xdr:rowOff>76200</xdr:rowOff>
    </xdr:from>
    <xdr:to>
      <xdr:col>3</xdr:col>
      <xdr:colOff>1171575</xdr:colOff>
      <xdr:row>31</xdr:row>
      <xdr:rowOff>123826</xdr:rowOff>
    </xdr:to>
    <xdr:sp macro="" textlink="">
      <xdr:nvSpPr>
        <xdr:cNvPr id="25" name="Rectangle 24"/>
        <xdr:cNvSpPr/>
      </xdr:nvSpPr>
      <xdr:spPr>
        <a:xfrm>
          <a:off x="5286375" y="5981700"/>
          <a:ext cx="990600" cy="238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(10,000) F</a:t>
          </a:r>
          <a:endParaRPr lang="en-US" sz="1100"/>
        </a:p>
      </xdr:txBody>
    </xdr:sp>
    <xdr:clientData/>
  </xdr:twoCellAnchor>
  <xdr:twoCellAnchor>
    <xdr:from>
      <xdr:col>3</xdr:col>
      <xdr:colOff>190500</xdr:colOff>
      <xdr:row>32</xdr:row>
      <xdr:rowOff>95250</xdr:rowOff>
    </xdr:from>
    <xdr:to>
      <xdr:col>3</xdr:col>
      <xdr:colOff>1181100</xdr:colOff>
      <xdr:row>33</xdr:row>
      <xdr:rowOff>142876</xdr:rowOff>
    </xdr:to>
    <xdr:sp macro="" textlink="">
      <xdr:nvSpPr>
        <xdr:cNvPr id="26" name="Rectangle 25"/>
        <xdr:cNvSpPr/>
      </xdr:nvSpPr>
      <xdr:spPr>
        <a:xfrm>
          <a:off x="5295900" y="6381750"/>
          <a:ext cx="990600" cy="238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(15,000)</a:t>
          </a:r>
          <a:r>
            <a:rPr lang="en-US" sz="1100" baseline="0"/>
            <a:t> F</a:t>
          </a:r>
          <a:endParaRPr lang="en-US" sz="1100"/>
        </a:p>
      </xdr:txBody>
    </xdr:sp>
    <xdr:clientData/>
  </xdr:twoCellAnchor>
  <xdr:twoCellAnchor>
    <xdr:from>
      <xdr:col>4</xdr:col>
      <xdr:colOff>0</xdr:colOff>
      <xdr:row>27</xdr:row>
      <xdr:rowOff>190499</xdr:rowOff>
    </xdr:from>
    <xdr:to>
      <xdr:col>4</xdr:col>
      <xdr:colOff>219076</xdr:colOff>
      <xdr:row>31</xdr:row>
      <xdr:rowOff>180974</xdr:rowOff>
    </xdr:to>
    <xdr:sp macro="" textlink="">
      <xdr:nvSpPr>
        <xdr:cNvPr id="28" name="Right Brace 27"/>
        <xdr:cNvSpPr/>
      </xdr:nvSpPr>
      <xdr:spPr>
        <a:xfrm>
          <a:off x="6400800" y="5524499"/>
          <a:ext cx="219076" cy="752475"/>
        </a:xfrm>
        <a:prstGeom prst="rightBrace">
          <a:avLst>
            <a:gd name="adj1" fmla="val 8333"/>
            <a:gd name="adj2" fmla="val 525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29</xdr:row>
      <xdr:rowOff>76200</xdr:rowOff>
    </xdr:from>
    <xdr:to>
      <xdr:col>4</xdr:col>
      <xdr:colOff>1019175</xdr:colOff>
      <xdr:row>30</xdr:row>
      <xdr:rowOff>123826</xdr:rowOff>
    </xdr:to>
    <xdr:sp macro="" textlink="">
      <xdr:nvSpPr>
        <xdr:cNvPr id="29" name="Rectangle 28"/>
        <xdr:cNvSpPr/>
      </xdr:nvSpPr>
      <xdr:spPr>
        <a:xfrm>
          <a:off x="6591300" y="5791200"/>
          <a:ext cx="828675" cy="238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30,000 UF</a:t>
          </a:r>
          <a:endParaRPr lang="en-US" sz="1100"/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180976</xdr:colOff>
      <xdr:row>33</xdr:row>
      <xdr:rowOff>171450</xdr:rowOff>
    </xdr:to>
    <xdr:sp macro="" textlink="">
      <xdr:nvSpPr>
        <xdr:cNvPr id="30" name="Right Brace 29"/>
        <xdr:cNvSpPr/>
      </xdr:nvSpPr>
      <xdr:spPr>
        <a:xfrm>
          <a:off x="6400800" y="6286500"/>
          <a:ext cx="180976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171451</xdr:colOff>
      <xdr:row>32</xdr:row>
      <xdr:rowOff>95250</xdr:rowOff>
    </xdr:from>
    <xdr:to>
      <xdr:col>4</xdr:col>
      <xdr:colOff>1009651</xdr:colOff>
      <xdr:row>33</xdr:row>
      <xdr:rowOff>142876</xdr:rowOff>
    </xdr:to>
    <xdr:sp macro="" textlink="">
      <xdr:nvSpPr>
        <xdr:cNvPr id="31" name="Rectangle 30"/>
        <xdr:cNvSpPr/>
      </xdr:nvSpPr>
      <xdr:spPr>
        <a:xfrm>
          <a:off x="6572251" y="6381750"/>
          <a:ext cx="838200" cy="238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(15,000)</a:t>
          </a:r>
          <a:r>
            <a:rPr lang="en-US" sz="1100" baseline="0"/>
            <a:t> F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tabSelected="1" topLeftCell="A4" zoomScale="130" zoomScaleNormal="130" workbookViewId="0">
      <selection activeCell="D18" sqref="D18"/>
    </sheetView>
  </sheetViews>
  <sheetFormatPr defaultColWidth="9.140625" defaultRowHeight="15" x14ac:dyDescent="0.25"/>
  <cols>
    <col min="1" max="1" width="22.28515625" style="1" bestFit="1" customWidth="1"/>
    <col min="2" max="2" width="24.7109375" style="1" bestFit="1" customWidth="1"/>
    <col min="3" max="3" width="22.85546875" style="3" bestFit="1" customWidth="1"/>
    <col min="4" max="4" width="19.42578125" style="3" customWidth="1"/>
    <col min="5" max="5" width="15.85546875" style="3" customWidth="1"/>
    <col min="6" max="6" width="18.140625" style="1" customWidth="1"/>
    <col min="7" max="16384" width="9.140625" style="1"/>
  </cols>
  <sheetData>
    <row r="1" spans="1:6" x14ac:dyDescent="0.25">
      <c r="A1" s="8" t="s">
        <v>8</v>
      </c>
      <c r="B1" s="4"/>
    </row>
    <row r="2" spans="1:6" x14ac:dyDescent="0.25">
      <c r="A2" s="1" t="s">
        <v>7</v>
      </c>
      <c r="B2" s="3" t="s">
        <v>15</v>
      </c>
      <c r="C2" s="1"/>
    </row>
    <row r="3" spans="1:6" x14ac:dyDescent="0.25">
      <c r="A3" s="1" t="s">
        <v>9</v>
      </c>
      <c r="B3" s="3" t="s">
        <v>10</v>
      </c>
      <c r="C3" s="1"/>
    </row>
    <row r="4" spans="1:6" x14ac:dyDescent="0.25">
      <c r="A4" s="1" t="s">
        <v>11</v>
      </c>
      <c r="B4" s="3" t="s">
        <v>13</v>
      </c>
      <c r="C4" s="1"/>
    </row>
    <row r="5" spans="1:6" x14ac:dyDescent="0.25">
      <c r="A5" s="1" t="s">
        <v>12</v>
      </c>
      <c r="B5" s="3" t="s">
        <v>14</v>
      </c>
      <c r="C5" s="1"/>
    </row>
    <row r="7" spans="1:6" x14ac:dyDescent="0.25">
      <c r="B7" s="6" t="s">
        <v>3</v>
      </c>
      <c r="D7" s="6"/>
      <c r="F7" s="4"/>
    </row>
    <row r="8" spans="1:6" x14ac:dyDescent="0.25">
      <c r="A8" s="7" t="s">
        <v>1</v>
      </c>
      <c r="B8" s="3">
        <f>5000*2</f>
        <v>10000</v>
      </c>
    </row>
    <row r="9" spans="1:6" x14ac:dyDescent="0.25">
      <c r="A9" s="7" t="s">
        <v>2</v>
      </c>
      <c r="B9" s="3">
        <v>9500</v>
      </c>
    </row>
    <row r="11" spans="1:6" x14ac:dyDescent="0.25">
      <c r="C11" s="6" t="s">
        <v>5</v>
      </c>
      <c r="D11" s="6"/>
      <c r="E11" s="6"/>
    </row>
    <row r="12" spans="1:6" x14ac:dyDescent="0.25">
      <c r="A12" s="1" t="s">
        <v>25</v>
      </c>
      <c r="B12" s="4" t="s">
        <v>16</v>
      </c>
      <c r="C12" s="3">
        <f>B9*21.5</f>
        <v>204250</v>
      </c>
      <c r="D12" s="5"/>
    </row>
    <row r="13" spans="1:6" x14ac:dyDescent="0.25">
      <c r="A13" s="1" t="s">
        <v>26</v>
      </c>
      <c r="B13" s="4" t="s">
        <v>17</v>
      </c>
      <c r="C13" s="3">
        <f>B9*21</f>
        <v>199500</v>
      </c>
      <c r="D13" s="5"/>
    </row>
    <row r="14" spans="1:6" x14ac:dyDescent="0.25">
      <c r="A14" s="1" t="s">
        <v>27</v>
      </c>
      <c r="B14" s="4" t="s">
        <v>18</v>
      </c>
      <c r="C14" s="3">
        <f>B8*21</f>
        <v>210000</v>
      </c>
    </row>
    <row r="15" spans="1:6" x14ac:dyDescent="0.25">
      <c r="B15" s="4"/>
    </row>
    <row r="17" spans="1:4" x14ac:dyDescent="0.25">
      <c r="B17" s="6" t="s">
        <v>4</v>
      </c>
    </row>
    <row r="18" spans="1:4" x14ac:dyDescent="0.25">
      <c r="A18" s="7" t="s">
        <v>0</v>
      </c>
      <c r="B18" s="3">
        <v>6000</v>
      </c>
    </row>
    <row r="19" spans="1:4" x14ac:dyDescent="0.25">
      <c r="A19" s="7" t="s">
        <v>1</v>
      </c>
      <c r="B19" s="3">
        <f>5000*1.5</f>
        <v>7500</v>
      </c>
    </row>
    <row r="20" spans="1:4" x14ac:dyDescent="0.25">
      <c r="A20" s="7" t="s">
        <v>2</v>
      </c>
      <c r="B20" s="3">
        <v>7000</v>
      </c>
    </row>
    <row r="21" spans="1:4" x14ac:dyDescent="0.25">
      <c r="A21" s="7"/>
      <c r="B21" s="3"/>
    </row>
    <row r="22" spans="1:4" x14ac:dyDescent="0.25">
      <c r="C22" s="6" t="s">
        <v>6</v>
      </c>
      <c r="D22" s="1"/>
    </row>
    <row r="23" spans="1:4" x14ac:dyDescent="0.25">
      <c r="A23" s="1" t="s">
        <v>19</v>
      </c>
      <c r="B23" s="4" t="s">
        <v>22</v>
      </c>
      <c r="C23" s="3">
        <f>7000*34</f>
        <v>238000</v>
      </c>
      <c r="D23" s="1"/>
    </row>
    <row r="24" spans="1:4" x14ac:dyDescent="0.25">
      <c r="A24" s="1" t="s">
        <v>20</v>
      </c>
      <c r="B24" s="4" t="s">
        <v>23</v>
      </c>
      <c r="C24" s="3">
        <f>7000*35</f>
        <v>245000</v>
      </c>
      <c r="D24" s="1"/>
    </row>
    <row r="25" spans="1:4" x14ac:dyDescent="0.25">
      <c r="A25" s="1" t="s">
        <v>21</v>
      </c>
      <c r="B25" s="4" t="s">
        <v>24</v>
      </c>
      <c r="C25" s="3">
        <f>7500*35</f>
        <v>262500</v>
      </c>
      <c r="D25" s="1"/>
    </row>
    <row r="28" spans="1:4" x14ac:dyDescent="0.25">
      <c r="C28" s="6" t="s">
        <v>32</v>
      </c>
    </row>
    <row r="29" spans="1:4" x14ac:dyDescent="0.25">
      <c r="A29" s="1" t="s">
        <v>28</v>
      </c>
      <c r="B29" s="4" t="s">
        <v>37</v>
      </c>
      <c r="C29" s="3">
        <v>240000</v>
      </c>
    </row>
    <row r="30" spans="1:4" x14ac:dyDescent="0.25">
      <c r="A30" s="1" t="s">
        <v>29</v>
      </c>
      <c r="B30" s="2" t="s">
        <v>34</v>
      </c>
      <c r="C30" s="9">
        <v>200000</v>
      </c>
    </row>
    <row r="31" spans="1:4" x14ac:dyDescent="0.25">
      <c r="B31" s="4" t="s">
        <v>33</v>
      </c>
      <c r="C31" s="9"/>
    </row>
    <row r="32" spans="1:4" x14ac:dyDescent="0.25">
      <c r="A32" s="1" t="s">
        <v>30</v>
      </c>
      <c r="B32" s="2" t="s">
        <v>34</v>
      </c>
      <c r="C32" s="9">
        <v>210000</v>
      </c>
    </row>
    <row r="33" spans="1:3" x14ac:dyDescent="0.25">
      <c r="B33" s="4" t="s">
        <v>35</v>
      </c>
      <c r="C33" s="9"/>
    </row>
    <row r="34" spans="1:3" x14ac:dyDescent="0.25">
      <c r="A34" s="1" t="s">
        <v>31</v>
      </c>
      <c r="B34" s="4" t="s">
        <v>36</v>
      </c>
      <c r="C34" s="3">
        <v>225000</v>
      </c>
    </row>
    <row r="40" spans="1:3" x14ac:dyDescent="0.25">
      <c r="A40" s="7"/>
    </row>
  </sheetData>
  <mergeCells count="2">
    <mergeCell ref="C30:C31"/>
    <mergeCell ref="C32:C33"/>
  </mergeCells>
  <pageMargins left="0.25" right="0.25" top="0.75" bottom="0.75" header="0.3" footer="0.3"/>
  <pageSetup paperSize="9" scale="9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DOH</cp:lastModifiedBy>
  <cp:lastPrinted>2019-10-19T05:40:47Z</cp:lastPrinted>
  <dcterms:created xsi:type="dcterms:W3CDTF">2019-10-03T07:13:43Z</dcterms:created>
  <dcterms:modified xsi:type="dcterms:W3CDTF">2019-10-21T04:04:20Z</dcterms:modified>
</cp:coreProperties>
</file>