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<sst xmlns="http://schemas.openxmlformats.org/spreadsheetml/2006/main" count="8" uniqueCount="7">
  <si>
    <t xml:space="preserve">SLOPE (QUADRATIC)</t>
  </si>
  <si>
    <t xml:space="preserve">POLYNOMIAL</t>
  </si>
  <si>
    <t xml:space="preserve"> </t>
  </si>
  <si>
    <t xml:space="preserve">ROOTS</t>
  </si>
  <si>
    <t xml:space="preserve">x</t>
  </si>
  <si>
    <t xml:space="preserve">polynomial</t>
  </si>
  <si>
    <t xml:space="preserve">slope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</si>
</sst>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Sheet1!$C$10:$C$57</c:f>
              <c:numCache>
                <c:formatCode>General</c:formatCode>
                <c:ptCount val="48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  <c:pt idx="41">
                  <c:v>5.25</c:v>
                </c:pt>
                <c:pt idx="42">
                  <c:v>5.5</c:v>
                </c:pt>
              </c:numCache>
            </c:numRef>
          </c:xVal>
          <c:yVal>
            <c:numRef>
              <c:f>Sheet1!$D$10:$D$57</c:f>
              <c:numCache>
                <c:formatCode>General</c:formatCode>
                <c:ptCount val="48"/>
                <c:pt idx="0">
                  <c:v>51</c:v>
                </c:pt>
                <c:pt idx="1">
                  <c:v>35.578125</c:v>
                </c:pt>
                <c:pt idx="2">
                  <c:v>22</c:v>
                </c:pt>
                <c:pt idx="3">
                  <c:v>10.171875</c:v>
                </c:pt>
                <c:pt idx="4">
                  <c:v>0</c:v>
                </c:pt>
                <c:pt idx="5">
                  <c:v>-8.609375</c:v>
                </c:pt>
                <c:pt idx="6">
                  <c:v>-15.75</c:v>
                </c:pt>
                <c:pt idx="7">
                  <c:v>-21.515625</c:v>
                </c:pt>
                <c:pt idx="8">
                  <c:v>-26</c:v>
                </c:pt>
                <c:pt idx="9">
                  <c:v>-29.296875</c:v>
                </c:pt>
                <c:pt idx="10">
                  <c:v>-31.5</c:v>
                </c:pt>
                <c:pt idx="11">
                  <c:v>-32.703125</c:v>
                </c:pt>
                <c:pt idx="12">
                  <c:v>-33</c:v>
                </c:pt>
                <c:pt idx="13">
                  <c:v>-32.484375</c:v>
                </c:pt>
                <c:pt idx="14">
                  <c:v>-31.25</c:v>
                </c:pt>
                <c:pt idx="15">
                  <c:v>-29.390625</c:v>
                </c:pt>
                <c:pt idx="16">
                  <c:v>-27</c:v>
                </c:pt>
                <c:pt idx="17">
                  <c:v>-24.171875</c:v>
                </c:pt>
                <c:pt idx="18">
                  <c:v>-21</c:v>
                </c:pt>
                <c:pt idx="19">
                  <c:v>-17.578125</c:v>
                </c:pt>
                <c:pt idx="20">
                  <c:v>-14</c:v>
                </c:pt>
                <c:pt idx="21">
                  <c:v>-10.359375</c:v>
                </c:pt>
                <c:pt idx="22">
                  <c:v>-6.75</c:v>
                </c:pt>
                <c:pt idx="23">
                  <c:v>-3.265625</c:v>
                </c:pt>
                <c:pt idx="24">
                  <c:v>0</c:v>
                </c:pt>
                <c:pt idx="25">
                  <c:v>2.953125</c:v>
                </c:pt>
                <c:pt idx="26">
                  <c:v>5.5</c:v>
                </c:pt>
                <c:pt idx="27">
                  <c:v>7.546875</c:v>
                </c:pt>
                <c:pt idx="28">
                  <c:v>9</c:v>
                </c:pt>
                <c:pt idx="29">
                  <c:v>9.765625</c:v>
                </c:pt>
                <c:pt idx="30">
                  <c:v>9.75</c:v>
                </c:pt>
                <c:pt idx="31">
                  <c:v>8.859375</c:v>
                </c:pt>
                <c:pt idx="32">
                  <c:v>7</c:v>
                </c:pt>
                <c:pt idx="33">
                  <c:v>4.078125</c:v>
                </c:pt>
                <c:pt idx="34">
                  <c:v>0</c:v>
                </c:pt>
                <c:pt idx="35">
                  <c:v>-5.328125</c:v>
                </c:pt>
                <c:pt idx="36">
                  <c:v>-12</c:v>
                </c:pt>
                <c:pt idx="37">
                  <c:v>-20.109375</c:v>
                </c:pt>
                <c:pt idx="38">
                  <c:v>-29.75</c:v>
                </c:pt>
                <c:pt idx="39">
                  <c:v>-41.015625</c:v>
                </c:pt>
                <c:pt idx="40">
                  <c:v>-54</c:v>
                </c:pt>
                <c:pt idx="41">
                  <c:v>-68.796875</c:v>
                </c:pt>
                <c:pt idx="42">
                  <c:v>-85.5</c:v>
                </c:pt>
              </c:numCache>
            </c:numRef>
          </c:yVal>
          <c:smooth val="0"/>
        </c:ser>
        <c:axId val="96501700"/>
        <c:axId val="37331782"/>
      </c:scatterChart>
      <c:valAx>
        <c:axId val="965017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331782"/>
        <c:crosses val="autoZero"/>
        <c:crossBetween val="midCat"/>
      </c:valAx>
      <c:valAx>
        <c:axId val="373317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50170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Sheet1!$C$10:$C$62</c:f>
              <c:numCache>
                <c:formatCode>General</c:formatCode>
                <c:ptCount val="53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  <c:pt idx="41">
                  <c:v>5.25</c:v>
                </c:pt>
                <c:pt idx="42">
                  <c:v>5.5</c:v>
                </c:pt>
              </c:numCache>
            </c:numRef>
          </c:val>
          <c:smooth val="1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Sheet1!$D$10:$D$62</c:f>
              <c:numCache>
                <c:formatCode>General</c:formatCode>
                <c:ptCount val="53"/>
                <c:pt idx="0">
                  <c:v>51</c:v>
                </c:pt>
                <c:pt idx="1">
                  <c:v>35.578125</c:v>
                </c:pt>
                <c:pt idx="2">
                  <c:v>22</c:v>
                </c:pt>
                <c:pt idx="3">
                  <c:v>10.171875</c:v>
                </c:pt>
                <c:pt idx="4">
                  <c:v>0</c:v>
                </c:pt>
                <c:pt idx="5">
                  <c:v>-8.609375</c:v>
                </c:pt>
                <c:pt idx="6">
                  <c:v>-15.75</c:v>
                </c:pt>
                <c:pt idx="7">
                  <c:v>-21.515625</c:v>
                </c:pt>
                <c:pt idx="8">
                  <c:v>-26</c:v>
                </c:pt>
                <c:pt idx="9">
                  <c:v>-29.296875</c:v>
                </c:pt>
                <c:pt idx="10">
                  <c:v>-31.5</c:v>
                </c:pt>
                <c:pt idx="11">
                  <c:v>-32.703125</c:v>
                </c:pt>
                <c:pt idx="12">
                  <c:v>-33</c:v>
                </c:pt>
                <c:pt idx="13">
                  <c:v>-32.484375</c:v>
                </c:pt>
                <c:pt idx="14">
                  <c:v>-31.25</c:v>
                </c:pt>
                <c:pt idx="15">
                  <c:v>-29.390625</c:v>
                </c:pt>
                <c:pt idx="16">
                  <c:v>-27</c:v>
                </c:pt>
                <c:pt idx="17">
                  <c:v>-24.171875</c:v>
                </c:pt>
                <c:pt idx="18">
                  <c:v>-21</c:v>
                </c:pt>
                <c:pt idx="19">
                  <c:v>-17.578125</c:v>
                </c:pt>
                <c:pt idx="20">
                  <c:v>-14</c:v>
                </c:pt>
                <c:pt idx="21">
                  <c:v>-10.359375</c:v>
                </c:pt>
                <c:pt idx="22">
                  <c:v>-6.75</c:v>
                </c:pt>
                <c:pt idx="23">
                  <c:v>-3.265625</c:v>
                </c:pt>
                <c:pt idx="24">
                  <c:v>0</c:v>
                </c:pt>
                <c:pt idx="25">
                  <c:v>2.953125</c:v>
                </c:pt>
                <c:pt idx="26">
                  <c:v>5.5</c:v>
                </c:pt>
                <c:pt idx="27">
                  <c:v>7.546875</c:v>
                </c:pt>
                <c:pt idx="28">
                  <c:v>9</c:v>
                </c:pt>
                <c:pt idx="29">
                  <c:v>9.765625</c:v>
                </c:pt>
                <c:pt idx="30">
                  <c:v>9.75</c:v>
                </c:pt>
                <c:pt idx="31">
                  <c:v>8.859375</c:v>
                </c:pt>
                <c:pt idx="32">
                  <c:v>7</c:v>
                </c:pt>
                <c:pt idx="33">
                  <c:v>4.078125</c:v>
                </c:pt>
                <c:pt idx="34">
                  <c:v>0</c:v>
                </c:pt>
                <c:pt idx="35">
                  <c:v>-5.328125</c:v>
                </c:pt>
                <c:pt idx="36">
                  <c:v>-12</c:v>
                </c:pt>
                <c:pt idx="37">
                  <c:v>-20.109375</c:v>
                </c:pt>
                <c:pt idx="38">
                  <c:v>-29.75</c:v>
                </c:pt>
                <c:pt idx="39">
                  <c:v>-41.015625</c:v>
                </c:pt>
                <c:pt idx="40">
                  <c:v>-54</c:v>
                </c:pt>
                <c:pt idx="41">
                  <c:v>-68.796875</c:v>
                </c:pt>
                <c:pt idx="42">
                  <c:v>-85.5</c:v>
                </c:pt>
              </c:numCache>
            </c:numRef>
          </c:val>
          <c:smooth val="1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Sheet1!$E$10:$E$62</c:f>
              <c:numCache>
                <c:formatCode>General</c:formatCode>
                <c:ptCount val="53"/>
                <c:pt idx="0">
                  <c:v>-65.5</c:v>
                </c:pt>
                <c:pt idx="1">
                  <c:v>-57.9375</c:v>
                </c:pt>
                <c:pt idx="2">
                  <c:v>-50.75</c:v>
                </c:pt>
                <c:pt idx="3">
                  <c:v>-43.9375</c:v>
                </c:pt>
                <c:pt idx="4">
                  <c:v>-37.5</c:v>
                </c:pt>
                <c:pt idx="5">
                  <c:v>-31.4375</c:v>
                </c:pt>
                <c:pt idx="6">
                  <c:v>-25.75</c:v>
                </c:pt>
                <c:pt idx="7">
                  <c:v>-20.4375</c:v>
                </c:pt>
                <c:pt idx="8">
                  <c:v>-15.5</c:v>
                </c:pt>
                <c:pt idx="9">
                  <c:v>-10.9375</c:v>
                </c:pt>
                <c:pt idx="10">
                  <c:v>-6.75</c:v>
                </c:pt>
                <c:pt idx="11">
                  <c:v>-2.9375</c:v>
                </c:pt>
                <c:pt idx="12">
                  <c:v>0.5</c:v>
                </c:pt>
                <c:pt idx="13">
                  <c:v>3.5625</c:v>
                </c:pt>
                <c:pt idx="14">
                  <c:v>6.25</c:v>
                </c:pt>
                <c:pt idx="15">
                  <c:v>8.5625</c:v>
                </c:pt>
                <c:pt idx="16">
                  <c:v>10.5</c:v>
                </c:pt>
                <c:pt idx="17">
                  <c:v>12.0625</c:v>
                </c:pt>
                <c:pt idx="18">
                  <c:v>13.25</c:v>
                </c:pt>
                <c:pt idx="19">
                  <c:v>14.0625</c:v>
                </c:pt>
                <c:pt idx="20">
                  <c:v>14.5</c:v>
                </c:pt>
                <c:pt idx="21">
                  <c:v>14.5625</c:v>
                </c:pt>
                <c:pt idx="22">
                  <c:v>14.25</c:v>
                </c:pt>
                <c:pt idx="23">
                  <c:v>13.5625</c:v>
                </c:pt>
                <c:pt idx="24">
                  <c:v>12.5</c:v>
                </c:pt>
                <c:pt idx="25">
                  <c:v>11.0625</c:v>
                </c:pt>
                <c:pt idx="26">
                  <c:v>9.25</c:v>
                </c:pt>
                <c:pt idx="27">
                  <c:v>7.0625</c:v>
                </c:pt>
                <c:pt idx="28">
                  <c:v>4.5</c:v>
                </c:pt>
                <c:pt idx="29">
                  <c:v>1.5625</c:v>
                </c:pt>
                <c:pt idx="30">
                  <c:v>-1.75</c:v>
                </c:pt>
                <c:pt idx="31">
                  <c:v>-5.4375</c:v>
                </c:pt>
                <c:pt idx="32">
                  <c:v>-9.5</c:v>
                </c:pt>
                <c:pt idx="33">
                  <c:v>-13.9375</c:v>
                </c:pt>
                <c:pt idx="34">
                  <c:v>-18.75</c:v>
                </c:pt>
                <c:pt idx="35">
                  <c:v>-23.9375</c:v>
                </c:pt>
                <c:pt idx="36">
                  <c:v>-29.5</c:v>
                </c:pt>
                <c:pt idx="37">
                  <c:v>-35.4375</c:v>
                </c:pt>
                <c:pt idx="38">
                  <c:v>-41.75</c:v>
                </c:pt>
                <c:pt idx="39">
                  <c:v>-48.4375</c:v>
                </c:pt>
                <c:pt idx="40">
                  <c:v>-55.5</c:v>
                </c:pt>
                <c:pt idx="41">
                  <c:v>-62.9375</c:v>
                </c:pt>
                <c:pt idx="42">
                  <c:v>-70.75</c:v>
                </c:pt>
              </c:numCache>
            </c:numRef>
          </c:val>
          <c:smooth val="1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Sheet1!$F$10:$F$62</c:f>
              <c:numCache>
                <c:formatCode>General</c:formatCode>
                <c:ptCount val="53"/>
              </c:numCache>
            </c:numRef>
          </c:val>
          <c:smooth val="1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Sheet1!$G$10:$G$62</c:f>
              <c:numCache>
                <c:formatCode>General</c:formatCode>
                <c:ptCount val="53"/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34542977"/>
        <c:axId val="2869206"/>
      </c:lineChart>
      <c:catAx>
        <c:axId val="345429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69206"/>
        <c:crosses val="autoZero"/>
        <c:auto val="1"/>
        <c:lblAlgn val="ctr"/>
        <c:lblOffset val="100"/>
        <c:noMultiLvlLbl val="0"/>
      </c:catAx>
      <c:valAx>
        <c:axId val="28692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5429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Sheet1!$C$10:$C$65</c:f>
              <c:numCache>
                <c:formatCode>General</c:formatCode>
                <c:ptCount val="56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  <c:pt idx="41">
                  <c:v>5.25</c:v>
                </c:pt>
                <c:pt idx="42">
                  <c:v>5.5</c:v>
                </c:pt>
              </c:numCache>
            </c:numRef>
          </c:xVal>
          <c:yVal>
            <c:numRef>
              <c:f>Sheet1!$D$10:$D$65</c:f>
              <c:numCache>
                <c:formatCode>General</c:formatCode>
                <c:ptCount val="56"/>
                <c:pt idx="0">
                  <c:v>51</c:v>
                </c:pt>
                <c:pt idx="1">
                  <c:v>35.578125</c:v>
                </c:pt>
                <c:pt idx="2">
                  <c:v>22</c:v>
                </c:pt>
                <c:pt idx="3">
                  <c:v>10.171875</c:v>
                </c:pt>
                <c:pt idx="4">
                  <c:v>0</c:v>
                </c:pt>
                <c:pt idx="5">
                  <c:v>-8.609375</c:v>
                </c:pt>
                <c:pt idx="6">
                  <c:v>-15.75</c:v>
                </c:pt>
                <c:pt idx="7">
                  <c:v>-21.515625</c:v>
                </c:pt>
                <c:pt idx="8">
                  <c:v>-26</c:v>
                </c:pt>
                <c:pt idx="9">
                  <c:v>-29.296875</c:v>
                </c:pt>
                <c:pt idx="10">
                  <c:v>-31.5</c:v>
                </c:pt>
                <c:pt idx="11">
                  <c:v>-32.703125</c:v>
                </c:pt>
                <c:pt idx="12">
                  <c:v>-33</c:v>
                </c:pt>
                <c:pt idx="13">
                  <c:v>-32.484375</c:v>
                </c:pt>
                <c:pt idx="14">
                  <c:v>-31.25</c:v>
                </c:pt>
                <c:pt idx="15">
                  <c:v>-29.390625</c:v>
                </c:pt>
                <c:pt idx="16">
                  <c:v>-27</c:v>
                </c:pt>
                <c:pt idx="17">
                  <c:v>-24.171875</c:v>
                </c:pt>
                <c:pt idx="18">
                  <c:v>-21</c:v>
                </c:pt>
                <c:pt idx="19">
                  <c:v>-17.578125</c:v>
                </c:pt>
                <c:pt idx="20">
                  <c:v>-14</c:v>
                </c:pt>
                <c:pt idx="21">
                  <c:v>-10.359375</c:v>
                </c:pt>
                <c:pt idx="22">
                  <c:v>-6.75</c:v>
                </c:pt>
                <c:pt idx="23">
                  <c:v>-3.265625</c:v>
                </c:pt>
                <c:pt idx="24">
                  <c:v>0</c:v>
                </c:pt>
                <c:pt idx="25">
                  <c:v>2.953125</c:v>
                </c:pt>
                <c:pt idx="26">
                  <c:v>5.5</c:v>
                </c:pt>
                <c:pt idx="27">
                  <c:v>7.546875</c:v>
                </c:pt>
                <c:pt idx="28">
                  <c:v>9</c:v>
                </c:pt>
                <c:pt idx="29">
                  <c:v>9.765625</c:v>
                </c:pt>
                <c:pt idx="30">
                  <c:v>9.75</c:v>
                </c:pt>
                <c:pt idx="31">
                  <c:v>8.859375</c:v>
                </c:pt>
                <c:pt idx="32">
                  <c:v>7</c:v>
                </c:pt>
                <c:pt idx="33">
                  <c:v>4.078125</c:v>
                </c:pt>
                <c:pt idx="34">
                  <c:v>0</c:v>
                </c:pt>
                <c:pt idx="35">
                  <c:v>-5.328125</c:v>
                </c:pt>
                <c:pt idx="36">
                  <c:v>-12</c:v>
                </c:pt>
                <c:pt idx="37">
                  <c:v>-20.109375</c:v>
                </c:pt>
                <c:pt idx="38">
                  <c:v>-29.75</c:v>
                </c:pt>
                <c:pt idx="39">
                  <c:v>-41.015625</c:v>
                </c:pt>
                <c:pt idx="40">
                  <c:v>-54</c:v>
                </c:pt>
                <c:pt idx="41">
                  <c:v>-68.796875</c:v>
                </c:pt>
                <c:pt idx="42">
                  <c:v>-85.5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Sheet1!$C$10:$C$65</c:f>
              <c:numCache>
                <c:formatCode>General</c:formatCode>
                <c:ptCount val="56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  <c:pt idx="41">
                  <c:v>5.25</c:v>
                </c:pt>
                <c:pt idx="42">
                  <c:v>5.5</c:v>
                </c:pt>
              </c:numCache>
            </c:numRef>
          </c:xVal>
          <c:yVal>
            <c:numRef>
              <c:f>Sheet1!$E$10:$E$65</c:f>
              <c:numCache>
                <c:formatCode>General</c:formatCode>
                <c:ptCount val="56"/>
                <c:pt idx="0">
                  <c:v>-65.5</c:v>
                </c:pt>
                <c:pt idx="1">
                  <c:v>-57.9375</c:v>
                </c:pt>
                <c:pt idx="2">
                  <c:v>-50.75</c:v>
                </c:pt>
                <c:pt idx="3">
                  <c:v>-43.9375</c:v>
                </c:pt>
                <c:pt idx="4">
                  <c:v>-37.5</c:v>
                </c:pt>
                <c:pt idx="5">
                  <c:v>-31.4375</c:v>
                </c:pt>
                <c:pt idx="6">
                  <c:v>-25.75</c:v>
                </c:pt>
                <c:pt idx="7">
                  <c:v>-20.4375</c:v>
                </c:pt>
                <c:pt idx="8">
                  <c:v>-15.5</c:v>
                </c:pt>
                <c:pt idx="9">
                  <c:v>-10.9375</c:v>
                </c:pt>
                <c:pt idx="10">
                  <c:v>-6.75</c:v>
                </c:pt>
                <c:pt idx="11">
                  <c:v>-2.9375</c:v>
                </c:pt>
                <c:pt idx="12">
                  <c:v>0.5</c:v>
                </c:pt>
                <c:pt idx="13">
                  <c:v>3.5625</c:v>
                </c:pt>
                <c:pt idx="14">
                  <c:v>6.25</c:v>
                </c:pt>
                <c:pt idx="15">
                  <c:v>8.5625</c:v>
                </c:pt>
                <c:pt idx="16">
                  <c:v>10.5</c:v>
                </c:pt>
                <c:pt idx="17">
                  <c:v>12.0625</c:v>
                </c:pt>
                <c:pt idx="18">
                  <c:v>13.25</c:v>
                </c:pt>
                <c:pt idx="19">
                  <c:v>14.0625</c:v>
                </c:pt>
                <c:pt idx="20">
                  <c:v>14.5</c:v>
                </c:pt>
                <c:pt idx="21">
                  <c:v>14.5625</c:v>
                </c:pt>
                <c:pt idx="22">
                  <c:v>14.25</c:v>
                </c:pt>
                <c:pt idx="23">
                  <c:v>13.5625</c:v>
                </c:pt>
                <c:pt idx="24">
                  <c:v>12.5</c:v>
                </c:pt>
                <c:pt idx="25">
                  <c:v>11.0625</c:v>
                </c:pt>
                <c:pt idx="26">
                  <c:v>9.25</c:v>
                </c:pt>
                <c:pt idx="27">
                  <c:v>7.0625</c:v>
                </c:pt>
                <c:pt idx="28">
                  <c:v>4.5</c:v>
                </c:pt>
                <c:pt idx="29">
                  <c:v>1.5625</c:v>
                </c:pt>
                <c:pt idx="30">
                  <c:v>-1.75</c:v>
                </c:pt>
                <c:pt idx="31">
                  <c:v>-5.4375</c:v>
                </c:pt>
                <c:pt idx="32">
                  <c:v>-9.5</c:v>
                </c:pt>
                <c:pt idx="33">
                  <c:v>-13.9375</c:v>
                </c:pt>
                <c:pt idx="34">
                  <c:v>-18.75</c:v>
                </c:pt>
                <c:pt idx="35">
                  <c:v>-23.9375</c:v>
                </c:pt>
                <c:pt idx="36">
                  <c:v>-29.5</c:v>
                </c:pt>
                <c:pt idx="37">
                  <c:v>-35.4375</c:v>
                </c:pt>
                <c:pt idx="38">
                  <c:v>-41.75</c:v>
                </c:pt>
                <c:pt idx="39">
                  <c:v>-48.4375</c:v>
                </c:pt>
                <c:pt idx="40">
                  <c:v>-55.5</c:v>
                </c:pt>
                <c:pt idx="41">
                  <c:v>-62.9375</c:v>
                </c:pt>
                <c:pt idx="42">
                  <c:v>-70.75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Sheet1!$C$10:$C$65</c:f>
              <c:numCache>
                <c:formatCode>General</c:formatCode>
                <c:ptCount val="56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  <c:pt idx="41">
                  <c:v>5.25</c:v>
                </c:pt>
                <c:pt idx="42">
                  <c:v>5.5</c:v>
                </c:pt>
              </c:numCache>
            </c:numRef>
          </c:xVal>
          <c:yVal>
            <c:numRef>
              <c:f>Sheet1!$F$10:$F$65</c:f>
              <c:numCache>
                <c:formatCode>General</c:formatCode>
                <c:ptCount val="56"/>
              </c:numCache>
            </c:numRef>
          </c:yVal>
          <c:smooth val="1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Sheet1!$C$10:$C$65</c:f>
              <c:numCache>
                <c:formatCode>General</c:formatCode>
                <c:ptCount val="56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  <c:pt idx="41">
                  <c:v>5.25</c:v>
                </c:pt>
                <c:pt idx="42">
                  <c:v>5.5</c:v>
                </c:pt>
              </c:numCache>
            </c:numRef>
          </c:xVal>
          <c:yVal>
            <c:numRef>
              <c:f>Sheet1!$G$10:$G$65</c:f>
              <c:numCache>
                <c:formatCode>General</c:formatCode>
                <c:ptCount val="56"/>
              </c:numCache>
            </c:numRef>
          </c:yVal>
          <c:smooth val="1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Sheet1!$C$10:$C$65</c:f>
              <c:numCache>
                <c:formatCode>General</c:formatCode>
                <c:ptCount val="56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  <c:pt idx="41">
                  <c:v>5.25</c:v>
                </c:pt>
                <c:pt idx="42">
                  <c:v>5.5</c:v>
                </c:pt>
              </c:numCache>
            </c:numRef>
          </c:xVal>
          <c:yVal>
            <c:numRef>
              <c:f>Sheet1!$H$10:$H$65</c:f>
              <c:numCache>
                <c:formatCode>General</c:formatCode>
                <c:ptCount val="56"/>
              </c:numCache>
            </c:numRef>
          </c:yVal>
          <c:smooth val="1"/>
        </c:ser>
        <c:axId val="87009557"/>
        <c:axId val="85954303"/>
      </c:scatterChart>
      <c:valAx>
        <c:axId val="8700955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954303"/>
        <c:crosses val="autoZero"/>
        <c:crossBetween val="midCat"/>
      </c:valAx>
      <c:valAx>
        <c:axId val="859543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0095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65880</xdr:colOff>
      <xdr:row>4</xdr:row>
      <xdr:rowOff>26280</xdr:rowOff>
    </xdr:from>
    <xdr:to>
      <xdr:col>12</xdr:col>
      <xdr:colOff>135720</xdr:colOff>
      <xdr:row>24</xdr:row>
      <xdr:rowOff>14400</xdr:rowOff>
    </xdr:to>
    <xdr:graphicFrame>
      <xdr:nvGraphicFramePr>
        <xdr:cNvPr id="0" name=""/>
        <xdr:cNvGraphicFramePr/>
      </xdr:nvGraphicFramePr>
      <xdr:xfrm>
        <a:off x="4136400" y="67644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359640</xdr:colOff>
      <xdr:row>35</xdr:row>
      <xdr:rowOff>36000</xdr:rowOff>
    </xdr:from>
    <xdr:to>
      <xdr:col>13</xdr:col>
      <xdr:colOff>429480</xdr:colOff>
      <xdr:row>55</xdr:row>
      <xdr:rowOff>23760</xdr:rowOff>
    </xdr:to>
    <xdr:graphicFrame>
      <xdr:nvGraphicFramePr>
        <xdr:cNvPr id="1" name=""/>
        <xdr:cNvGraphicFramePr/>
      </xdr:nvGraphicFramePr>
      <xdr:xfrm>
        <a:off x="5244120" y="572544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359640</xdr:colOff>
      <xdr:row>38</xdr:row>
      <xdr:rowOff>36000</xdr:rowOff>
    </xdr:from>
    <xdr:to>
      <xdr:col>13</xdr:col>
      <xdr:colOff>429480</xdr:colOff>
      <xdr:row>58</xdr:row>
      <xdr:rowOff>24120</xdr:rowOff>
    </xdr:to>
    <xdr:graphicFrame>
      <xdr:nvGraphicFramePr>
        <xdr:cNvPr id="2" name=""/>
        <xdr:cNvGraphicFramePr/>
      </xdr:nvGraphicFramePr>
      <xdr:xfrm>
        <a:off x="5244120" y="621324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3</v>
      </c>
      <c r="B1" s="0" t="n">
        <v>2</v>
      </c>
      <c r="C1" s="0" t="n">
        <v>1</v>
      </c>
      <c r="D1" s="0" t="n">
        <v>0</v>
      </c>
    </row>
    <row r="2" customFormat="false" ht="12.8" hidden="false" customHeight="false" outlineLevel="0" collapsed="false">
      <c r="A2" s="0" t="n">
        <f aca="false">A1*A3</f>
        <v>-3</v>
      </c>
      <c r="B2" s="1" t="n">
        <f aca="false">B1*B3</f>
        <v>1</v>
      </c>
      <c r="C2" s="1" t="n">
        <f aca="false">C1*C3</f>
        <v>14.5</v>
      </c>
      <c r="F2" s="0" t="s">
        <v>0</v>
      </c>
    </row>
    <row r="3" customFormat="false" ht="12.8" hidden="false" customHeight="false" outlineLevel="0" collapsed="false">
      <c r="A3" s="0" t="n">
        <f aca="false">+$A4*A5</f>
        <v>-1</v>
      </c>
      <c r="B3" s="1" t="n">
        <f aca="false">+$A4*B5</f>
        <v>0.5</v>
      </c>
      <c r="C3" s="1" t="n">
        <f aca="false">+$A4*C5</f>
        <v>14.5</v>
      </c>
      <c r="D3" s="1" t="n">
        <f aca="false">+$A4*D5</f>
        <v>-14</v>
      </c>
      <c r="F3" s="0" t="s">
        <v>1</v>
      </c>
    </row>
    <row r="4" customFormat="false" ht="12.8" hidden="false" customHeight="false" outlineLevel="0" collapsed="false">
      <c r="A4" s="0" t="n">
        <f aca="false">-1</f>
        <v>-1</v>
      </c>
      <c r="B4" s="1" t="s">
        <v>2</v>
      </c>
      <c r="C4" s="1" t="s">
        <v>2</v>
      </c>
    </row>
    <row r="5" customFormat="false" ht="12.8" hidden="false" customHeight="false" outlineLevel="0" collapsed="false">
      <c r="A5" s="0" t="n">
        <v>1</v>
      </c>
      <c r="B5" s="0" t="n">
        <f aca="false">+A6+B6+C6</f>
        <v>-0.5</v>
      </c>
      <c r="C5" s="0" t="n">
        <f aca="false">+A6*B6+A6*C6+B6*C6</f>
        <v>-14.5</v>
      </c>
      <c r="D5" s="0" t="n">
        <f aca="false">+A6*B6*C6</f>
        <v>14</v>
      </c>
    </row>
    <row r="6" customFormat="false" ht="12.8" hidden="false" customHeight="false" outlineLevel="0" collapsed="false">
      <c r="A6" s="0" t="n">
        <v>4</v>
      </c>
      <c r="B6" s="0" t="n">
        <v>-1</v>
      </c>
      <c r="C6" s="0" t="n">
        <v>-3.5</v>
      </c>
      <c r="F6" s="0" t="s">
        <v>3</v>
      </c>
    </row>
    <row r="8" customFormat="false" ht="12.8" hidden="false" customHeight="false" outlineLevel="0" collapsed="false">
      <c r="C8" s="0" t="s">
        <v>4</v>
      </c>
      <c r="D8" s="0" t="s">
        <v>5</v>
      </c>
      <c r="E8" s="0" t="s">
        <v>6</v>
      </c>
    </row>
    <row r="10" customFormat="false" ht="12.8" hidden="false" customHeight="false" outlineLevel="0" collapsed="false">
      <c r="B10" s="0" t="n">
        <v>0.25</v>
      </c>
      <c r="C10" s="0" t="n">
        <v>-5</v>
      </c>
      <c r="D10" s="0" t="n">
        <f aca="false">+$A$3*C10^3+$B$3*C10^2+$C$3*C10+$D$3</f>
        <v>51</v>
      </c>
      <c r="E10" s="0" t="n">
        <f aca="false">+$A$3*$A$1*C10^2+$B$3*$B$1*C10+$C$3</f>
        <v>-65.5</v>
      </c>
    </row>
    <row r="11" customFormat="false" ht="12.8" hidden="false" customHeight="false" outlineLevel="0" collapsed="false">
      <c r="C11" s="0" t="n">
        <f aca="false">+C10+B$10</f>
        <v>-4.75</v>
      </c>
      <c r="D11" s="1" t="n">
        <f aca="false">+$A$3*C11^3+$B$3*C11^2+$C$3*C11+$D$3</f>
        <v>35.578125</v>
      </c>
      <c r="E11" s="1" t="n">
        <f aca="false">+$A$3*$A$1*C11^2+$B$3*$B$1*C11+$C$3</f>
        <v>-57.9375</v>
      </c>
    </row>
    <row r="12" customFormat="false" ht="12.8" hidden="false" customHeight="false" outlineLevel="0" collapsed="false">
      <c r="C12" s="1" t="n">
        <f aca="false">+C11+B$10</f>
        <v>-4.5</v>
      </c>
      <c r="D12" s="1" t="n">
        <f aca="false">+$A$3*C12^3+$B$3*C12^2+$C$3*C12+$D$3</f>
        <v>22</v>
      </c>
      <c r="E12" s="1" t="n">
        <f aca="false">+$A$3*$A$1*C12^2+$B$3*$B$1*C12+$C$3</f>
        <v>-50.75</v>
      </c>
    </row>
    <row r="13" customFormat="false" ht="12.8" hidden="false" customHeight="false" outlineLevel="0" collapsed="false">
      <c r="C13" s="1" t="n">
        <f aca="false">+C12+B$10</f>
        <v>-4.25</v>
      </c>
      <c r="D13" s="1" t="n">
        <f aca="false">+$A$3*C13^3+$B$3*C13^2+$C$3*C13+$D$3</f>
        <v>10.171875</v>
      </c>
      <c r="E13" s="1" t="n">
        <f aca="false">+$A$3*$A$1*C13^2+$B$3*$B$1*C13+$C$3</f>
        <v>-43.9375</v>
      </c>
    </row>
    <row r="14" customFormat="false" ht="12.8" hidden="false" customHeight="false" outlineLevel="0" collapsed="false">
      <c r="C14" s="1" t="n">
        <f aca="false">+C13+B$10</f>
        <v>-4</v>
      </c>
      <c r="D14" s="1" t="n">
        <f aca="false">+$A$3*C14^3+$B$3*C14^2+$C$3*C14+$D$3</f>
        <v>0</v>
      </c>
      <c r="E14" s="1" t="n">
        <f aca="false">+$A$3*$A$1*C14^2+$B$3*$B$1*C14+$C$3</f>
        <v>-37.5</v>
      </c>
    </row>
    <row r="15" customFormat="false" ht="12.8" hidden="false" customHeight="false" outlineLevel="0" collapsed="false">
      <c r="C15" s="1" t="n">
        <f aca="false">+C14+B$10</f>
        <v>-3.75</v>
      </c>
      <c r="D15" s="1" t="n">
        <f aca="false">+$A$3*C15^3+$B$3*C15^2+$C$3*C15+$D$3</f>
        <v>-8.609375</v>
      </c>
      <c r="E15" s="1" t="n">
        <f aca="false">+$A$3*$A$1*C15^2+$B$3*$B$1*C15+$C$3</f>
        <v>-31.4375</v>
      </c>
    </row>
    <row r="16" customFormat="false" ht="12.8" hidden="false" customHeight="false" outlineLevel="0" collapsed="false">
      <c r="C16" s="1" t="n">
        <f aca="false">+C15+B$10</f>
        <v>-3.5</v>
      </c>
      <c r="D16" s="1" t="n">
        <f aca="false">+$A$3*C16^3+$B$3*C16^2+$C$3*C16+$D$3</f>
        <v>-15.75</v>
      </c>
      <c r="E16" s="1" t="n">
        <f aca="false">+$A$3*$A$1*C16^2+$B$3*$B$1*C16+$C$3</f>
        <v>-25.75</v>
      </c>
    </row>
    <row r="17" customFormat="false" ht="12.8" hidden="false" customHeight="false" outlineLevel="0" collapsed="false">
      <c r="C17" s="1" t="n">
        <f aca="false">+C16+B$10</f>
        <v>-3.25</v>
      </c>
      <c r="D17" s="1" t="n">
        <f aca="false">+$A$3*C17^3+$B$3*C17^2+$C$3*C17+$D$3</f>
        <v>-21.515625</v>
      </c>
      <c r="E17" s="1" t="n">
        <f aca="false">+$A$3*$A$1*C17^2+$B$3*$B$1*C17+$C$3</f>
        <v>-20.4375</v>
      </c>
    </row>
    <row r="18" customFormat="false" ht="12.8" hidden="false" customHeight="false" outlineLevel="0" collapsed="false">
      <c r="C18" s="1" t="n">
        <f aca="false">+C17+B$10</f>
        <v>-3</v>
      </c>
      <c r="D18" s="1" t="n">
        <f aca="false">+$A$3*C18^3+$B$3*C18^2+$C$3*C18+$D$3</f>
        <v>-26</v>
      </c>
      <c r="E18" s="1" t="n">
        <f aca="false">+$A$3*$A$1*C18^2+$B$3*$B$1*C18+$C$3</f>
        <v>-15.5</v>
      </c>
    </row>
    <row r="19" customFormat="false" ht="12.8" hidden="false" customHeight="false" outlineLevel="0" collapsed="false">
      <c r="C19" s="1" t="n">
        <f aca="false">+C18+B$10</f>
        <v>-2.75</v>
      </c>
      <c r="D19" s="1" t="n">
        <f aca="false">+$A$3*C19^3+$B$3*C19^2+$C$3*C19+$D$3</f>
        <v>-29.296875</v>
      </c>
      <c r="E19" s="1" t="n">
        <f aca="false">+$A$3*$A$1*C19^2+$B$3*$B$1*C19+$C$3</f>
        <v>-10.9375</v>
      </c>
    </row>
    <row r="20" customFormat="false" ht="12.8" hidden="false" customHeight="false" outlineLevel="0" collapsed="false">
      <c r="C20" s="1" t="n">
        <f aca="false">+C19+B$10</f>
        <v>-2.5</v>
      </c>
      <c r="D20" s="1" t="n">
        <f aca="false">+$A$3*C20^3+$B$3*C20^2+$C$3*C20+$D$3</f>
        <v>-31.5</v>
      </c>
      <c r="E20" s="1" t="n">
        <f aca="false">+$A$3*$A$1*C20^2+$B$3*$B$1*C20+$C$3</f>
        <v>-6.75</v>
      </c>
    </row>
    <row r="21" customFormat="false" ht="12.8" hidden="false" customHeight="false" outlineLevel="0" collapsed="false">
      <c r="C21" s="1" t="n">
        <f aca="false">+C20+B$10</f>
        <v>-2.25</v>
      </c>
      <c r="D21" s="1" t="n">
        <f aca="false">+$A$3*C21^3+$B$3*C21^2+$C$3*C21+$D$3</f>
        <v>-32.703125</v>
      </c>
      <c r="E21" s="1" t="n">
        <f aca="false">+$A$3*$A$1*C21^2+$B$3*$B$1*C21+$C$3</f>
        <v>-2.9375</v>
      </c>
    </row>
    <row r="22" customFormat="false" ht="12.8" hidden="false" customHeight="false" outlineLevel="0" collapsed="false">
      <c r="C22" s="1" t="n">
        <f aca="false">+C21+B$10</f>
        <v>-2</v>
      </c>
      <c r="D22" s="1" t="n">
        <f aca="false">+$A$3*C22^3+$B$3*C22^2+$C$3*C22+$D$3</f>
        <v>-33</v>
      </c>
      <c r="E22" s="1" t="n">
        <f aca="false">+$A$3*$A$1*C22^2+$B$3*$B$1*C22+$C$3</f>
        <v>0.5</v>
      </c>
    </row>
    <row r="23" customFormat="false" ht="12.8" hidden="false" customHeight="false" outlineLevel="0" collapsed="false">
      <c r="C23" s="1" t="n">
        <f aca="false">+C22+B$10</f>
        <v>-1.75</v>
      </c>
      <c r="D23" s="1" t="n">
        <f aca="false">+$A$3*C23^3+$B$3*C23^2+$C$3*C23+$D$3</f>
        <v>-32.484375</v>
      </c>
      <c r="E23" s="1" t="n">
        <f aca="false">+$A$3*$A$1*C23^2+$B$3*$B$1*C23+$C$3</f>
        <v>3.5625</v>
      </c>
    </row>
    <row r="24" customFormat="false" ht="12.8" hidden="false" customHeight="false" outlineLevel="0" collapsed="false">
      <c r="C24" s="1" t="n">
        <f aca="false">+C23+B$10</f>
        <v>-1.5</v>
      </c>
      <c r="D24" s="1" t="n">
        <f aca="false">+$A$3*C24^3+$B$3*C24^2+$C$3*C24+$D$3</f>
        <v>-31.25</v>
      </c>
      <c r="E24" s="1" t="n">
        <f aca="false">+$A$3*$A$1*C24^2+$B$3*$B$1*C24+$C$3</f>
        <v>6.25</v>
      </c>
    </row>
    <row r="25" customFormat="false" ht="12.8" hidden="false" customHeight="false" outlineLevel="0" collapsed="false">
      <c r="C25" s="1" t="n">
        <f aca="false">+C24+B$10</f>
        <v>-1.25</v>
      </c>
      <c r="D25" s="1" t="n">
        <f aca="false">+$A$3*C25^3+$B$3*C25^2+$C$3*C25+$D$3</f>
        <v>-29.390625</v>
      </c>
      <c r="E25" s="1" t="n">
        <f aca="false">+$A$3*$A$1*C25^2+$B$3*$B$1*C25+$C$3</f>
        <v>8.5625</v>
      </c>
    </row>
    <row r="26" customFormat="false" ht="12.8" hidden="false" customHeight="false" outlineLevel="0" collapsed="false">
      <c r="C26" s="1" t="n">
        <f aca="false">+C25+B$10</f>
        <v>-1</v>
      </c>
      <c r="D26" s="1" t="n">
        <f aca="false">+$A$3*C26^3+$B$3*C26^2+$C$3*C26+$D$3</f>
        <v>-27</v>
      </c>
      <c r="E26" s="1" t="n">
        <f aca="false">+$A$3*$A$1*C26^2+$B$3*$B$1*C26+$C$3</f>
        <v>10.5</v>
      </c>
    </row>
    <row r="27" customFormat="false" ht="12.8" hidden="false" customHeight="false" outlineLevel="0" collapsed="false">
      <c r="C27" s="1" t="n">
        <f aca="false">+C26+B$10</f>
        <v>-0.75</v>
      </c>
      <c r="D27" s="1" t="n">
        <f aca="false">+$A$3*C27^3+$B$3*C27^2+$C$3*C27+$D$3</f>
        <v>-24.171875</v>
      </c>
      <c r="E27" s="1" t="n">
        <f aca="false">+$A$3*$A$1*C27^2+$B$3*$B$1*C27+$C$3</f>
        <v>12.0625</v>
      </c>
    </row>
    <row r="28" customFormat="false" ht="12.8" hidden="false" customHeight="false" outlineLevel="0" collapsed="false">
      <c r="C28" s="1" t="n">
        <f aca="false">+C27+B$10</f>
        <v>-0.5</v>
      </c>
      <c r="D28" s="1" t="n">
        <f aca="false">+$A$3*C28^3+$B$3*C28^2+$C$3*C28+$D$3</f>
        <v>-21</v>
      </c>
      <c r="E28" s="1" t="n">
        <f aca="false">+$A$3*$A$1*C28^2+$B$3*$B$1*C28+$C$3</f>
        <v>13.25</v>
      </c>
    </row>
    <row r="29" customFormat="false" ht="12.8" hidden="false" customHeight="false" outlineLevel="0" collapsed="false">
      <c r="C29" s="1" t="n">
        <f aca="false">+C28+B$10</f>
        <v>-0.25</v>
      </c>
      <c r="D29" s="1" t="n">
        <f aca="false">+$A$3*C29^3+$B$3*C29^2+$C$3*C29+$D$3</f>
        <v>-17.578125</v>
      </c>
      <c r="E29" s="1" t="n">
        <f aca="false">+$A$3*$A$1*C29^2+$B$3*$B$1*C29+$C$3</f>
        <v>14.0625</v>
      </c>
    </row>
    <row r="30" customFormat="false" ht="12.8" hidden="false" customHeight="false" outlineLevel="0" collapsed="false">
      <c r="C30" s="1" t="n">
        <f aca="false">+C29+B$10</f>
        <v>0</v>
      </c>
      <c r="D30" s="1" t="n">
        <f aca="false">+$A$3*C30^3+$B$3*C30^2+$C$3*C30+$D$3</f>
        <v>-14</v>
      </c>
      <c r="E30" s="1" t="n">
        <f aca="false">+$A$3*$A$1*C30^2+$B$3*$B$1*C30+$C$3</f>
        <v>14.5</v>
      </c>
    </row>
    <row r="31" customFormat="false" ht="12.8" hidden="false" customHeight="false" outlineLevel="0" collapsed="false">
      <c r="C31" s="1" t="n">
        <f aca="false">+C30+B$10</f>
        <v>0.25</v>
      </c>
      <c r="D31" s="1" t="n">
        <f aca="false">+$A$3*C31^3+$B$3*C31^2+$C$3*C31+$D$3</f>
        <v>-10.359375</v>
      </c>
      <c r="E31" s="1" t="n">
        <f aca="false">+$A$3*$A$1*C31^2+$B$3*$B$1*C31+$C$3</f>
        <v>14.5625</v>
      </c>
    </row>
    <row r="32" customFormat="false" ht="12.8" hidden="false" customHeight="false" outlineLevel="0" collapsed="false">
      <c r="C32" s="1" t="n">
        <f aca="false">+C31+B$10</f>
        <v>0.5</v>
      </c>
      <c r="D32" s="1" t="n">
        <f aca="false">+$A$3*C32^3+$B$3*C32^2+$C$3*C32+$D$3</f>
        <v>-6.75</v>
      </c>
      <c r="E32" s="1" t="n">
        <f aca="false">+$A$3*$A$1*C32^2+$B$3*$B$1*C32+$C$3</f>
        <v>14.25</v>
      </c>
    </row>
    <row r="33" customFormat="false" ht="12.8" hidden="false" customHeight="false" outlineLevel="0" collapsed="false">
      <c r="C33" s="1" t="n">
        <f aca="false">+C32+B$10</f>
        <v>0.75</v>
      </c>
      <c r="D33" s="1" t="n">
        <f aca="false">+$A$3*C33^3+$B$3*C33^2+$C$3*C33+$D$3</f>
        <v>-3.265625</v>
      </c>
      <c r="E33" s="1" t="n">
        <f aca="false">+$A$3*$A$1*C33^2+$B$3*$B$1*C33+$C$3</f>
        <v>13.5625</v>
      </c>
    </row>
    <row r="34" customFormat="false" ht="12.8" hidden="false" customHeight="false" outlineLevel="0" collapsed="false">
      <c r="C34" s="1" t="n">
        <f aca="false">+C33+B$10</f>
        <v>1</v>
      </c>
      <c r="D34" s="1" t="n">
        <f aca="false">+$A$3*C34^3+$B$3*C34^2+$C$3*C34+$D$3</f>
        <v>0</v>
      </c>
      <c r="E34" s="1" t="n">
        <f aca="false">+$A$3*$A$1*C34^2+$B$3*$B$1*C34+$C$3</f>
        <v>12.5</v>
      </c>
    </row>
    <row r="35" customFormat="false" ht="12.8" hidden="false" customHeight="false" outlineLevel="0" collapsed="false">
      <c r="C35" s="1" t="n">
        <f aca="false">+C34+B$10</f>
        <v>1.25</v>
      </c>
      <c r="D35" s="1" t="n">
        <f aca="false">+$A$3*C35^3+$B$3*C35^2+$C$3*C35+$D$3</f>
        <v>2.953125</v>
      </c>
      <c r="E35" s="1" t="n">
        <f aca="false">+$A$3*$A$1*C35^2+$B$3*$B$1*C35+$C$3</f>
        <v>11.0625</v>
      </c>
    </row>
    <row r="36" customFormat="false" ht="12.8" hidden="false" customHeight="false" outlineLevel="0" collapsed="false">
      <c r="C36" s="1" t="n">
        <f aca="false">+C35+B$10</f>
        <v>1.5</v>
      </c>
      <c r="D36" s="1" t="n">
        <f aca="false">+$A$3*C36^3+$B$3*C36^2+$C$3*C36+$D$3</f>
        <v>5.5</v>
      </c>
      <c r="E36" s="1" t="n">
        <f aca="false">+$A$3*$A$1*C36^2+$B$3*$B$1*C36+$C$3</f>
        <v>9.25</v>
      </c>
    </row>
    <row r="37" customFormat="false" ht="12.8" hidden="false" customHeight="false" outlineLevel="0" collapsed="false">
      <c r="C37" s="1" t="n">
        <f aca="false">+C36+B$10</f>
        <v>1.75</v>
      </c>
      <c r="D37" s="1" t="n">
        <f aca="false">+$A$3*C37^3+$B$3*C37^2+$C$3*C37+$D$3</f>
        <v>7.546875</v>
      </c>
      <c r="E37" s="1" t="n">
        <f aca="false">+$A$3*$A$1*C37^2+$B$3*$B$1*C37+$C$3</f>
        <v>7.0625</v>
      </c>
    </row>
    <row r="38" customFormat="false" ht="12.8" hidden="false" customHeight="false" outlineLevel="0" collapsed="false">
      <c r="C38" s="1" t="n">
        <f aca="false">+C37+B$10</f>
        <v>2</v>
      </c>
      <c r="D38" s="1" t="n">
        <f aca="false">+$A$3*C38^3+$B$3*C38^2+$C$3*C38+$D$3</f>
        <v>9</v>
      </c>
      <c r="E38" s="1" t="n">
        <f aca="false">+$A$3*$A$1*C38^2+$B$3*$B$1*C38+$C$3</f>
        <v>4.5</v>
      </c>
    </row>
    <row r="39" customFormat="false" ht="12.8" hidden="false" customHeight="false" outlineLevel="0" collapsed="false">
      <c r="C39" s="1" t="n">
        <f aca="false">+C38+B$10</f>
        <v>2.25</v>
      </c>
      <c r="D39" s="1" t="n">
        <f aca="false">+$A$3*C39^3+$B$3*C39^2+$C$3*C39+$D$3</f>
        <v>9.765625</v>
      </c>
      <c r="E39" s="1" t="n">
        <f aca="false">+$A$3*$A$1*C39^2+$B$3*$B$1*C39+$C$3</f>
        <v>1.5625</v>
      </c>
    </row>
    <row r="40" customFormat="false" ht="12.8" hidden="false" customHeight="false" outlineLevel="0" collapsed="false">
      <c r="C40" s="1" t="n">
        <f aca="false">+C39+B$10</f>
        <v>2.5</v>
      </c>
      <c r="D40" s="1" t="n">
        <f aca="false">+$A$3*C40^3+$B$3*C40^2+$C$3*C40+$D$3</f>
        <v>9.75</v>
      </c>
      <c r="E40" s="1" t="n">
        <f aca="false">+$A$3*$A$1*C40^2+$B$3*$B$1*C40+$C$3</f>
        <v>-1.75</v>
      </c>
    </row>
    <row r="41" customFormat="false" ht="12.8" hidden="false" customHeight="false" outlineLevel="0" collapsed="false">
      <c r="C41" s="1" t="n">
        <f aca="false">+C40+B$10</f>
        <v>2.75</v>
      </c>
      <c r="D41" s="1" t="n">
        <f aca="false">+$A$3*C41^3+$B$3*C41^2+$C$3*C41+$D$3</f>
        <v>8.859375</v>
      </c>
      <c r="E41" s="1" t="n">
        <f aca="false">+$A$3*$A$1*C41^2+$B$3*$B$1*C41+$C$3</f>
        <v>-5.4375</v>
      </c>
    </row>
    <row r="42" customFormat="false" ht="12.8" hidden="false" customHeight="false" outlineLevel="0" collapsed="false">
      <c r="C42" s="1" t="n">
        <f aca="false">+C41+B$10</f>
        <v>3</v>
      </c>
      <c r="D42" s="1" t="n">
        <f aca="false">+$A$3*C42^3+$B$3*C42^2+$C$3*C42+$D$3</f>
        <v>7</v>
      </c>
      <c r="E42" s="1" t="n">
        <f aca="false">+$A$3*$A$1*C42^2+$B$3*$B$1*C42+$C$3</f>
        <v>-9.5</v>
      </c>
    </row>
    <row r="43" customFormat="false" ht="12.8" hidden="false" customHeight="false" outlineLevel="0" collapsed="false">
      <c r="C43" s="1" t="n">
        <f aca="false">+C42+B$10</f>
        <v>3.25</v>
      </c>
      <c r="D43" s="1" t="n">
        <f aca="false">+$A$3*C43^3+$B$3*C43^2+$C$3*C43+$D$3</f>
        <v>4.078125</v>
      </c>
      <c r="E43" s="1" t="n">
        <f aca="false">+$A$3*$A$1*C43^2+$B$3*$B$1*C43+$C$3</f>
        <v>-13.9375</v>
      </c>
    </row>
    <row r="44" customFormat="false" ht="12.8" hidden="false" customHeight="false" outlineLevel="0" collapsed="false">
      <c r="C44" s="1" t="n">
        <f aca="false">+C43+B$10</f>
        <v>3.5</v>
      </c>
      <c r="D44" s="1" t="n">
        <f aca="false">+$A$3*C44^3+$B$3*C44^2+$C$3*C44+$D$3</f>
        <v>0</v>
      </c>
      <c r="E44" s="1" t="n">
        <f aca="false">+$A$3*$A$1*C44^2+$B$3*$B$1*C44+$C$3</f>
        <v>-18.75</v>
      </c>
    </row>
    <row r="45" customFormat="false" ht="12.8" hidden="false" customHeight="false" outlineLevel="0" collapsed="false">
      <c r="C45" s="1" t="n">
        <f aca="false">+C44+B$10</f>
        <v>3.75</v>
      </c>
      <c r="D45" s="1" t="n">
        <f aca="false">+$A$3*C45^3+$B$3*C45^2+$C$3*C45+$D$3</f>
        <v>-5.328125</v>
      </c>
      <c r="E45" s="1" t="n">
        <f aca="false">+$A$3*$A$1*C45^2+$B$3*$B$1*C45+$C$3</f>
        <v>-23.9375</v>
      </c>
    </row>
    <row r="46" customFormat="false" ht="12.8" hidden="false" customHeight="false" outlineLevel="0" collapsed="false">
      <c r="C46" s="1" t="n">
        <f aca="false">+C45+B$10</f>
        <v>4</v>
      </c>
      <c r="D46" s="1" t="n">
        <f aca="false">+$A$3*C46^3+$B$3*C46^2+$C$3*C46+$D$3</f>
        <v>-12</v>
      </c>
      <c r="E46" s="1" t="n">
        <f aca="false">+$A$3*$A$1*C46^2+$B$3*$B$1*C46+$C$3</f>
        <v>-29.5</v>
      </c>
    </row>
    <row r="47" customFormat="false" ht="12.8" hidden="false" customHeight="false" outlineLevel="0" collapsed="false">
      <c r="C47" s="1" t="n">
        <f aca="false">+C46+B$10</f>
        <v>4.25</v>
      </c>
      <c r="D47" s="1" t="n">
        <f aca="false">+$A$3*C47^3+$B$3*C47^2+$C$3*C47+$D$3</f>
        <v>-20.109375</v>
      </c>
      <c r="E47" s="1" t="n">
        <f aca="false">+$A$3*$A$1*C47^2+$B$3*$B$1*C47+$C$3</f>
        <v>-35.4375</v>
      </c>
    </row>
    <row r="48" customFormat="false" ht="12.8" hidden="false" customHeight="false" outlineLevel="0" collapsed="false">
      <c r="C48" s="1" t="n">
        <f aca="false">+C47+B$10</f>
        <v>4.5</v>
      </c>
      <c r="D48" s="1" t="n">
        <f aca="false">+$A$3*C48^3+$B$3*C48^2+$C$3*C48+$D$3</f>
        <v>-29.75</v>
      </c>
      <c r="E48" s="1" t="n">
        <f aca="false">+$A$3*$A$1*C48^2+$B$3*$B$1*C48+$C$3</f>
        <v>-41.75</v>
      </c>
    </row>
    <row r="49" customFormat="false" ht="12.8" hidden="false" customHeight="false" outlineLevel="0" collapsed="false">
      <c r="C49" s="1" t="n">
        <f aca="false">+C48+B$10</f>
        <v>4.75</v>
      </c>
      <c r="D49" s="1" t="n">
        <f aca="false">+$A$3*C49^3+$B$3*C49^2+$C$3*C49+$D$3</f>
        <v>-41.015625</v>
      </c>
      <c r="E49" s="1" t="n">
        <f aca="false">+$A$3*$A$1*C49^2+$B$3*$B$1*C49+$C$3</f>
        <v>-48.4375</v>
      </c>
    </row>
    <row r="50" customFormat="false" ht="12.8" hidden="false" customHeight="false" outlineLevel="0" collapsed="false">
      <c r="C50" s="1" t="n">
        <f aca="false">+C49+B$10</f>
        <v>5</v>
      </c>
      <c r="D50" s="1" t="n">
        <f aca="false">+$A$3*C50^3+$B$3*C50^2+$C$3*C50+$D$3</f>
        <v>-54</v>
      </c>
      <c r="E50" s="1" t="n">
        <f aca="false">+$A$3*$A$1*C50^2+$B$3*$B$1*C50+$C$3</f>
        <v>-55.5</v>
      </c>
    </row>
    <row r="51" customFormat="false" ht="12.8" hidden="false" customHeight="false" outlineLevel="0" collapsed="false">
      <c r="C51" s="1" t="n">
        <f aca="false">+C50+B$10</f>
        <v>5.25</v>
      </c>
      <c r="D51" s="1" t="n">
        <f aca="false">+$A$3*C51^3+$B$3*C51^2+$C$3*C51+$D$3</f>
        <v>-68.796875</v>
      </c>
      <c r="E51" s="1" t="n">
        <f aca="false">+$A$3*$A$1*C51^2+$B$3*$B$1*C51+$C$3</f>
        <v>-62.9375</v>
      </c>
    </row>
    <row r="52" customFormat="false" ht="12.8" hidden="false" customHeight="false" outlineLevel="0" collapsed="false">
      <c r="C52" s="1" t="n">
        <f aca="false">+C51+B$10</f>
        <v>5.5</v>
      </c>
      <c r="D52" s="1" t="n">
        <f aca="false">+$A$3*C52^3+$B$3*C52^2+$C$3*C52+$D$3</f>
        <v>-85.5</v>
      </c>
      <c r="E52" s="1" t="n">
        <f aca="false">+$A$3*$A$1*C52^2+$B$3*$B$1*C52+$C$3</f>
        <v>-70.75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2023-07-27T07:45:24Z</dcterms:created>
  <dc:creator/>
  <dc:description/>
  <dc:language>en-US</dc:language>
  <cp:lastModifiedBy/>
  <dcterms:modified xsi:type="dcterms:W3CDTF">2023-07-27T21:29:53Z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