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grish\Desktop\ильина\5\"/>
    </mc:Choice>
  </mc:AlternateContent>
  <xr:revisionPtr revIDLastSave="0" documentId="13_ncr:1_{D2F44265-0726-4490-A6CB-920DEAB2F8A0}" xr6:coauthVersionLast="45" xr6:coauthVersionMax="45" xr10:uidLastSave="{00000000-0000-0000-0000-000000000000}"/>
  <bookViews>
    <workbookView xWindow="-108" yWindow="-108" windowWidth="23256" windowHeight="12576" tabRatio="694" activeTab="1" xr2:uid="{00000000-000D-0000-FFFF-FFFF00000000}"/>
  </bookViews>
  <sheets>
    <sheet name="Данные" sheetId="18" r:id="rId1"/>
    <sheet name="Данные, контроль" sheetId="58" r:id="rId2"/>
    <sheet name="ИВТ 2015 (за 4 года)" sheetId="51" r:id="rId3"/>
  </sheets>
  <definedNames>
    <definedName name="_xlnm._FilterDatabase" localSheetId="0" hidden="1">Данные!$A$1:$AA$862</definedName>
    <definedName name="_xlnm._FilterDatabase" localSheetId="1" hidden="1">'Данные, контроль'!$A$1:$AA$2</definedName>
    <definedName name="_xlnm._FilterDatabase" localSheetId="2" hidden="1">'ИВТ 2015 (за 4 года)'!$A$1:$AH$859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58" l="1"/>
  <c r="P5" i="58"/>
  <c r="P6" i="58"/>
  <c r="P7" i="58"/>
  <c r="P8" i="58"/>
  <c r="P9" i="58"/>
  <c r="P10" i="58"/>
  <c r="P11" i="58"/>
  <c r="P12" i="58"/>
  <c r="P13" i="58"/>
  <c r="P14" i="58"/>
  <c r="P15" i="58"/>
  <c r="P16" i="58"/>
  <c r="P17" i="58"/>
  <c r="P18" i="58"/>
  <c r="P19" i="58"/>
  <c r="P20" i="58"/>
  <c r="P21" i="58"/>
  <c r="P22" i="58"/>
  <c r="P23" i="58"/>
  <c r="P24" i="58"/>
  <c r="P25" i="58"/>
  <c r="P26" i="58"/>
  <c r="P27" i="58"/>
  <c r="P28" i="58"/>
  <c r="P29" i="58"/>
  <c r="P30" i="58"/>
  <c r="P31" i="58"/>
  <c r="P32" i="58"/>
  <c r="P33" i="58"/>
  <c r="P34" i="58"/>
  <c r="P35" i="58"/>
  <c r="P36" i="58"/>
  <c r="P37" i="58"/>
  <c r="P38" i="58"/>
  <c r="P39" i="58"/>
  <c r="P40" i="58"/>
  <c r="P41" i="58"/>
  <c r="P42" i="58"/>
  <c r="P43" i="58"/>
  <c r="P44" i="58"/>
  <c r="P45" i="58"/>
  <c r="P46" i="58"/>
  <c r="P47" i="58"/>
  <c r="P48" i="58"/>
  <c r="P49" i="58"/>
  <c r="P50" i="58"/>
  <c r="P51" i="58"/>
  <c r="P52" i="58"/>
  <c r="P53" i="58"/>
  <c r="P54" i="58"/>
  <c r="P55" i="58"/>
  <c r="P56" i="58"/>
  <c r="P57" i="58"/>
  <c r="P58" i="58"/>
  <c r="P59" i="58"/>
  <c r="P60" i="58"/>
  <c r="P61" i="58"/>
  <c r="P62" i="58"/>
  <c r="P63" i="58"/>
  <c r="P64" i="58"/>
  <c r="P65" i="58"/>
  <c r="P66" i="58"/>
  <c r="P67" i="58"/>
  <c r="P68" i="58"/>
  <c r="P69" i="58"/>
  <c r="P70" i="58"/>
  <c r="P71" i="58"/>
  <c r="P72" i="58"/>
  <c r="P73" i="58"/>
  <c r="P74" i="58"/>
  <c r="P75" i="58"/>
  <c r="P76" i="58"/>
  <c r="P77" i="58"/>
  <c r="P78" i="58"/>
  <c r="P79" i="58"/>
  <c r="P80" i="58"/>
  <c r="P81" i="58"/>
  <c r="P82" i="58"/>
  <c r="P83" i="58"/>
  <c r="P84" i="58"/>
  <c r="P85" i="58"/>
  <c r="P86" i="58"/>
  <c r="P87" i="58"/>
  <c r="P88" i="58"/>
  <c r="P89" i="58"/>
  <c r="P90" i="58"/>
  <c r="P91" i="58"/>
  <c r="P92" i="58"/>
  <c r="P93" i="58"/>
  <c r="P94" i="58"/>
  <c r="P95" i="58"/>
  <c r="P96" i="58"/>
  <c r="P97" i="58"/>
  <c r="P98" i="58"/>
  <c r="P99" i="58"/>
  <c r="P100" i="58"/>
  <c r="P101" i="58"/>
  <c r="P102" i="58"/>
  <c r="P103" i="58"/>
  <c r="P104" i="58"/>
  <c r="P105" i="58"/>
  <c r="P106" i="58"/>
  <c r="P107" i="58"/>
  <c r="P108" i="58"/>
  <c r="P109" i="58"/>
  <c r="P110" i="58"/>
  <c r="P111" i="58"/>
  <c r="P112" i="58"/>
  <c r="P113" i="58"/>
  <c r="P114" i="58"/>
  <c r="P115" i="58"/>
  <c r="P116" i="58"/>
  <c r="P117" i="58"/>
  <c r="P118" i="58"/>
  <c r="P119" i="58"/>
  <c r="P120" i="58"/>
  <c r="P121" i="58"/>
  <c r="P122" i="58"/>
  <c r="P123" i="58"/>
  <c r="P124" i="58"/>
  <c r="P125" i="58"/>
  <c r="P126" i="58"/>
  <c r="P127" i="58"/>
  <c r="P128" i="58"/>
  <c r="P129" i="58"/>
  <c r="P130" i="58"/>
  <c r="P131" i="58"/>
  <c r="P132" i="58"/>
  <c r="P133" i="58"/>
  <c r="P134" i="58"/>
  <c r="P135" i="58"/>
  <c r="P136" i="58"/>
  <c r="P137" i="58"/>
  <c r="P138" i="58"/>
  <c r="P139" i="58"/>
  <c r="P140" i="58"/>
  <c r="P141" i="58"/>
  <c r="P142" i="58"/>
  <c r="P143" i="58"/>
  <c r="P144" i="58"/>
  <c r="P145" i="58"/>
  <c r="P146" i="58"/>
  <c r="P147" i="58"/>
  <c r="P148" i="58"/>
  <c r="P149" i="58"/>
  <c r="P150" i="58"/>
  <c r="P151" i="58"/>
  <c r="P152" i="58"/>
  <c r="P153" i="58"/>
  <c r="P154" i="58"/>
  <c r="P155" i="58"/>
  <c r="P156" i="58"/>
  <c r="P157" i="58"/>
  <c r="P158" i="58"/>
  <c r="P159" i="58"/>
  <c r="P160" i="58"/>
  <c r="P161" i="58"/>
  <c r="P162" i="58"/>
  <c r="P163" i="58"/>
  <c r="P164" i="58"/>
  <c r="P165" i="58"/>
  <c r="P166" i="58"/>
  <c r="P167" i="58"/>
  <c r="P168" i="58"/>
  <c r="P169" i="58"/>
  <c r="P170" i="58"/>
  <c r="P171" i="58"/>
  <c r="P172" i="58"/>
  <c r="P173" i="58"/>
  <c r="P174" i="58"/>
  <c r="P175" i="58"/>
  <c r="P176" i="58"/>
  <c r="P177" i="58"/>
  <c r="P178" i="58"/>
  <c r="P179" i="58"/>
  <c r="P180" i="58"/>
  <c r="P181" i="58"/>
  <c r="P182" i="58"/>
  <c r="P183" i="58"/>
  <c r="P184" i="58"/>
  <c r="P185" i="58"/>
  <c r="P186" i="58"/>
  <c r="P187" i="58"/>
  <c r="P188" i="58"/>
  <c r="P189" i="58"/>
  <c r="P190" i="58"/>
  <c r="P191" i="58"/>
  <c r="P192" i="58"/>
  <c r="P193" i="58"/>
  <c r="P194" i="58"/>
  <c r="P195" i="58"/>
  <c r="P196" i="58"/>
  <c r="P197" i="58"/>
  <c r="P198" i="58"/>
  <c r="P199" i="58"/>
  <c r="P200" i="58"/>
  <c r="P201" i="58"/>
  <c r="P202" i="58"/>
  <c r="P203" i="58"/>
  <c r="P204" i="58"/>
  <c r="P205" i="58"/>
  <c r="P206" i="58"/>
  <c r="P207" i="58"/>
  <c r="P208" i="58"/>
  <c r="P209" i="58"/>
  <c r="P210" i="58"/>
  <c r="P211" i="58"/>
  <c r="P212" i="58"/>
  <c r="P213" i="58"/>
  <c r="P214" i="58"/>
  <c r="P215" i="58"/>
  <c r="P216" i="58"/>
  <c r="P217" i="58"/>
  <c r="P218" i="58"/>
  <c r="P219" i="58"/>
  <c r="P220" i="58"/>
  <c r="P221" i="58"/>
  <c r="P222" i="58"/>
  <c r="P223" i="58"/>
  <c r="P224" i="58"/>
  <c r="P225" i="58"/>
  <c r="P226" i="58"/>
  <c r="P227" i="58"/>
  <c r="P228" i="58"/>
  <c r="P229" i="58"/>
  <c r="P230" i="58"/>
  <c r="P231" i="58"/>
  <c r="P232" i="58"/>
  <c r="P233" i="58"/>
  <c r="P234" i="58"/>
  <c r="P235" i="58"/>
  <c r="P236" i="58"/>
  <c r="P237" i="58"/>
  <c r="P238" i="58"/>
  <c r="P239" i="58"/>
  <c r="P240" i="58"/>
  <c r="P241" i="58"/>
  <c r="P242" i="58"/>
  <c r="P243" i="58"/>
  <c r="P244" i="58"/>
  <c r="P245" i="58"/>
  <c r="P246" i="58"/>
  <c r="P247" i="58"/>
  <c r="P248" i="58"/>
  <c r="P249" i="58"/>
  <c r="P250" i="58"/>
  <c r="P251" i="58"/>
  <c r="P252" i="58"/>
  <c r="P253" i="58"/>
  <c r="P254" i="58"/>
  <c r="P255" i="58"/>
  <c r="P256" i="58"/>
  <c r="P257" i="58"/>
  <c r="P258" i="58"/>
  <c r="P259" i="58"/>
  <c r="P260" i="58"/>
  <c r="P261" i="58"/>
  <c r="P262" i="58"/>
  <c r="P263" i="58"/>
  <c r="P264" i="58"/>
  <c r="P265" i="58"/>
  <c r="P266" i="58"/>
  <c r="P267" i="58"/>
  <c r="P268" i="58"/>
  <c r="P269" i="58"/>
  <c r="P270" i="58"/>
  <c r="P271" i="58"/>
  <c r="P272" i="58"/>
  <c r="P273" i="58"/>
  <c r="P274" i="58"/>
  <c r="P275" i="58"/>
  <c r="P276" i="58"/>
  <c r="P277" i="58"/>
  <c r="P278" i="58"/>
  <c r="P279" i="58"/>
  <c r="P280" i="58"/>
  <c r="P281" i="58"/>
  <c r="P282" i="58"/>
  <c r="P283" i="58"/>
  <c r="P284" i="58"/>
  <c r="P285" i="58"/>
  <c r="P286" i="58"/>
  <c r="P287" i="58"/>
  <c r="P288" i="58"/>
  <c r="P289" i="58"/>
  <c r="P290" i="58"/>
  <c r="P291" i="58"/>
  <c r="P292" i="58"/>
  <c r="P293" i="58"/>
  <c r="P294" i="58"/>
  <c r="P295" i="58"/>
  <c r="P296" i="58"/>
  <c r="P297" i="58"/>
  <c r="P298" i="58"/>
  <c r="P299" i="58"/>
  <c r="P300" i="58"/>
  <c r="P301" i="58"/>
  <c r="P302" i="58"/>
  <c r="P303" i="58"/>
  <c r="P304" i="58"/>
  <c r="P305" i="58"/>
  <c r="P306" i="58"/>
  <c r="P307" i="58"/>
  <c r="P308" i="58"/>
  <c r="P309" i="58"/>
  <c r="P310" i="58"/>
  <c r="P311" i="58"/>
  <c r="P312" i="58"/>
  <c r="P313" i="58"/>
  <c r="P314" i="58"/>
  <c r="P315" i="58"/>
  <c r="P316" i="58"/>
  <c r="P317" i="58"/>
  <c r="P318" i="58"/>
  <c r="P319" i="58"/>
  <c r="P320" i="58"/>
  <c r="P321" i="58"/>
  <c r="P322" i="58"/>
  <c r="P323" i="58"/>
  <c r="P324" i="58"/>
  <c r="P325" i="58"/>
  <c r="P326" i="58"/>
  <c r="P327" i="58"/>
  <c r="P328" i="58"/>
  <c r="P329" i="58"/>
  <c r="P330" i="58"/>
  <c r="P331" i="58"/>
  <c r="P332" i="58"/>
  <c r="P333" i="58"/>
  <c r="P334" i="58"/>
  <c r="P335" i="58"/>
  <c r="P336" i="58"/>
  <c r="P337" i="58"/>
  <c r="P338" i="58"/>
  <c r="P339" i="58"/>
  <c r="P340" i="58"/>
  <c r="P341" i="58"/>
  <c r="P342" i="58"/>
  <c r="P343" i="58"/>
  <c r="P344" i="58"/>
  <c r="P345" i="58"/>
  <c r="P346" i="58"/>
  <c r="P347" i="58"/>
  <c r="P348" i="58"/>
  <c r="P349" i="58"/>
  <c r="P350" i="58"/>
  <c r="P351" i="58"/>
  <c r="P352" i="58"/>
  <c r="P353" i="58"/>
  <c r="P354" i="58"/>
  <c r="P355" i="58"/>
  <c r="P356" i="58"/>
  <c r="P357" i="58"/>
  <c r="P358" i="58"/>
  <c r="P359" i="58"/>
  <c r="P360" i="58"/>
  <c r="P361" i="58"/>
  <c r="P362" i="58"/>
  <c r="P363" i="58"/>
  <c r="P364" i="58"/>
  <c r="P365" i="58"/>
  <c r="P366" i="58"/>
  <c r="P367" i="58"/>
  <c r="P368" i="58"/>
  <c r="P369" i="58"/>
  <c r="P370" i="58"/>
  <c r="P371" i="58"/>
  <c r="P372" i="58"/>
  <c r="P373" i="58"/>
  <c r="P374" i="58"/>
  <c r="P375" i="58"/>
  <c r="P376" i="58"/>
  <c r="P377" i="58"/>
  <c r="P378" i="58"/>
  <c r="P379" i="58"/>
  <c r="P380" i="58"/>
  <c r="P381" i="58"/>
  <c r="P382" i="58"/>
  <c r="P383" i="58"/>
  <c r="P384" i="58"/>
  <c r="P385" i="58"/>
  <c r="P386" i="58"/>
  <c r="P387" i="58"/>
  <c r="P388" i="58"/>
  <c r="P389" i="58"/>
  <c r="P390" i="58"/>
  <c r="P391" i="58"/>
  <c r="P392" i="58"/>
  <c r="P393" i="58"/>
  <c r="P394" i="58"/>
  <c r="P395" i="58"/>
  <c r="P396" i="58"/>
  <c r="P397" i="58"/>
  <c r="P398" i="58"/>
  <c r="P399" i="58"/>
  <c r="P400" i="58"/>
  <c r="P401" i="58"/>
  <c r="P402" i="58"/>
  <c r="P403" i="58"/>
  <c r="P404" i="58"/>
  <c r="P405" i="58"/>
  <c r="P406" i="58"/>
  <c r="P407" i="58"/>
  <c r="P408" i="58"/>
  <c r="P409" i="58"/>
  <c r="P410" i="58"/>
  <c r="P411" i="58"/>
  <c r="P412" i="58"/>
  <c r="P413" i="58"/>
  <c r="P414" i="58"/>
  <c r="P415" i="58"/>
  <c r="P416" i="58"/>
  <c r="P417" i="58"/>
  <c r="P418" i="58"/>
  <c r="P419" i="58"/>
  <c r="P420" i="58"/>
  <c r="P421" i="58"/>
  <c r="P422" i="58"/>
  <c r="P423" i="58"/>
  <c r="P424" i="58"/>
  <c r="P425" i="58"/>
  <c r="P426" i="58"/>
  <c r="P427" i="58"/>
  <c r="P428" i="58"/>
  <c r="P429" i="58"/>
  <c r="P430" i="58"/>
  <c r="P431" i="58"/>
  <c r="P432" i="58"/>
  <c r="P433" i="58"/>
  <c r="P434" i="58"/>
  <c r="P435" i="58"/>
  <c r="P436" i="58"/>
  <c r="P437" i="58"/>
  <c r="P438" i="58"/>
  <c r="P439" i="58"/>
  <c r="P440" i="58"/>
  <c r="P441" i="58"/>
  <c r="P442" i="58"/>
  <c r="P443" i="58"/>
  <c r="P444" i="58"/>
  <c r="P445" i="58"/>
  <c r="P446" i="58"/>
  <c r="P447" i="58"/>
  <c r="P448" i="58"/>
  <c r="P449" i="58"/>
  <c r="P450" i="58"/>
  <c r="P451" i="58"/>
  <c r="P452" i="58"/>
  <c r="P453" i="58"/>
  <c r="P454" i="58"/>
  <c r="P455" i="58"/>
  <c r="P456" i="58"/>
  <c r="P457" i="58"/>
  <c r="P458" i="58"/>
  <c r="P459" i="58"/>
  <c r="P460" i="58"/>
  <c r="P461" i="58"/>
  <c r="P462" i="58"/>
  <c r="P463" i="58"/>
  <c r="P464" i="58"/>
  <c r="P465" i="58"/>
  <c r="P466" i="58"/>
  <c r="P467" i="58"/>
  <c r="P468" i="58"/>
  <c r="P469" i="58"/>
  <c r="P470" i="58"/>
  <c r="P471" i="58"/>
  <c r="P472" i="58"/>
  <c r="P473" i="58"/>
  <c r="P474" i="58"/>
  <c r="P475" i="58"/>
  <c r="P476" i="58"/>
  <c r="P477" i="58"/>
  <c r="P478" i="58"/>
  <c r="P479" i="58"/>
  <c r="P480" i="58"/>
  <c r="P481" i="58"/>
  <c r="P482" i="58"/>
  <c r="P483" i="58"/>
  <c r="P484" i="58"/>
  <c r="P485" i="58"/>
  <c r="P486" i="58"/>
  <c r="P487" i="58"/>
  <c r="P488" i="58"/>
  <c r="P489" i="58"/>
  <c r="P490" i="58"/>
  <c r="P491" i="58"/>
  <c r="P492" i="58"/>
  <c r="P493" i="58"/>
  <c r="P494" i="58"/>
  <c r="P495" i="58"/>
  <c r="P496" i="58"/>
  <c r="P497" i="58"/>
  <c r="P498" i="58"/>
  <c r="P499" i="58"/>
  <c r="P500" i="58"/>
  <c r="P501" i="58"/>
  <c r="P502" i="58"/>
  <c r="P503" i="58"/>
  <c r="P504" i="58"/>
  <c r="P505" i="58"/>
  <c r="P506" i="58"/>
  <c r="P507" i="58"/>
  <c r="P508" i="58"/>
  <c r="P509" i="58"/>
  <c r="P510" i="58"/>
  <c r="P511" i="58"/>
  <c r="P512" i="58"/>
  <c r="P513" i="58"/>
  <c r="P514" i="58"/>
  <c r="P515" i="58"/>
  <c r="P516" i="58"/>
  <c r="P517" i="58"/>
  <c r="P518" i="58"/>
  <c r="P519" i="58"/>
  <c r="P520" i="58"/>
  <c r="P521" i="58"/>
  <c r="P522" i="58"/>
  <c r="P523" i="58"/>
  <c r="P524" i="58"/>
  <c r="P525" i="58"/>
  <c r="P526" i="58"/>
  <c r="P527" i="58"/>
  <c r="P528" i="58"/>
  <c r="P529" i="58"/>
  <c r="P530" i="58"/>
  <c r="P531" i="58"/>
  <c r="P532" i="58"/>
  <c r="P533" i="58"/>
  <c r="P534" i="58"/>
  <c r="P535" i="58"/>
  <c r="P536" i="58"/>
  <c r="P537" i="58"/>
  <c r="P538" i="58"/>
  <c r="P539" i="58"/>
  <c r="P540" i="58"/>
  <c r="P541" i="58"/>
  <c r="P542" i="58"/>
  <c r="P543" i="58"/>
  <c r="P544" i="58"/>
  <c r="P545" i="58"/>
  <c r="P546" i="58"/>
  <c r="P547" i="58"/>
  <c r="P548" i="58"/>
  <c r="P549" i="58"/>
  <c r="P550" i="58"/>
  <c r="P551" i="58"/>
  <c r="P552" i="58"/>
  <c r="P553" i="58"/>
  <c r="P554" i="58"/>
  <c r="P555" i="58"/>
  <c r="P556" i="58"/>
  <c r="P557" i="58"/>
  <c r="P558" i="58"/>
  <c r="P559" i="58"/>
  <c r="P560" i="58"/>
  <c r="P561" i="58"/>
  <c r="P562" i="58"/>
  <c r="P563" i="58"/>
  <c r="P564" i="58"/>
  <c r="P565" i="58"/>
  <c r="P566" i="58"/>
  <c r="P567" i="58"/>
  <c r="P568" i="58"/>
  <c r="P569" i="58"/>
  <c r="P570" i="58"/>
  <c r="P571" i="58"/>
  <c r="P572" i="58"/>
  <c r="P573" i="58"/>
  <c r="P574" i="58"/>
  <c r="P575" i="58"/>
  <c r="P576" i="58"/>
  <c r="P577" i="58"/>
  <c r="P578" i="58"/>
  <c r="P579" i="58"/>
  <c r="P580" i="58"/>
  <c r="P581" i="58"/>
  <c r="P582" i="58"/>
  <c r="P583" i="58"/>
  <c r="P584" i="58"/>
  <c r="P585" i="58"/>
  <c r="P586" i="58"/>
  <c r="P587" i="58"/>
  <c r="P588" i="58"/>
  <c r="P589" i="58"/>
  <c r="P590" i="58"/>
  <c r="P591" i="58"/>
  <c r="P592" i="58"/>
  <c r="P593" i="58"/>
  <c r="P594" i="58"/>
  <c r="P595" i="58"/>
  <c r="P596" i="58"/>
  <c r="P597" i="58"/>
  <c r="P598" i="58"/>
  <c r="P599" i="58"/>
  <c r="P600" i="58"/>
  <c r="P601" i="58"/>
  <c r="P602" i="58"/>
  <c r="P603" i="58"/>
  <c r="P604" i="58"/>
  <c r="P605" i="58"/>
  <c r="P606" i="58"/>
  <c r="P607" i="58"/>
  <c r="P608" i="58"/>
  <c r="P609" i="58"/>
  <c r="P610" i="58"/>
  <c r="P611" i="58"/>
  <c r="P612" i="58"/>
  <c r="P613" i="58"/>
  <c r="P614" i="58"/>
  <c r="P615" i="58"/>
  <c r="P616" i="58"/>
  <c r="P617" i="58"/>
  <c r="P618" i="58"/>
  <c r="P619" i="58"/>
  <c r="P620" i="58"/>
  <c r="P621" i="58"/>
  <c r="P622" i="58"/>
  <c r="P623" i="58"/>
  <c r="P624" i="58"/>
  <c r="P625" i="58"/>
  <c r="P626" i="58"/>
  <c r="P627" i="58"/>
  <c r="P628" i="58"/>
  <c r="P629" i="58"/>
  <c r="P630" i="58"/>
  <c r="P631" i="58"/>
  <c r="P632" i="58"/>
  <c r="P633" i="58"/>
  <c r="P634" i="58"/>
  <c r="P635" i="58"/>
  <c r="P636" i="58"/>
  <c r="P637" i="58"/>
  <c r="P638" i="58"/>
  <c r="P639" i="58"/>
  <c r="P640" i="58"/>
  <c r="P641" i="58"/>
  <c r="P642" i="58"/>
  <c r="P643" i="58"/>
  <c r="P644" i="58"/>
  <c r="P645" i="58"/>
  <c r="P646" i="58"/>
  <c r="P647" i="58"/>
  <c r="P648" i="58"/>
  <c r="P649" i="58"/>
  <c r="P650" i="58"/>
  <c r="P651" i="58"/>
  <c r="P652" i="58"/>
  <c r="P653" i="58"/>
  <c r="P654" i="58"/>
  <c r="P655" i="58"/>
  <c r="P656" i="58"/>
  <c r="P657" i="58"/>
  <c r="P658" i="58"/>
  <c r="P659" i="58"/>
  <c r="P660" i="58"/>
  <c r="P661" i="58"/>
  <c r="P662" i="58"/>
  <c r="P663" i="58"/>
  <c r="P664" i="58"/>
  <c r="P665" i="58"/>
  <c r="P666" i="58"/>
  <c r="P667" i="58"/>
  <c r="P668" i="58"/>
  <c r="P669" i="58"/>
  <c r="P670" i="58"/>
  <c r="P671" i="58"/>
  <c r="P672" i="58"/>
  <c r="P673" i="58"/>
  <c r="P674" i="58"/>
  <c r="P675" i="58"/>
  <c r="P676" i="58"/>
  <c r="P677" i="58"/>
  <c r="P678" i="58"/>
  <c r="P679" i="58"/>
  <c r="P680" i="58"/>
  <c r="P681" i="58"/>
  <c r="P682" i="58"/>
  <c r="P683" i="58"/>
  <c r="P684" i="58"/>
  <c r="P685" i="58"/>
  <c r="P686" i="58"/>
  <c r="P687" i="58"/>
  <c r="P688" i="58"/>
  <c r="P689" i="58"/>
  <c r="P690" i="58"/>
  <c r="P691" i="58"/>
  <c r="P692" i="58"/>
  <c r="P693" i="58"/>
  <c r="P694" i="58"/>
  <c r="P695" i="58"/>
  <c r="P696" i="58"/>
  <c r="P697" i="58"/>
  <c r="P698" i="58"/>
  <c r="P699" i="58"/>
  <c r="P700" i="58"/>
  <c r="P701" i="58"/>
  <c r="P702" i="58"/>
  <c r="P703" i="58"/>
  <c r="P704" i="58"/>
  <c r="P705" i="58"/>
  <c r="P706" i="58"/>
  <c r="P707" i="58"/>
  <c r="P708" i="58"/>
  <c r="P709" i="58"/>
  <c r="P710" i="58"/>
  <c r="P711" i="58"/>
  <c r="P712" i="58"/>
  <c r="P713" i="58"/>
  <c r="P714" i="58"/>
  <c r="P715" i="58"/>
  <c r="P716" i="58"/>
  <c r="P717" i="58"/>
  <c r="P718" i="58"/>
  <c r="P719" i="58"/>
  <c r="P720" i="58"/>
  <c r="P721" i="58"/>
  <c r="P722" i="58"/>
  <c r="P723" i="58"/>
  <c r="P724" i="58"/>
  <c r="P725" i="58"/>
  <c r="P726" i="58"/>
  <c r="P727" i="58"/>
  <c r="P728" i="58"/>
  <c r="P729" i="58"/>
  <c r="P730" i="58"/>
  <c r="P731" i="58"/>
  <c r="P732" i="58"/>
  <c r="P733" i="58"/>
  <c r="P734" i="58"/>
  <c r="P735" i="58"/>
  <c r="P736" i="58"/>
  <c r="P737" i="58"/>
  <c r="P738" i="58"/>
  <c r="P739" i="58"/>
  <c r="P740" i="58"/>
  <c r="P741" i="58"/>
  <c r="P742" i="58"/>
  <c r="P743" i="58"/>
  <c r="P744" i="58"/>
  <c r="P745" i="58"/>
  <c r="P746" i="58"/>
  <c r="P747" i="58"/>
  <c r="P748" i="58"/>
  <c r="P749" i="58"/>
  <c r="P750" i="58"/>
  <c r="P751" i="58"/>
  <c r="P752" i="58"/>
  <c r="P753" i="58"/>
  <c r="P754" i="58"/>
  <c r="P755" i="58"/>
  <c r="P756" i="58"/>
  <c r="P757" i="58"/>
  <c r="P758" i="58"/>
  <c r="P759" i="58"/>
  <c r="P760" i="58"/>
  <c r="P761" i="58"/>
  <c r="P762" i="58"/>
  <c r="P763" i="58"/>
  <c r="P764" i="58"/>
  <c r="P765" i="58"/>
  <c r="P766" i="58"/>
  <c r="P767" i="58"/>
  <c r="P768" i="58"/>
  <c r="P769" i="58"/>
  <c r="P770" i="58"/>
  <c r="P771" i="58"/>
  <c r="P772" i="58"/>
  <c r="P773" i="58"/>
  <c r="P774" i="58"/>
  <c r="P775" i="58"/>
  <c r="P776" i="58"/>
  <c r="P777" i="58"/>
  <c r="P778" i="58"/>
  <c r="P779" i="58"/>
  <c r="P780" i="58"/>
  <c r="P781" i="58"/>
  <c r="P782" i="58"/>
  <c r="P783" i="58"/>
  <c r="P784" i="58"/>
  <c r="P785" i="58"/>
  <c r="P786" i="58"/>
  <c r="P787" i="58"/>
  <c r="P788" i="58"/>
  <c r="P789" i="58"/>
  <c r="P790" i="58"/>
  <c r="P791" i="58"/>
  <c r="P792" i="58"/>
  <c r="P793" i="58"/>
  <c r="P794" i="58"/>
  <c r="P795" i="58"/>
  <c r="P796" i="58"/>
  <c r="P797" i="58"/>
  <c r="P798" i="58"/>
  <c r="P799" i="58"/>
  <c r="P800" i="58"/>
  <c r="P801" i="58"/>
  <c r="P802" i="58"/>
  <c r="P803" i="58"/>
  <c r="P804" i="58"/>
  <c r="P805" i="58"/>
  <c r="P806" i="58"/>
  <c r="P807" i="58"/>
  <c r="P808" i="58"/>
  <c r="P809" i="58"/>
  <c r="P810" i="58"/>
  <c r="P811" i="58"/>
  <c r="P812" i="58"/>
  <c r="P813" i="58"/>
  <c r="P814" i="58"/>
  <c r="P815" i="58"/>
  <c r="P816" i="58"/>
  <c r="P817" i="58"/>
  <c r="P818" i="58"/>
  <c r="P819" i="58"/>
  <c r="P820" i="58"/>
  <c r="P821" i="58"/>
  <c r="P822" i="58"/>
  <c r="P823" i="58"/>
  <c r="P824" i="58"/>
  <c r="P825" i="58"/>
  <c r="P826" i="58"/>
  <c r="P827" i="58"/>
  <c r="P828" i="58"/>
  <c r="P829" i="58"/>
  <c r="P830" i="58"/>
  <c r="P831" i="58"/>
  <c r="P832" i="58"/>
  <c r="P833" i="58"/>
  <c r="P834" i="58"/>
  <c r="P835" i="58"/>
  <c r="P836" i="58"/>
  <c r="P837" i="58"/>
  <c r="P838" i="58"/>
  <c r="P839" i="58"/>
  <c r="P840" i="58"/>
  <c r="P841" i="58"/>
  <c r="P842" i="58"/>
  <c r="P843" i="58"/>
  <c r="P844" i="58"/>
  <c r="P845" i="58"/>
  <c r="P846" i="58"/>
  <c r="P847" i="58"/>
  <c r="P848" i="58"/>
  <c r="P849" i="58"/>
  <c r="P850" i="58"/>
  <c r="P851" i="58"/>
  <c r="P852" i="58"/>
  <c r="P853" i="58"/>
  <c r="P854" i="58"/>
  <c r="P855" i="58"/>
  <c r="P856" i="58"/>
  <c r="P857" i="58"/>
  <c r="P858" i="58"/>
  <c r="P859" i="58"/>
  <c r="P860" i="58"/>
  <c r="P861" i="58"/>
  <c r="P862" i="58"/>
  <c r="P3" i="58"/>
  <c r="O4" i="58"/>
  <c r="O5" i="58"/>
  <c r="O6" i="58"/>
  <c r="O7" i="58"/>
  <c r="O8" i="58"/>
  <c r="O9" i="58"/>
  <c r="O10" i="58"/>
  <c r="O11" i="58"/>
  <c r="O12" i="58"/>
  <c r="O13" i="58"/>
  <c r="O14" i="58"/>
  <c r="O15" i="58"/>
  <c r="O16" i="58"/>
  <c r="O17" i="58"/>
  <c r="O18" i="58"/>
  <c r="O19" i="58"/>
  <c r="O20" i="58"/>
  <c r="O21" i="58"/>
  <c r="O22" i="58"/>
  <c r="O23" i="58"/>
  <c r="O24" i="58"/>
  <c r="O25" i="58"/>
  <c r="O26" i="58"/>
  <c r="O27" i="58"/>
  <c r="O28" i="58"/>
  <c r="O29" i="58"/>
  <c r="O30" i="58"/>
  <c r="O31" i="58"/>
  <c r="O32" i="58"/>
  <c r="O33" i="58"/>
  <c r="O34" i="58"/>
  <c r="O35" i="58"/>
  <c r="O36" i="58"/>
  <c r="O37" i="58"/>
  <c r="O38" i="58"/>
  <c r="O39" i="58"/>
  <c r="O40" i="58"/>
  <c r="O41" i="58"/>
  <c r="O42" i="58"/>
  <c r="O43" i="58"/>
  <c r="O44" i="58"/>
  <c r="O45" i="58"/>
  <c r="O46" i="58"/>
  <c r="O47" i="58"/>
  <c r="O48" i="58"/>
  <c r="O49" i="58"/>
  <c r="O50" i="58"/>
  <c r="O51" i="58"/>
  <c r="O52" i="58"/>
  <c r="O53" i="58"/>
  <c r="O54" i="58"/>
  <c r="O55" i="58"/>
  <c r="O56" i="58"/>
  <c r="O57" i="58"/>
  <c r="O58" i="58"/>
  <c r="O59" i="58"/>
  <c r="O60" i="58"/>
  <c r="O61" i="58"/>
  <c r="O62" i="58"/>
  <c r="O63" i="58"/>
  <c r="O64" i="58"/>
  <c r="O65" i="58"/>
  <c r="O66" i="58"/>
  <c r="O67" i="58"/>
  <c r="O68" i="58"/>
  <c r="O69" i="58"/>
  <c r="O70" i="58"/>
  <c r="O71" i="58"/>
  <c r="O72" i="58"/>
  <c r="O73" i="58"/>
  <c r="O74" i="58"/>
  <c r="O75" i="58"/>
  <c r="O76" i="58"/>
  <c r="O77" i="58"/>
  <c r="O78" i="58"/>
  <c r="O79" i="58"/>
  <c r="O80" i="58"/>
  <c r="O81" i="58"/>
  <c r="O82" i="58"/>
  <c r="O83" i="58"/>
  <c r="O84" i="58"/>
  <c r="O85" i="58"/>
  <c r="O86" i="58"/>
  <c r="O87" i="58"/>
  <c r="O88" i="58"/>
  <c r="O89" i="58"/>
  <c r="O90" i="58"/>
  <c r="O91" i="58"/>
  <c r="O92" i="58"/>
  <c r="O93" i="58"/>
  <c r="O94" i="58"/>
  <c r="O95" i="58"/>
  <c r="O96" i="58"/>
  <c r="O97" i="58"/>
  <c r="O98" i="58"/>
  <c r="O99" i="58"/>
  <c r="O100" i="58"/>
  <c r="O101" i="58"/>
  <c r="O102" i="58"/>
  <c r="O103" i="58"/>
  <c r="O104" i="58"/>
  <c r="O105" i="58"/>
  <c r="O106" i="58"/>
  <c r="O107" i="58"/>
  <c r="O108" i="58"/>
  <c r="O109" i="58"/>
  <c r="O110" i="58"/>
  <c r="O111" i="58"/>
  <c r="O112" i="58"/>
  <c r="O113" i="58"/>
  <c r="O114" i="58"/>
  <c r="O115" i="58"/>
  <c r="O116" i="58"/>
  <c r="O117" i="58"/>
  <c r="O118" i="58"/>
  <c r="O119" i="58"/>
  <c r="O120" i="58"/>
  <c r="O121" i="58"/>
  <c r="O122" i="58"/>
  <c r="O123" i="58"/>
  <c r="O124" i="58"/>
  <c r="O125" i="58"/>
  <c r="O126" i="58"/>
  <c r="O127" i="58"/>
  <c r="O128" i="58"/>
  <c r="O129" i="58"/>
  <c r="O130" i="58"/>
  <c r="O131" i="58"/>
  <c r="O132" i="58"/>
  <c r="O133" i="58"/>
  <c r="O134" i="58"/>
  <c r="O135" i="58"/>
  <c r="O136" i="58"/>
  <c r="O137" i="58"/>
  <c r="O138" i="58"/>
  <c r="O139" i="58"/>
  <c r="O140" i="58"/>
  <c r="O141" i="58"/>
  <c r="O142" i="58"/>
  <c r="O143" i="58"/>
  <c r="O144" i="58"/>
  <c r="O145" i="58"/>
  <c r="O146" i="58"/>
  <c r="O147" i="58"/>
  <c r="O148" i="58"/>
  <c r="O149" i="58"/>
  <c r="O150" i="58"/>
  <c r="O151" i="58"/>
  <c r="O152" i="58"/>
  <c r="O153" i="58"/>
  <c r="O154" i="58"/>
  <c r="O155" i="58"/>
  <c r="O156" i="58"/>
  <c r="O157" i="58"/>
  <c r="O158" i="58"/>
  <c r="O159" i="58"/>
  <c r="O160" i="58"/>
  <c r="O161" i="58"/>
  <c r="O162" i="58"/>
  <c r="O163" i="58"/>
  <c r="O164" i="58"/>
  <c r="O165" i="58"/>
  <c r="O166" i="58"/>
  <c r="O167" i="58"/>
  <c r="O168" i="58"/>
  <c r="O169" i="58"/>
  <c r="O170" i="58"/>
  <c r="O171" i="58"/>
  <c r="O172" i="58"/>
  <c r="O173" i="58"/>
  <c r="O174" i="58"/>
  <c r="O175" i="58"/>
  <c r="O176" i="58"/>
  <c r="O177" i="58"/>
  <c r="O178" i="58"/>
  <c r="O179" i="58"/>
  <c r="O180" i="58"/>
  <c r="O181" i="58"/>
  <c r="O182" i="58"/>
  <c r="O183" i="58"/>
  <c r="O184" i="58"/>
  <c r="O185" i="58"/>
  <c r="O186" i="58"/>
  <c r="O187" i="58"/>
  <c r="O188" i="58"/>
  <c r="O189" i="58"/>
  <c r="O190" i="58"/>
  <c r="O191" i="58"/>
  <c r="O192" i="58"/>
  <c r="O193" i="58"/>
  <c r="O194" i="58"/>
  <c r="O195" i="58"/>
  <c r="O196" i="58"/>
  <c r="O197" i="58"/>
  <c r="O198" i="58"/>
  <c r="O199" i="58"/>
  <c r="O200" i="58"/>
  <c r="O201" i="58"/>
  <c r="O202" i="58"/>
  <c r="O203" i="58"/>
  <c r="O204" i="58"/>
  <c r="O205" i="58"/>
  <c r="O206" i="58"/>
  <c r="O207" i="58"/>
  <c r="O208" i="58"/>
  <c r="O209" i="58"/>
  <c r="O210" i="58"/>
  <c r="O211" i="58"/>
  <c r="O212" i="58"/>
  <c r="O213" i="58"/>
  <c r="O214" i="58"/>
  <c r="O215" i="58"/>
  <c r="O216" i="58"/>
  <c r="O217" i="58"/>
  <c r="O218" i="58"/>
  <c r="O219" i="58"/>
  <c r="O220" i="58"/>
  <c r="O221" i="58"/>
  <c r="O222" i="58"/>
  <c r="O223" i="58"/>
  <c r="O224" i="58"/>
  <c r="O225" i="58"/>
  <c r="O226" i="58"/>
  <c r="O227" i="58"/>
  <c r="O228" i="58"/>
  <c r="O229" i="58"/>
  <c r="O230" i="58"/>
  <c r="O231" i="58"/>
  <c r="O232" i="58"/>
  <c r="O233" i="58"/>
  <c r="O234" i="58"/>
  <c r="O235" i="58"/>
  <c r="O236" i="58"/>
  <c r="O237" i="58"/>
  <c r="O238" i="58"/>
  <c r="O239" i="58"/>
  <c r="O240" i="58"/>
  <c r="O241" i="58"/>
  <c r="O242" i="58"/>
  <c r="O243" i="58"/>
  <c r="O244" i="58"/>
  <c r="O245" i="58"/>
  <c r="O246" i="58"/>
  <c r="O247" i="58"/>
  <c r="O248" i="58"/>
  <c r="O249" i="58"/>
  <c r="O250" i="58"/>
  <c r="O251" i="58"/>
  <c r="O252" i="58"/>
  <c r="O253" i="58"/>
  <c r="O254" i="58"/>
  <c r="O255" i="58"/>
  <c r="O256" i="58"/>
  <c r="O257" i="58"/>
  <c r="O258" i="58"/>
  <c r="O259" i="58"/>
  <c r="O260" i="58"/>
  <c r="O261" i="58"/>
  <c r="O262" i="58"/>
  <c r="O263" i="58"/>
  <c r="O264" i="58"/>
  <c r="O265" i="58"/>
  <c r="O266" i="58"/>
  <c r="O267" i="58"/>
  <c r="O268" i="58"/>
  <c r="O269" i="58"/>
  <c r="O270" i="58"/>
  <c r="O271" i="58"/>
  <c r="O272" i="58"/>
  <c r="O273" i="58"/>
  <c r="O274" i="58"/>
  <c r="O275" i="58"/>
  <c r="O276" i="58"/>
  <c r="O277" i="58"/>
  <c r="O278" i="58"/>
  <c r="O279" i="58"/>
  <c r="O280" i="58"/>
  <c r="O281" i="58"/>
  <c r="O282" i="58"/>
  <c r="O283" i="58"/>
  <c r="O284" i="58"/>
  <c r="O285" i="58"/>
  <c r="O286" i="58"/>
  <c r="O287" i="58"/>
  <c r="O288" i="58"/>
  <c r="O289" i="58"/>
  <c r="O290" i="58"/>
  <c r="O291" i="58"/>
  <c r="O292" i="58"/>
  <c r="O293" i="58"/>
  <c r="O294" i="58"/>
  <c r="O295" i="58"/>
  <c r="O296" i="58"/>
  <c r="O297" i="58"/>
  <c r="O298" i="58"/>
  <c r="O299" i="58"/>
  <c r="O300" i="58"/>
  <c r="O301" i="58"/>
  <c r="O302" i="58"/>
  <c r="O303" i="58"/>
  <c r="O304" i="58"/>
  <c r="O305" i="58"/>
  <c r="O306" i="58"/>
  <c r="O307" i="58"/>
  <c r="O308" i="58"/>
  <c r="O309" i="58"/>
  <c r="O310" i="58"/>
  <c r="O311" i="58"/>
  <c r="O312" i="58"/>
  <c r="O313" i="58"/>
  <c r="O314" i="58"/>
  <c r="O315" i="58"/>
  <c r="O316" i="58"/>
  <c r="O317" i="58"/>
  <c r="O318" i="58"/>
  <c r="O319" i="58"/>
  <c r="O320" i="58"/>
  <c r="O321" i="58"/>
  <c r="O322" i="58"/>
  <c r="O323" i="58"/>
  <c r="O324" i="58"/>
  <c r="O325" i="58"/>
  <c r="O326" i="58"/>
  <c r="O327" i="58"/>
  <c r="O328" i="58"/>
  <c r="O329" i="58"/>
  <c r="O330" i="58"/>
  <c r="O331" i="58"/>
  <c r="O332" i="58"/>
  <c r="O333" i="58"/>
  <c r="O334" i="58"/>
  <c r="O335" i="58"/>
  <c r="O336" i="58"/>
  <c r="O337" i="58"/>
  <c r="O338" i="58"/>
  <c r="O339" i="58"/>
  <c r="O340" i="58"/>
  <c r="O341" i="58"/>
  <c r="O342" i="58"/>
  <c r="O343" i="58"/>
  <c r="O344" i="58"/>
  <c r="O345" i="58"/>
  <c r="O346" i="58"/>
  <c r="O347" i="58"/>
  <c r="O348" i="58"/>
  <c r="O349" i="58"/>
  <c r="O350" i="58"/>
  <c r="O351" i="58"/>
  <c r="O352" i="58"/>
  <c r="O353" i="58"/>
  <c r="O354" i="58"/>
  <c r="O355" i="58"/>
  <c r="O356" i="58"/>
  <c r="O357" i="58"/>
  <c r="O358" i="58"/>
  <c r="O359" i="58"/>
  <c r="O360" i="58"/>
  <c r="O361" i="58"/>
  <c r="O362" i="58"/>
  <c r="O363" i="58"/>
  <c r="O364" i="58"/>
  <c r="O365" i="58"/>
  <c r="O366" i="58"/>
  <c r="O367" i="58"/>
  <c r="O368" i="58"/>
  <c r="O369" i="58"/>
  <c r="O370" i="58"/>
  <c r="O371" i="58"/>
  <c r="O372" i="58"/>
  <c r="O373" i="58"/>
  <c r="O374" i="58"/>
  <c r="O375" i="58"/>
  <c r="O376" i="58"/>
  <c r="O377" i="58"/>
  <c r="O378" i="58"/>
  <c r="O379" i="58"/>
  <c r="O380" i="58"/>
  <c r="O381" i="58"/>
  <c r="O382" i="58"/>
  <c r="O383" i="58"/>
  <c r="O384" i="58"/>
  <c r="O385" i="58"/>
  <c r="O386" i="58"/>
  <c r="O387" i="58"/>
  <c r="O388" i="58"/>
  <c r="O389" i="58"/>
  <c r="O390" i="58"/>
  <c r="O391" i="58"/>
  <c r="O392" i="58"/>
  <c r="O393" i="58"/>
  <c r="O394" i="58"/>
  <c r="O395" i="58"/>
  <c r="O396" i="58"/>
  <c r="O397" i="58"/>
  <c r="O398" i="58"/>
  <c r="O399" i="58"/>
  <c r="O400" i="58"/>
  <c r="O401" i="58"/>
  <c r="O402" i="58"/>
  <c r="O403" i="58"/>
  <c r="O404" i="58"/>
  <c r="O405" i="58"/>
  <c r="O406" i="58"/>
  <c r="O407" i="58"/>
  <c r="O408" i="58"/>
  <c r="O409" i="58"/>
  <c r="O410" i="58"/>
  <c r="O411" i="58"/>
  <c r="O412" i="58"/>
  <c r="O413" i="58"/>
  <c r="O414" i="58"/>
  <c r="O415" i="58"/>
  <c r="O416" i="58"/>
  <c r="O417" i="58"/>
  <c r="O418" i="58"/>
  <c r="O419" i="58"/>
  <c r="O420" i="58"/>
  <c r="O421" i="58"/>
  <c r="O422" i="58"/>
  <c r="O423" i="58"/>
  <c r="O424" i="58"/>
  <c r="O425" i="58"/>
  <c r="O426" i="58"/>
  <c r="O427" i="58"/>
  <c r="O428" i="58"/>
  <c r="O429" i="58"/>
  <c r="O430" i="58"/>
  <c r="O431" i="58"/>
  <c r="O432" i="58"/>
  <c r="O433" i="58"/>
  <c r="O434" i="58"/>
  <c r="O435" i="58"/>
  <c r="O436" i="58"/>
  <c r="O437" i="58"/>
  <c r="O438" i="58"/>
  <c r="O439" i="58"/>
  <c r="O440" i="58"/>
  <c r="O441" i="58"/>
  <c r="O442" i="58"/>
  <c r="O443" i="58"/>
  <c r="O444" i="58"/>
  <c r="O445" i="58"/>
  <c r="O446" i="58"/>
  <c r="O447" i="58"/>
  <c r="O448" i="58"/>
  <c r="O449" i="58"/>
  <c r="O450" i="58"/>
  <c r="O451" i="58"/>
  <c r="O452" i="58"/>
  <c r="O453" i="58"/>
  <c r="O454" i="58"/>
  <c r="O455" i="58"/>
  <c r="O456" i="58"/>
  <c r="O457" i="58"/>
  <c r="O458" i="58"/>
  <c r="O459" i="58"/>
  <c r="O460" i="58"/>
  <c r="O461" i="58"/>
  <c r="O462" i="58"/>
  <c r="O463" i="58"/>
  <c r="O464" i="58"/>
  <c r="O465" i="58"/>
  <c r="O466" i="58"/>
  <c r="O467" i="58"/>
  <c r="O468" i="58"/>
  <c r="O469" i="58"/>
  <c r="O470" i="58"/>
  <c r="O471" i="58"/>
  <c r="O472" i="58"/>
  <c r="O473" i="58"/>
  <c r="O474" i="58"/>
  <c r="O475" i="58"/>
  <c r="O476" i="58"/>
  <c r="O477" i="58"/>
  <c r="O478" i="58"/>
  <c r="O479" i="58"/>
  <c r="O480" i="58"/>
  <c r="O481" i="58"/>
  <c r="O482" i="58"/>
  <c r="O483" i="58"/>
  <c r="O484" i="58"/>
  <c r="O485" i="58"/>
  <c r="O486" i="58"/>
  <c r="O487" i="58"/>
  <c r="O488" i="58"/>
  <c r="O489" i="58"/>
  <c r="O490" i="58"/>
  <c r="O491" i="58"/>
  <c r="O492" i="58"/>
  <c r="O493" i="58"/>
  <c r="O494" i="58"/>
  <c r="O495" i="58"/>
  <c r="O496" i="58"/>
  <c r="O497" i="58"/>
  <c r="O498" i="58"/>
  <c r="O499" i="58"/>
  <c r="O500" i="58"/>
  <c r="O501" i="58"/>
  <c r="O502" i="58"/>
  <c r="O503" i="58"/>
  <c r="O504" i="58"/>
  <c r="O505" i="58"/>
  <c r="O506" i="58"/>
  <c r="O507" i="58"/>
  <c r="O508" i="58"/>
  <c r="O509" i="58"/>
  <c r="O510" i="58"/>
  <c r="O511" i="58"/>
  <c r="O512" i="58"/>
  <c r="O513" i="58"/>
  <c r="O514" i="58"/>
  <c r="O515" i="58"/>
  <c r="O516" i="58"/>
  <c r="O517" i="58"/>
  <c r="O518" i="58"/>
  <c r="O519" i="58"/>
  <c r="O520" i="58"/>
  <c r="O521" i="58"/>
  <c r="O522" i="58"/>
  <c r="O523" i="58"/>
  <c r="O524" i="58"/>
  <c r="O525" i="58"/>
  <c r="O526" i="58"/>
  <c r="O527" i="58"/>
  <c r="O528" i="58"/>
  <c r="O529" i="58"/>
  <c r="O530" i="58"/>
  <c r="O531" i="58"/>
  <c r="O532" i="58"/>
  <c r="O533" i="58"/>
  <c r="O534" i="58"/>
  <c r="O535" i="58"/>
  <c r="O536" i="58"/>
  <c r="O537" i="58"/>
  <c r="O538" i="58"/>
  <c r="O539" i="58"/>
  <c r="O540" i="58"/>
  <c r="O541" i="58"/>
  <c r="O542" i="58"/>
  <c r="O543" i="58"/>
  <c r="O544" i="58"/>
  <c r="O545" i="58"/>
  <c r="O546" i="58"/>
  <c r="O547" i="58"/>
  <c r="O548" i="58"/>
  <c r="O549" i="58"/>
  <c r="O550" i="58"/>
  <c r="O551" i="58"/>
  <c r="O552" i="58"/>
  <c r="O553" i="58"/>
  <c r="O554" i="58"/>
  <c r="O555" i="58"/>
  <c r="O556" i="58"/>
  <c r="O557" i="58"/>
  <c r="O558" i="58"/>
  <c r="O559" i="58"/>
  <c r="O560" i="58"/>
  <c r="O561" i="58"/>
  <c r="O562" i="58"/>
  <c r="O563" i="58"/>
  <c r="O564" i="58"/>
  <c r="O565" i="58"/>
  <c r="O566" i="58"/>
  <c r="O567" i="58"/>
  <c r="O568" i="58"/>
  <c r="O569" i="58"/>
  <c r="O570" i="58"/>
  <c r="O571" i="58"/>
  <c r="O572" i="58"/>
  <c r="O573" i="58"/>
  <c r="O574" i="58"/>
  <c r="O575" i="58"/>
  <c r="O576" i="58"/>
  <c r="O577" i="58"/>
  <c r="O578" i="58"/>
  <c r="O579" i="58"/>
  <c r="O580" i="58"/>
  <c r="O581" i="58"/>
  <c r="O582" i="58"/>
  <c r="O583" i="58"/>
  <c r="O584" i="58"/>
  <c r="O585" i="58"/>
  <c r="O586" i="58"/>
  <c r="O587" i="58"/>
  <c r="O588" i="58"/>
  <c r="O589" i="58"/>
  <c r="O590" i="58"/>
  <c r="O591" i="58"/>
  <c r="O592" i="58"/>
  <c r="O593" i="58"/>
  <c r="O594" i="58"/>
  <c r="O595" i="58"/>
  <c r="O596" i="58"/>
  <c r="O597" i="58"/>
  <c r="O598" i="58"/>
  <c r="O599" i="58"/>
  <c r="O600" i="58"/>
  <c r="O601" i="58"/>
  <c r="O602" i="58"/>
  <c r="O603" i="58"/>
  <c r="O604" i="58"/>
  <c r="O605" i="58"/>
  <c r="O606" i="58"/>
  <c r="O607" i="58"/>
  <c r="O608" i="58"/>
  <c r="O609" i="58"/>
  <c r="O610" i="58"/>
  <c r="O611" i="58"/>
  <c r="O612" i="58"/>
  <c r="O613" i="58"/>
  <c r="O614" i="58"/>
  <c r="O615" i="58"/>
  <c r="O616" i="58"/>
  <c r="O617" i="58"/>
  <c r="O618" i="58"/>
  <c r="O619" i="58"/>
  <c r="O620" i="58"/>
  <c r="O621" i="58"/>
  <c r="O622" i="58"/>
  <c r="O623" i="58"/>
  <c r="O624" i="58"/>
  <c r="O625" i="58"/>
  <c r="O626" i="58"/>
  <c r="O627" i="58"/>
  <c r="O628" i="58"/>
  <c r="O629" i="58"/>
  <c r="O630" i="58"/>
  <c r="O631" i="58"/>
  <c r="O632" i="58"/>
  <c r="O633" i="58"/>
  <c r="O634" i="58"/>
  <c r="O635" i="58"/>
  <c r="O636" i="58"/>
  <c r="O637" i="58"/>
  <c r="O638" i="58"/>
  <c r="O639" i="58"/>
  <c r="O640" i="58"/>
  <c r="O641" i="58"/>
  <c r="O642" i="58"/>
  <c r="O643" i="58"/>
  <c r="O644" i="58"/>
  <c r="O645" i="58"/>
  <c r="O646" i="58"/>
  <c r="O647" i="58"/>
  <c r="O648" i="58"/>
  <c r="O649" i="58"/>
  <c r="O650" i="58"/>
  <c r="O651" i="58"/>
  <c r="O652" i="58"/>
  <c r="O653" i="58"/>
  <c r="O654" i="58"/>
  <c r="O655" i="58"/>
  <c r="O656" i="58"/>
  <c r="O657" i="58"/>
  <c r="O658" i="58"/>
  <c r="O659" i="58"/>
  <c r="O660" i="58"/>
  <c r="O661" i="58"/>
  <c r="O662" i="58"/>
  <c r="O663" i="58"/>
  <c r="O664" i="58"/>
  <c r="O665" i="58"/>
  <c r="O666" i="58"/>
  <c r="O667" i="58"/>
  <c r="O668" i="58"/>
  <c r="O669" i="58"/>
  <c r="O670" i="58"/>
  <c r="O671" i="58"/>
  <c r="O672" i="58"/>
  <c r="O673" i="58"/>
  <c r="O674" i="58"/>
  <c r="O675" i="58"/>
  <c r="O676" i="58"/>
  <c r="O677" i="58"/>
  <c r="O678" i="58"/>
  <c r="O679" i="58"/>
  <c r="O680" i="58"/>
  <c r="O681" i="58"/>
  <c r="O682" i="58"/>
  <c r="O683" i="58"/>
  <c r="O684" i="58"/>
  <c r="O685" i="58"/>
  <c r="O686" i="58"/>
  <c r="O687" i="58"/>
  <c r="O688" i="58"/>
  <c r="O689" i="58"/>
  <c r="O690" i="58"/>
  <c r="O691" i="58"/>
  <c r="O692" i="58"/>
  <c r="O693" i="58"/>
  <c r="O694" i="58"/>
  <c r="O695" i="58"/>
  <c r="O696" i="58"/>
  <c r="O697" i="58"/>
  <c r="O698" i="58"/>
  <c r="O699" i="58"/>
  <c r="O700" i="58"/>
  <c r="O701" i="58"/>
  <c r="O702" i="58"/>
  <c r="O703" i="58"/>
  <c r="O704" i="58"/>
  <c r="O705" i="58"/>
  <c r="O706" i="58"/>
  <c r="O707" i="58"/>
  <c r="O708" i="58"/>
  <c r="O709" i="58"/>
  <c r="O710" i="58"/>
  <c r="O711" i="58"/>
  <c r="O712" i="58"/>
  <c r="O713" i="58"/>
  <c r="O714" i="58"/>
  <c r="O715" i="58"/>
  <c r="O716" i="58"/>
  <c r="O717" i="58"/>
  <c r="O718" i="58"/>
  <c r="O719" i="58"/>
  <c r="O720" i="58"/>
  <c r="O721" i="58"/>
  <c r="O722" i="58"/>
  <c r="O723" i="58"/>
  <c r="O724" i="58"/>
  <c r="O725" i="58"/>
  <c r="O726" i="58"/>
  <c r="O727" i="58"/>
  <c r="O728" i="58"/>
  <c r="O729" i="58"/>
  <c r="O730" i="58"/>
  <c r="O731" i="58"/>
  <c r="O732" i="58"/>
  <c r="O733" i="58"/>
  <c r="O734" i="58"/>
  <c r="O735" i="58"/>
  <c r="O736" i="58"/>
  <c r="O737" i="58"/>
  <c r="O738" i="58"/>
  <c r="O739" i="58"/>
  <c r="O740" i="58"/>
  <c r="O741" i="58"/>
  <c r="O742" i="58"/>
  <c r="O743" i="58"/>
  <c r="O744" i="58"/>
  <c r="O745" i="58"/>
  <c r="O746" i="58"/>
  <c r="O747" i="58"/>
  <c r="O748" i="58"/>
  <c r="O749" i="58"/>
  <c r="O750" i="58"/>
  <c r="O751" i="58"/>
  <c r="O752" i="58"/>
  <c r="O753" i="58"/>
  <c r="O754" i="58"/>
  <c r="O755" i="58"/>
  <c r="O756" i="58"/>
  <c r="O757" i="58"/>
  <c r="O758" i="58"/>
  <c r="O759" i="58"/>
  <c r="O760" i="58"/>
  <c r="O761" i="58"/>
  <c r="O762" i="58"/>
  <c r="O763" i="58"/>
  <c r="O764" i="58"/>
  <c r="O765" i="58"/>
  <c r="O766" i="58"/>
  <c r="O767" i="58"/>
  <c r="O768" i="58"/>
  <c r="O769" i="58"/>
  <c r="O770" i="58"/>
  <c r="O771" i="58"/>
  <c r="O772" i="58"/>
  <c r="O773" i="58"/>
  <c r="O774" i="58"/>
  <c r="O775" i="58"/>
  <c r="O776" i="58"/>
  <c r="O777" i="58"/>
  <c r="O778" i="58"/>
  <c r="O779" i="58"/>
  <c r="O780" i="58"/>
  <c r="O781" i="58"/>
  <c r="O782" i="58"/>
  <c r="O783" i="58"/>
  <c r="O784" i="58"/>
  <c r="O785" i="58"/>
  <c r="O786" i="58"/>
  <c r="O787" i="58"/>
  <c r="O788" i="58"/>
  <c r="O789" i="58"/>
  <c r="O790" i="58"/>
  <c r="O791" i="58"/>
  <c r="O792" i="58"/>
  <c r="O793" i="58"/>
  <c r="O794" i="58"/>
  <c r="O795" i="58"/>
  <c r="O796" i="58"/>
  <c r="O797" i="58"/>
  <c r="O798" i="58"/>
  <c r="O799" i="58"/>
  <c r="O800" i="58"/>
  <c r="O801" i="58"/>
  <c r="O802" i="58"/>
  <c r="O803" i="58"/>
  <c r="O804" i="58"/>
  <c r="O805" i="58"/>
  <c r="O806" i="58"/>
  <c r="O807" i="58"/>
  <c r="O808" i="58"/>
  <c r="O809" i="58"/>
  <c r="O810" i="58"/>
  <c r="O811" i="58"/>
  <c r="O812" i="58"/>
  <c r="O813" i="58"/>
  <c r="O814" i="58"/>
  <c r="O815" i="58"/>
  <c r="O816" i="58"/>
  <c r="O817" i="58"/>
  <c r="O818" i="58"/>
  <c r="O819" i="58"/>
  <c r="O820" i="58"/>
  <c r="O821" i="58"/>
  <c r="O822" i="58"/>
  <c r="O823" i="58"/>
  <c r="O824" i="58"/>
  <c r="O825" i="58"/>
  <c r="O826" i="58"/>
  <c r="O827" i="58"/>
  <c r="O828" i="58"/>
  <c r="O829" i="58"/>
  <c r="O830" i="58"/>
  <c r="O831" i="58"/>
  <c r="O832" i="58"/>
  <c r="O833" i="58"/>
  <c r="O834" i="58"/>
  <c r="O835" i="58"/>
  <c r="O836" i="58"/>
  <c r="O837" i="58"/>
  <c r="O838" i="58"/>
  <c r="O839" i="58"/>
  <c r="O840" i="58"/>
  <c r="O841" i="58"/>
  <c r="O842" i="58"/>
  <c r="O843" i="58"/>
  <c r="O844" i="58"/>
  <c r="O845" i="58"/>
  <c r="O846" i="58"/>
  <c r="O847" i="58"/>
  <c r="O848" i="58"/>
  <c r="O849" i="58"/>
  <c r="O850" i="58"/>
  <c r="O851" i="58"/>
  <c r="O852" i="58"/>
  <c r="O853" i="58"/>
  <c r="O854" i="58"/>
  <c r="O855" i="58"/>
  <c r="O856" i="58"/>
  <c r="O857" i="58"/>
  <c r="O858" i="58"/>
  <c r="O859" i="58"/>
  <c r="O860" i="58"/>
  <c r="O861" i="58"/>
  <c r="O862" i="58"/>
  <c r="O3" i="58"/>
  <c r="N4" i="58"/>
  <c r="N5" i="58"/>
  <c r="N6" i="58"/>
  <c r="N7" i="58"/>
  <c r="N8" i="58"/>
  <c r="N9" i="58"/>
  <c r="N10" i="58"/>
  <c r="N11" i="58"/>
  <c r="N12" i="58"/>
  <c r="N13" i="58"/>
  <c r="N14" i="58"/>
  <c r="N15" i="58"/>
  <c r="N16" i="58"/>
  <c r="N17" i="58"/>
  <c r="N18" i="58"/>
  <c r="N19" i="58"/>
  <c r="N20" i="58"/>
  <c r="N21" i="58"/>
  <c r="N22" i="58"/>
  <c r="N23" i="58"/>
  <c r="N24" i="58"/>
  <c r="N25" i="58"/>
  <c r="N26" i="58"/>
  <c r="N27" i="58"/>
  <c r="N28" i="58"/>
  <c r="N29" i="58"/>
  <c r="N30" i="58"/>
  <c r="N31" i="58"/>
  <c r="N32" i="58"/>
  <c r="N33" i="58"/>
  <c r="N34" i="58"/>
  <c r="N35" i="58"/>
  <c r="N36" i="58"/>
  <c r="N37" i="58"/>
  <c r="N38" i="58"/>
  <c r="N39" i="58"/>
  <c r="N40" i="58"/>
  <c r="N41" i="58"/>
  <c r="N42" i="58"/>
  <c r="N43" i="58"/>
  <c r="N44" i="58"/>
  <c r="N45" i="58"/>
  <c r="N46" i="58"/>
  <c r="N47" i="58"/>
  <c r="N48" i="58"/>
  <c r="N49" i="58"/>
  <c r="N50" i="58"/>
  <c r="N51" i="58"/>
  <c r="N52" i="58"/>
  <c r="N53" i="58"/>
  <c r="N54" i="58"/>
  <c r="N55" i="58"/>
  <c r="N56" i="58"/>
  <c r="N57" i="58"/>
  <c r="N58" i="58"/>
  <c r="N59" i="58"/>
  <c r="N60" i="58"/>
  <c r="N61" i="58"/>
  <c r="N62" i="58"/>
  <c r="N63" i="58"/>
  <c r="N64" i="58"/>
  <c r="N65" i="58"/>
  <c r="N66" i="58"/>
  <c r="N67" i="58"/>
  <c r="N68" i="58"/>
  <c r="N69" i="58"/>
  <c r="N70" i="58"/>
  <c r="N71" i="58"/>
  <c r="N72" i="58"/>
  <c r="N73" i="58"/>
  <c r="N74" i="58"/>
  <c r="N75" i="58"/>
  <c r="N76" i="58"/>
  <c r="N77" i="58"/>
  <c r="N78" i="58"/>
  <c r="N79" i="58"/>
  <c r="N80" i="58"/>
  <c r="N81" i="58"/>
  <c r="N82" i="58"/>
  <c r="N83" i="58"/>
  <c r="N84" i="58"/>
  <c r="N85" i="58"/>
  <c r="N86" i="58"/>
  <c r="N87" i="58"/>
  <c r="N88" i="58"/>
  <c r="N89" i="58"/>
  <c r="N90" i="58"/>
  <c r="N91" i="58"/>
  <c r="N92" i="58"/>
  <c r="N93" i="58"/>
  <c r="N94" i="58"/>
  <c r="N95" i="58"/>
  <c r="N96" i="58"/>
  <c r="N97" i="58"/>
  <c r="N98" i="58"/>
  <c r="N99" i="58"/>
  <c r="N100" i="58"/>
  <c r="N101" i="58"/>
  <c r="N102" i="58"/>
  <c r="N103" i="58"/>
  <c r="N104" i="58"/>
  <c r="N105" i="58"/>
  <c r="N106" i="58"/>
  <c r="N107" i="58"/>
  <c r="N108" i="58"/>
  <c r="N109" i="58"/>
  <c r="N110" i="58"/>
  <c r="N111" i="58"/>
  <c r="N112" i="58"/>
  <c r="N113" i="58"/>
  <c r="N114" i="58"/>
  <c r="N115" i="58"/>
  <c r="N116" i="58"/>
  <c r="N117" i="58"/>
  <c r="N118" i="58"/>
  <c r="N119" i="58"/>
  <c r="N120" i="58"/>
  <c r="N121" i="58"/>
  <c r="N122" i="58"/>
  <c r="N123" i="58"/>
  <c r="N124" i="58"/>
  <c r="N125" i="58"/>
  <c r="N126" i="58"/>
  <c r="N127" i="58"/>
  <c r="N128" i="58"/>
  <c r="N129" i="58"/>
  <c r="N130" i="58"/>
  <c r="N131" i="58"/>
  <c r="N132" i="58"/>
  <c r="N133" i="58"/>
  <c r="N134" i="58"/>
  <c r="N135" i="58"/>
  <c r="N136" i="58"/>
  <c r="N137" i="58"/>
  <c r="N138" i="58"/>
  <c r="N139" i="58"/>
  <c r="N140" i="58"/>
  <c r="N141" i="58"/>
  <c r="N142" i="58"/>
  <c r="N143" i="58"/>
  <c r="N144" i="58"/>
  <c r="N145" i="58"/>
  <c r="N146" i="58"/>
  <c r="N147" i="58"/>
  <c r="N148" i="58"/>
  <c r="N149" i="58"/>
  <c r="N150" i="58"/>
  <c r="N151" i="58"/>
  <c r="N152" i="58"/>
  <c r="N153" i="58"/>
  <c r="N154" i="58"/>
  <c r="N155" i="58"/>
  <c r="N156" i="58"/>
  <c r="N157" i="58"/>
  <c r="N158" i="58"/>
  <c r="N159" i="58"/>
  <c r="N160" i="58"/>
  <c r="N161" i="58"/>
  <c r="N162" i="58"/>
  <c r="N163" i="58"/>
  <c r="N164" i="58"/>
  <c r="N165" i="58"/>
  <c r="N166" i="58"/>
  <c r="N167" i="58"/>
  <c r="N168" i="58"/>
  <c r="N169" i="58"/>
  <c r="N170" i="58"/>
  <c r="N171" i="58"/>
  <c r="N172" i="58"/>
  <c r="N173" i="58"/>
  <c r="N174" i="58"/>
  <c r="N175" i="58"/>
  <c r="N176" i="58"/>
  <c r="N177" i="58"/>
  <c r="N178" i="58"/>
  <c r="N179" i="58"/>
  <c r="N180" i="58"/>
  <c r="N181" i="58"/>
  <c r="N182" i="58"/>
  <c r="N183" i="58"/>
  <c r="N184" i="58"/>
  <c r="N185" i="58"/>
  <c r="N186" i="58"/>
  <c r="N187" i="58"/>
  <c r="N188" i="58"/>
  <c r="N189" i="58"/>
  <c r="N190" i="58"/>
  <c r="N191" i="58"/>
  <c r="N192" i="58"/>
  <c r="N193" i="58"/>
  <c r="N194" i="58"/>
  <c r="N195" i="58"/>
  <c r="N196" i="58"/>
  <c r="N197" i="58"/>
  <c r="N198" i="58"/>
  <c r="N199" i="58"/>
  <c r="N200" i="58"/>
  <c r="N201" i="58"/>
  <c r="N202" i="58"/>
  <c r="N203" i="58"/>
  <c r="N204" i="58"/>
  <c r="N205" i="58"/>
  <c r="N206" i="58"/>
  <c r="N207" i="58"/>
  <c r="N208" i="58"/>
  <c r="N209" i="58"/>
  <c r="N210" i="58"/>
  <c r="N211" i="58"/>
  <c r="N212" i="58"/>
  <c r="N213" i="58"/>
  <c r="N214" i="58"/>
  <c r="N215" i="58"/>
  <c r="N216" i="58"/>
  <c r="N217" i="58"/>
  <c r="N218" i="58"/>
  <c r="N219" i="58"/>
  <c r="N220" i="58"/>
  <c r="N221" i="58"/>
  <c r="N222" i="58"/>
  <c r="N223" i="58"/>
  <c r="N224" i="58"/>
  <c r="N225" i="58"/>
  <c r="N226" i="58"/>
  <c r="N227" i="58"/>
  <c r="N228" i="58"/>
  <c r="N229" i="58"/>
  <c r="N230" i="58"/>
  <c r="N231" i="58"/>
  <c r="N232" i="58"/>
  <c r="N233" i="58"/>
  <c r="N234" i="58"/>
  <c r="N235" i="58"/>
  <c r="N236" i="58"/>
  <c r="N237" i="58"/>
  <c r="N238" i="58"/>
  <c r="N239" i="58"/>
  <c r="N240" i="58"/>
  <c r="N241" i="58"/>
  <c r="N242" i="58"/>
  <c r="N243" i="58"/>
  <c r="N244" i="58"/>
  <c r="N245" i="58"/>
  <c r="N246" i="58"/>
  <c r="N247" i="58"/>
  <c r="N248" i="58"/>
  <c r="N249" i="58"/>
  <c r="N250" i="58"/>
  <c r="N251" i="58"/>
  <c r="N252" i="58"/>
  <c r="N253" i="58"/>
  <c r="N254" i="58"/>
  <c r="N255" i="58"/>
  <c r="N256" i="58"/>
  <c r="N257" i="58"/>
  <c r="N258" i="58"/>
  <c r="N259" i="58"/>
  <c r="N260" i="58"/>
  <c r="N261" i="58"/>
  <c r="N262" i="58"/>
  <c r="N263" i="58"/>
  <c r="N264" i="58"/>
  <c r="N265" i="58"/>
  <c r="N266" i="58"/>
  <c r="N267" i="58"/>
  <c r="N268" i="58"/>
  <c r="N269" i="58"/>
  <c r="N270" i="58"/>
  <c r="N271" i="58"/>
  <c r="N272" i="58"/>
  <c r="N273" i="58"/>
  <c r="N274" i="58"/>
  <c r="N275" i="58"/>
  <c r="N276" i="58"/>
  <c r="N277" i="58"/>
  <c r="N278" i="58"/>
  <c r="N279" i="58"/>
  <c r="N280" i="58"/>
  <c r="N281" i="58"/>
  <c r="N282" i="58"/>
  <c r="N283" i="58"/>
  <c r="N284" i="58"/>
  <c r="N285" i="58"/>
  <c r="N286" i="58"/>
  <c r="N287" i="58"/>
  <c r="N288" i="58"/>
  <c r="N289" i="58"/>
  <c r="N290" i="58"/>
  <c r="N291" i="58"/>
  <c r="N292" i="58"/>
  <c r="N293" i="58"/>
  <c r="N294" i="58"/>
  <c r="N295" i="58"/>
  <c r="N296" i="58"/>
  <c r="N297" i="58"/>
  <c r="N298" i="58"/>
  <c r="N299" i="58"/>
  <c r="N300" i="58"/>
  <c r="N301" i="58"/>
  <c r="N302" i="58"/>
  <c r="N303" i="58"/>
  <c r="N304" i="58"/>
  <c r="N305" i="58"/>
  <c r="N306" i="58"/>
  <c r="N307" i="58"/>
  <c r="N308" i="58"/>
  <c r="N309" i="58"/>
  <c r="N310" i="58"/>
  <c r="N311" i="58"/>
  <c r="N312" i="58"/>
  <c r="N313" i="58"/>
  <c r="N314" i="58"/>
  <c r="N315" i="58"/>
  <c r="N316" i="58"/>
  <c r="N317" i="58"/>
  <c r="N318" i="58"/>
  <c r="N319" i="58"/>
  <c r="N320" i="58"/>
  <c r="N321" i="58"/>
  <c r="N322" i="58"/>
  <c r="N323" i="58"/>
  <c r="N324" i="58"/>
  <c r="N325" i="58"/>
  <c r="N326" i="58"/>
  <c r="N327" i="58"/>
  <c r="N328" i="58"/>
  <c r="N329" i="58"/>
  <c r="N330" i="58"/>
  <c r="N331" i="58"/>
  <c r="N332" i="58"/>
  <c r="N333" i="58"/>
  <c r="N334" i="58"/>
  <c r="N335" i="58"/>
  <c r="N336" i="58"/>
  <c r="N337" i="58"/>
  <c r="N338" i="58"/>
  <c r="N339" i="58"/>
  <c r="N340" i="58"/>
  <c r="N341" i="58"/>
  <c r="N342" i="58"/>
  <c r="N343" i="58"/>
  <c r="N344" i="58"/>
  <c r="N345" i="58"/>
  <c r="N346" i="58"/>
  <c r="N347" i="58"/>
  <c r="N348" i="58"/>
  <c r="N349" i="58"/>
  <c r="N350" i="58"/>
  <c r="N351" i="58"/>
  <c r="N352" i="58"/>
  <c r="N353" i="58"/>
  <c r="N354" i="58"/>
  <c r="N355" i="58"/>
  <c r="N356" i="58"/>
  <c r="N357" i="58"/>
  <c r="N358" i="58"/>
  <c r="N359" i="58"/>
  <c r="N360" i="58"/>
  <c r="N361" i="58"/>
  <c r="N362" i="58"/>
  <c r="N363" i="58"/>
  <c r="N364" i="58"/>
  <c r="N365" i="58"/>
  <c r="N366" i="58"/>
  <c r="N367" i="58"/>
  <c r="N368" i="58"/>
  <c r="N369" i="58"/>
  <c r="N370" i="58"/>
  <c r="N371" i="58"/>
  <c r="N372" i="58"/>
  <c r="N373" i="58"/>
  <c r="N374" i="58"/>
  <c r="N375" i="58"/>
  <c r="N376" i="58"/>
  <c r="N377" i="58"/>
  <c r="N378" i="58"/>
  <c r="N379" i="58"/>
  <c r="N380" i="58"/>
  <c r="N381" i="58"/>
  <c r="N382" i="58"/>
  <c r="N383" i="58"/>
  <c r="N384" i="58"/>
  <c r="N385" i="58"/>
  <c r="N386" i="58"/>
  <c r="N387" i="58"/>
  <c r="N388" i="58"/>
  <c r="N389" i="58"/>
  <c r="N390" i="58"/>
  <c r="N391" i="58"/>
  <c r="N392" i="58"/>
  <c r="N393" i="58"/>
  <c r="N394" i="58"/>
  <c r="N395" i="58"/>
  <c r="N396" i="58"/>
  <c r="N397" i="58"/>
  <c r="N398" i="58"/>
  <c r="N399" i="58"/>
  <c r="N400" i="58"/>
  <c r="N401" i="58"/>
  <c r="N402" i="58"/>
  <c r="N403" i="58"/>
  <c r="N404" i="58"/>
  <c r="N405" i="58"/>
  <c r="N406" i="58"/>
  <c r="N407" i="58"/>
  <c r="N408" i="58"/>
  <c r="N409" i="58"/>
  <c r="N410" i="58"/>
  <c r="N411" i="58"/>
  <c r="N412" i="58"/>
  <c r="N413" i="58"/>
  <c r="N414" i="58"/>
  <c r="N415" i="58"/>
  <c r="N416" i="58"/>
  <c r="N417" i="58"/>
  <c r="N418" i="58"/>
  <c r="N419" i="58"/>
  <c r="N420" i="58"/>
  <c r="N421" i="58"/>
  <c r="N422" i="58"/>
  <c r="N423" i="58"/>
  <c r="N424" i="58"/>
  <c r="N425" i="58"/>
  <c r="N426" i="58"/>
  <c r="N427" i="58"/>
  <c r="N428" i="58"/>
  <c r="N429" i="58"/>
  <c r="N430" i="58"/>
  <c r="N431" i="58"/>
  <c r="N432" i="58"/>
  <c r="N433" i="58"/>
  <c r="N434" i="58"/>
  <c r="N435" i="58"/>
  <c r="N436" i="58"/>
  <c r="N437" i="58"/>
  <c r="N438" i="58"/>
  <c r="N439" i="58"/>
  <c r="N440" i="58"/>
  <c r="N441" i="58"/>
  <c r="N442" i="58"/>
  <c r="N443" i="58"/>
  <c r="N444" i="58"/>
  <c r="N445" i="58"/>
  <c r="N446" i="58"/>
  <c r="N447" i="58"/>
  <c r="N448" i="58"/>
  <c r="N449" i="58"/>
  <c r="N450" i="58"/>
  <c r="N451" i="58"/>
  <c r="N452" i="58"/>
  <c r="N453" i="58"/>
  <c r="N454" i="58"/>
  <c r="N455" i="58"/>
  <c r="N456" i="58"/>
  <c r="N457" i="58"/>
  <c r="N458" i="58"/>
  <c r="N459" i="58"/>
  <c r="N460" i="58"/>
  <c r="N461" i="58"/>
  <c r="N462" i="58"/>
  <c r="N463" i="58"/>
  <c r="N464" i="58"/>
  <c r="N465" i="58"/>
  <c r="N466" i="58"/>
  <c r="N467" i="58"/>
  <c r="N468" i="58"/>
  <c r="N469" i="58"/>
  <c r="N470" i="58"/>
  <c r="N471" i="58"/>
  <c r="N472" i="58"/>
  <c r="N473" i="58"/>
  <c r="N474" i="58"/>
  <c r="N475" i="58"/>
  <c r="N476" i="58"/>
  <c r="N477" i="58"/>
  <c r="N478" i="58"/>
  <c r="N479" i="58"/>
  <c r="N480" i="58"/>
  <c r="N481" i="58"/>
  <c r="N482" i="58"/>
  <c r="N483" i="58"/>
  <c r="N484" i="58"/>
  <c r="N485" i="58"/>
  <c r="N486" i="58"/>
  <c r="N487" i="58"/>
  <c r="N488" i="58"/>
  <c r="N489" i="58"/>
  <c r="N490" i="58"/>
  <c r="N491" i="58"/>
  <c r="N492" i="58"/>
  <c r="N493" i="58"/>
  <c r="N494" i="58"/>
  <c r="N495" i="58"/>
  <c r="N496" i="58"/>
  <c r="N497" i="58"/>
  <c r="N498" i="58"/>
  <c r="N499" i="58"/>
  <c r="N500" i="58"/>
  <c r="N501" i="58"/>
  <c r="N502" i="58"/>
  <c r="N503" i="58"/>
  <c r="N504" i="58"/>
  <c r="N505" i="58"/>
  <c r="N506" i="58"/>
  <c r="N507" i="58"/>
  <c r="N508" i="58"/>
  <c r="N509" i="58"/>
  <c r="N510" i="58"/>
  <c r="N511" i="58"/>
  <c r="N512" i="58"/>
  <c r="N513" i="58"/>
  <c r="N514" i="58"/>
  <c r="N515" i="58"/>
  <c r="N516" i="58"/>
  <c r="N517" i="58"/>
  <c r="N518" i="58"/>
  <c r="N519" i="58"/>
  <c r="N520" i="58"/>
  <c r="N521" i="58"/>
  <c r="N522" i="58"/>
  <c r="N523" i="58"/>
  <c r="N524" i="58"/>
  <c r="N525" i="58"/>
  <c r="N526" i="58"/>
  <c r="N527" i="58"/>
  <c r="N528" i="58"/>
  <c r="N529" i="58"/>
  <c r="N530" i="58"/>
  <c r="N531" i="58"/>
  <c r="N532" i="58"/>
  <c r="N533" i="58"/>
  <c r="N534" i="58"/>
  <c r="N535" i="58"/>
  <c r="N536" i="58"/>
  <c r="N537" i="58"/>
  <c r="N538" i="58"/>
  <c r="N539" i="58"/>
  <c r="N540" i="58"/>
  <c r="N541" i="58"/>
  <c r="N542" i="58"/>
  <c r="N543" i="58"/>
  <c r="N544" i="58"/>
  <c r="N545" i="58"/>
  <c r="N546" i="58"/>
  <c r="N547" i="58"/>
  <c r="N548" i="58"/>
  <c r="N549" i="58"/>
  <c r="N550" i="58"/>
  <c r="N551" i="58"/>
  <c r="N552" i="58"/>
  <c r="N553" i="58"/>
  <c r="N554" i="58"/>
  <c r="N555" i="58"/>
  <c r="N556" i="58"/>
  <c r="N557" i="58"/>
  <c r="N558" i="58"/>
  <c r="N559" i="58"/>
  <c r="N560" i="58"/>
  <c r="N561" i="58"/>
  <c r="N562" i="58"/>
  <c r="N563" i="58"/>
  <c r="N564" i="58"/>
  <c r="N565" i="58"/>
  <c r="N566" i="58"/>
  <c r="N567" i="58"/>
  <c r="N568" i="58"/>
  <c r="N569" i="58"/>
  <c r="N570" i="58"/>
  <c r="N571" i="58"/>
  <c r="N572" i="58"/>
  <c r="N573" i="58"/>
  <c r="N574" i="58"/>
  <c r="N575" i="58"/>
  <c r="N576" i="58"/>
  <c r="N577" i="58"/>
  <c r="N578" i="58"/>
  <c r="N579" i="58"/>
  <c r="N580" i="58"/>
  <c r="N581" i="58"/>
  <c r="N582" i="58"/>
  <c r="N583" i="58"/>
  <c r="N584" i="58"/>
  <c r="N585" i="58"/>
  <c r="N586" i="58"/>
  <c r="N587" i="58"/>
  <c r="N588" i="58"/>
  <c r="N589" i="58"/>
  <c r="N590" i="58"/>
  <c r="N591" i="58"/>
  <c r="N592" i="58"/>
  <c r="N593" i="58"/>
  <c r="N594" i="58"/>
  <c r="N595" i="58"/>
  <c r="N596" i="58"/>
  <c r="N597" i="58"/>
  <c r="N598" i="58"/>
  <c r="N599" i="58"/>
  <c r="N600" i="58"/>
  <c r="N601" i="58"/>
  <c r="N602" i="58"/>
  <c r="N603" i="58"/>
  <c r="N604" i="58"/>
  <c r="N605" i="58"/>
  <c r="N606" i="58"/>
  <c r="N607" i="58"/>
  <c r="N608" i="58"/>
  <c r="N609" i="58"/>
  <c r="N610" i="58"/>
  <c r="N611" i="58"/>
  <c r="N612" i="58"/>
  <c r="N613" i="58"/>
  <c r="N614" i="58"/>
  <c r="N615" i="58"/>
  <c r="N616" i="58"/>
  <c r="N617" i="58"/>
  <c r="N618" i="58"/>
  <c r="N619" i="58"/>
  <c r="N620" i="58"/>
  <c r="N621" i="58"/>
  <c r="N622" i="58"/>
  <c r="N623" i="58"/>
  <c r="N624" i="58"/>
  <c r="N625" i="58"/>
  <c r="N626" i="58"/>
  <c r="N627" i="58"/>
  <c r="N628" i="58"/>
  <c r="N629" i="58"/>
  <c r="N630" i="58"/>
  <c r="N631" i="58"/>
  <c r="N632" i="58"/>
  <c r="N633" i="58"/>
  <c r="N634" i="58"/>
  <c r="N635" i="58"/>
  <c r="N636" i="58"/>
  <c r="N637" i="58"/>
  <c r="N638" i="58"/>
  <c r="N639" i="58"/>
  <c r="N640" i="58"/>
  <c r="N641" i="58"/>
  <c r="N642" i="58"/>
  <c r="N643" i="58"/>
  <c r="N644" i="58"/>
  <c r="N645" i="58"/>
  <c r="N646" i="58"/>
  <c r="N647" i="58"/>
  <c r="N648" i="58"/>
  <c r="N649" i="58"/>
  <c r="N650" i="58"/>
  <c r="N651" i="58"/>
  <c r="N652" i="58"/>
  <c r="N653" i="58"/>
  <c r="N654" i="58"/>
  <c r="N655" i="58"/>
  <c r="N656" i="58"/>
  <c r="N657" i="58"/>
  <c r="N658" i="58"/>
  <c r="N659" i="58"/>
  <c r="N660" i="58"/>
  <c r="N661" i="58"/>
  <c r="N662" i="58"/>
  <c r="N663" i="58"/>
  <c r="N664" i="58"/>
  <c r="N665" i="58"/>
  <c r="N666" i="58"/>
  <c r="N667" i="58"/>
  <c r="N668" i="58"/>
  <c r="N669" i="58"/>
  <c r="N670" i="58"/>
  <c r="N671" i="58"/>
  <c r="N672" i="58"/>
  <c r="N673" i="58"/>
  <c r="N674" i="58"/>
  <c r="N675" i="58"/>
  <c r="N676" i="58"/>
  <c r="N677" i="58"/>
  <c r="N678" i="58"/>
  <c r="N679" i="58"/>
  <c r="N680" i="58"/>
  <c r="N681" i="58"/>
  <c r="N682" i="58"/>
  <c r="N683" i="58"/>
  <c r="N684" i="58"/>
  <c r="N685" i="58"/>
  <c r="N686" i="58"/>
  <c r="N687" i="58"/>
  <c r="N688" i="58"/>
  <c r="N689" i="58"/>
  <c r="N690" i="58"/>
  <c r="N691" i="58"/>
  <c r="N692" i="58"/>
  <c r="N693" i="58"/>
  <c r="N694" i="58"/>
  <c r="N695" i="58"/>
  <c r="N696" i="58"/>
  <c r="N697" i="58"/>
  <c r="N698" i="58"/>
  <c r="N699" i="58"/>
  <c r="N700" i="58"/>
  <c r="N701" i="58"/>
  <c r="N702" i="58"/>
  <c r="N703" i="58"/>
  <c r="N704" i="58"/>
  <c r="N705" i="58"/>
  <c r="N706" i="58"/>
  <c r="N707" i="58"/>
  <c r="N708" i="58"/>
  <c r="N709" i="58"/>
  <c r="N710" i="58"/>
  <c r="N711" i="58"/>
  <c r="N712" i="58"/>
  <c r="N713" i="58"/>
  <c r="N714" i="58"/>
  <c r="N715" i="58"/>
  <c r="N716" i="58"/>
  <c r="N717" i="58"/>
  <c r="N718" i="58"/>
  <c r="N719" i="58"/>
  <c r="N720" i="58"/>
  <c r="N721" i="58"/>
  <c r="N722" i="58"/>
  <c r="N723" i="58"/>
  <c r="N724" i="58"/>
  <c r="N725" i="58"/>
  <c r="N726" i="58"/>
  <c r="N727" i="58"/>
  <c r="N728" i="58"/>
  <c r="N729" i="58"/>
  <c r="N730" i="58"/>
  <c r="N731" i="58"/>
  <c r="N732" i="58"/>
  <c r="N733" i="58"/>
  <c r="N734" i="58"/>
  <c r="N735" i="58"/>
  <c r="N736" i="58"/>
  <c r="N737" i="58"/>
  <c r="N738" i="58"/>
  <c r="N739" i="58"/>
  <c r="N740" i="58"/>
  <c r="N741" i="58"/>
  <c r="N742" i="58"/>
  <c r="N743" i="58"/>
  <c r="N744" i="58"/>
  <c r="N745" i="58"/>
  <c r="N746" i="58"/>
  <c r="N747" i="58"/>
  <c r="N748" i="58"/>
  <c r="N749" i="58"/>
  <c r="N750" i="58"/>
  <c r="N751" i="58"/>
  <c r="N752" i="58"/>
  <c r="N753" i="58"/>
  <c r="N754" i="58"/>
  <c r="N755" i="58"/>
  <c r="N756" i="58"/>
  <c r="N757" i="58"/>
  <c r="N758" i="58"/>
  <c r="N759" i="58"/>
  <c r="N760" i="58"/>
  <c r="N761" i="58"/>
  <c r="N762" i="58"/>
  <c r="N763" i="58"/>
  <c r="N764" i="58"/>
  <c r="N765" i="58"/>
  <c r="N766" i="58"/>
  <c r="N767" i="58"/>
  <c r="N768" i="58"/>
  <c r="N769" i="58"/>
  <c r="N770" i="58"/>
  <c r="N771" i="58"/>
  <c r="N772" i="58"/>
  <c r="N773" i="58"/>
  <c r="N774" i="58"/>
  <c r="N775" i="58"/>
  <c r="N776" i="58"/>
  <c r="N777" i="58"/>
  <c r="N778" i="58"/>
  <c r="N779" i="58"/>
  <c r="N780" i="58"/>
  <c r="N781" i="58"/>
  <c r="N782" i="58"/>
  <c r="N783" i="58"/>
  <c r="N784" i="58"/>
  <c r="N785" i="58"/>
  <c r="N786" i="58"/>
  <c r="N787" i="58"/>
  <c r="N788" i="58"/>
  <c r="N789" i="58"/>
  <c r="N790" i="58"/>
  <c r="N791" i="58"/>
  <c r="N792" i="58"/>
  <c r="N793" i="58"/>
  <c r="N794" i="58"/>
  <c r="N795" i="58"/>
  <c r="N796" i="58"/>
  <c r="N797" i="58"/>
  <c r="N798" i="58"/>
  <c r="N799" i="58"/>
  <c r="N800" i="58"/>
  <c r="N801" i="58"/>
  <c r="N802" i="58"/>
  <c r="N803" i="58"/>
  <c r="N804" i="58"/>
  <c r="N805" i="58"/>
  <c r="N806" i="58"/>
  <c r="N807" i="58"/>
  <c r="N808" i="58"/>
  <c r="N809" i="58"/>
  <c r="N810" i="58"/>
  <c r="N811" i="58"/>
  <c r="N812" i="58"/>
  <c r="N813" i="58"/>
  <c r="N814" i="58"/>
  <c r="N815" i="58"/>
  <c r="N816" i="58"/>
  <c r="N817" i="58"/>
  <c r="N818" i="58"/>
  <c r="N819" i="58"/>
  <c r="N820" i="58"/>
  <c r="N821" i="58"/>
  <c r="N822" i="58"/>
  <c r="N823" i="58"/>
  <c r="N824" i="58"/>
  <c r="N825" i="58"/>
  <c r="N826" i="58"/>
  <c r="N827" i="58"/>
  <c r="N828" i="58"/>
  <c r="N829" i="58"/>
  <c r="N830" i="58"/>
  <c r="N831" i="58"/>
  <c r="N832" i="58"/>
  <c r="N833" i="58"/>
  <c r="N834" i="58"/>
  <c r="N835" i="58"/>
  <c r="N836" i="58"/>
  <c r="N837" i="58"/>
  <c r="N838" i="58"/>
  <c r="N839" i="58"/>
  <c r="N840" i="58"/>
  <c r="N841" i="58"/>
  <c r="N842" i="58"/>
  <c r="N843" i="58"/>
  <c r="N844" i="58"/>
  <c r="N845" i="58"/>
  <c r="N846" i="58"/>
  <c r="N847" i="58"/>
  <c r="N848" i="58"/>
  <c r="N849" i="58"/>
  <c r="N850" i="58"/>
  <c r="N851" i="58"/>
  <c r="N852" i="58"/>
  <c r="N853" i="58"/>
  <c r="N854" i="58"/>
  <c r="N855" i="58"/>
  <c r="N856" i="58"/>
  <c r="N857" i="58"/>
  <c r="N858" i="58"/>
  <c r="N859" i="58"/>
  <c r="N860" i="58"/>
  <c r="N861" i="58"/>
  <c r="N862" i="58"/>
  <c r="N3" i="58"/>
  <c r="M4" i="58"/>
  <c r="M5" i="58"/>
  <c r="M6" i="58"/>
  <c r="M7" i="58"/>
  <c r="M8" i="58"/>
  <c r="M9" i="58"/>
  <c r="M10" i="58"/>
  <c r="M11" i="58"/>
  <c r="M12" i="58"/>
  <c r="M13" i="58"/>
  <c r="M14" i="58"/>
  <c r="M15" i="58"/>
  <c r="M16" i="58"/>
  <c r="M17" i="58"/>
  <c r="M18" i="58"/>
  <c r="M19" i="58"/>
  <c r="M20" i="58"/>
  <c r="M21" i="58"/>
  <c r="M22" i="58"/>
  <c r="M23" i="58"/>
  <c r="M24" i="58"/>
  <c r="M25" i="58"/>
  <c r="M26" i="58"/>
  <c r="M27" i="58"/>
  <c r="M28" i="58"/>
  <c r="M29" i="58"/>
  <c r="M30" i="58"/>
  <c r="M31" i="58"/>
  <c r="M32" i="58"/>
  <c r="M33" i="58"/>
  <c r="M34" i="58"/>
  <c r="M35" i="58"/>
  <c r="M36" i="58"/>
  <c r="M37" i="58"/>
  <c r="M38" i="58"/>
  <c r="M39" i="58"/>
  <c r="M40" i="58"/>
  <c r="M41" i="58"/>
  <c r="M42" i="58"/>
  <c r="M43" i="58"/>
  <c r="M44" i="58"/>
  <c r="M45" i="58"/>
  <c r="M46" i="58"/>
  <c r="M47" i="58"/>
  <c r="M48" i="58"/>
  <c r="M49" i="58"/>
  <c r="M50" i="58"/>
  <c r="M51" i="58"/>
  <c r="M52" i="58"/>
  <c r="M53" i="58"/>
  <c r="M54" i="58"/>
  <c r="M55" i="58"/>
  <c r="M56" i="58"/>
  <c r="M57" i="58"/>
  <c r="M58" i="58"/>
  <c r="M59" i="58"/>
  <c r="M60" i="58"/>
  <c r="M61" i="58"/>
  <c r="M62" i="58"/>
  <c r="M63" i="58"/>
  <c r="M64" i="58"/>
  <c r="M65" i="58"/>
  <c r="M66" i="58"/>
  <c r="M67" i="58"/>
  <c r="M68" i="58"/>
  <c r="M69" i="58"/>
  <c r="M70" i="58"/>
  <c r="M71" i="58"/>
  <c r="M72" i="58"/>
  <c r="M73" i="58"/>
  <c r="M74" i="58"/>
  <c r="M75" i="58"/>
  <c r="M76" i="58"/>
  <c r="M77" i="58"/>
  <c r="M78" i="58"/>
  <c r="M79" i="58"/>
  <c r="M80" i="58"/>
  <c r="M81" i="58"/>
  <c r="M82" i="58"/>
  <c r="M83" i="58"/>
  <c r="M84" i="58"/>
  <c r="M85" i="58"/>
  <c r="M86" i="58"/>
  <c r="M87" i="58"/>
  <c r="M88" i="58"/>
  <c r="M89" i="58"/>
  <c r="M90" i="58"/>
  <c r="M91" i="58"/>
  <c r="M92" i="58"/>
  <c r="M93" i="58"/>
  <c r="M94" i="58"/>
  <c r="M95" i="58"/>
  <c r="M96" i="58"/>
  <c r="M97" i="58"/>
  <c r="M98" i="58"/>
  <c r="M99" i="58"/>
  <c r="M100" i="58"/>
  <c r="M101" i="58"/>
  <c r="M102" i="58"/>
  <c r="M103" i="58"/>
  <c r="M104" i="58"/>
  <c r="M105" i="58"/>
  <c r="M106" i="58"/>
  <c r="M107" i="58"/>
  <c r="M108" i="58"/>
  <c r="M109" i="58"/>
  <c r="M110" i="58"/>
  <c r="M111" i="58"/>
  <c r="M112" i="58"/>
  <c r="M113" i="58"/>
  <c r="M114" i="58"/>
  <c r="M115" i="58"/>
  <c r="M116" i="58"/>
  <c r="M117" i="58"/>
  <c r="M118" i="58"/>
  <c r="M119" i="58"/>
  <c r="M120" i="58"/>
  <c r="M121" i="58"/>
  <c r="M122" i="58"/>
  <c r="M123" i="58"/>
  <c r="M124" i="58"/>
  <c r="M125" i="58"/>
  <c r="M126" i="58"/>
  <c r="M127" i="58"/>
  <c r="M128" i="58"/>
  <c r="M129" i="58"/>
  <c r="M130" i="58"/>
  <c r="M131" i="58"/>
  <c r="M132" i="58"/>
  <c r="M133" i="58"/>
  <c r="M134" i="58"/>
  <c r="M135" i="58"/>
  <c r="M136" i="58"/>
  <c r="M137" i="58"/>
  <c r="M138" i="58"/>
  <c r="M139" i="58"/>
  <c r="M140" i="58"/>
  <c r="M141" i="58"/>
  <c r="M142" i="58"/>
  <c r="M143" i="58"/>
  <c r="M144" i="58"/>
  <c r="M145" i="58"/>
  <c r="M146" i="58"/>
  <c r="M147" i="58"/>
  <c r="M148" i="58"/>
  <c r="M149" i="58"/>
  <c r="M150" i="58"/>
  <c r="M151" i="58"/>
  <c r="M152" i="58"/>
  <c r="M153" i="58"/>
  <c r="M154" i="58"/>
  <c r="M155" i="58"/>
  <c r="M156" i="58"/>
  <c r="M157" i="58"/>
  <c r="M158" i="58"/>
  <c r="M159" i="58"/>
  <c r="M160" i="58"/>
  <c r="M161" i="58"/>
  <c r="M162" i="58"/>
  <c r="M163" i="58"/>
  <c r="M164" i="58"/>
  <c r="M165" i="58"/>
  <c r="M166" i="58"/>
  <c r="M167" i="58"/>
  <c r="M168" i="58"/>
  <c r="M169" i="58"/>
  <c r="M170" i="58"/>
  <c r="M171" i="58"/>
  <c r="M172" i="58"/>
  <c r="M173" i="58"/>
  <c r="M174" i="58"/>
  <c r="M175" i="58"/>
  <c r="M176" i="58"/>
  <c r="M177" i="58"/>
  <c r="M178" i="58"/>
  <c r="M179" i="58"/>
  <c r="M180" i="58"/>
  <c r="M181" i="58"/>
  <c r="M182" i="58"/>
  <c r="M183" i="58"/>
  <c r="M184" i="58"/>
  <c r="M185" i="58"/>
  <c r="M186" i="58"/>
  <c r="M187" i="58"/>
  <c r="M188" i="58"/>
  <c r="M189" i="58"/>
  <c r="M190" i="58"/>
  <c r="M191" i="58"/>
  <c r="M192" i="58"/>
  <c r="M193" i="58"/>
  <c r="M194" i="58"/>
  <c r="M195" i="58"/>
  <c r="M196" i="58"/>
  <c r="M197" i="58"/>
  <c r="M198" i="58"/>
  <c r="M199" i="58"/>
  <c r="M200" i="58"/>
  <c r="M201" i="58"/>
  <c r="M202" i="58"/>
  <c r="M203" i="58"/>
  <c r="M204" i="58"/>
  <c r="M205" i="58"/>
  <c r="M206" i="58"/>
  <c r="M207" i="58"/>
  <c r="M208" i="58"/>
  <c r="M209" i="58"/>
  <c r="M210" i="58"/>
  <c r="M211" i="58"/>
  <c r="M212" i="58"/>
  <c r="M213" i="58"/>
  <c r="M214" i="58"/>
  <c r="M215" i="58"/>
  <c r="M216" i="58"/>
  <c r="M217" i="58"/>
  <c r="M218" i="58"/>
  <c r="M219" i="58"/>
  <c r="M220" i="58"/>
  <c r="M221" i="58"/>
  <c r="M222" i="58"/>
  <c r="M223" i="58"/>
  <c r="M224" i="58"/>
  <c r="M225" i="58"/>
  <c r="M226" i="58"/>
  <c r="M227" i="58"/>
  <c r="M228" i="58"/>
  <c r="M229" i="58"/>
  <c r="M230" i="58"/>
  <c r="M231" i="58"/>
  <c r="M232" i="58"/>
  <c r="M233" i="58"/>
  <c r="M234" i="58"/>
  <c r="M235" i="58"/>
  <c r="M236" i="58"/>
  <c r="M237" i="58"/>
  <c r="M238" i="58"/>
  <c r="M239" i="58"/>
  <c r="M240" i="58"/>
  <c r="M241" i="58"/>
  <c r="M242" i="58"/>
  <c r="M243" i="58"/>
  <c r="M244" i="58"/>
  <c r="M245" i="58"/>
  <c r="M246" i="58"/>
  <c r="M247" i="58"/>
  <c r="M248" i="58"/>
  <c r="M249" i="58"/>
  <c r="M250" i="58"/>
  <c r="M251" i="58"/>
  <c r="M252" i="58"/>
  <c r="M253" i="58"/>
  <c r="M254" i="58"/>
  <c r="M255" i="58"/>
  <c r="M256" i="58"/>
  <c r="M257" i="58"/>
  <c r="M258" i="58"/>
  <c r="M259" i="58"/>
  <c r="M260" i="58"/>
  <c r="M261" i="58"/>
  <c r="M262" i="58"/>
  <c r="M263" i="58"/>
  <c r="M264" i="58"/>
  <c r="M265" i="58"/>
  <c r="M266" i="58"/>
  <c r="M267" i="58"/>
  <c r="M268" i="58"/>
  <c r="M269" i="58"/>
  <c r="M270" i="58"/>
  <c r="M271" i="58"/>
  <c r="M272" i="58"/>
  <c r="M273" i="58"/>
  <c r="M274" i="58"/>
  <c r="M275" i="58"/>
  <c r="M276" i="58"/>
  <c r="M277" i="58"/>
  <c r="M278" i="58"/>
  <c r="M279" i="58"/>
  <c r="M280" i="58"/>
  <c r="M281" i="58"/>
  <c r="M282" i="58"/>
  <c r="M283" i="58"/>
  <c r="M284" i="58"/>
  <c r="M285" i="58"/>
  <c r="M286" i="58"/>
  <c r="M287" i="58"/>
  <c r="M288" i="58"/>
  <c r="M289" i="58"/>
  <c r="M290" i="58"/>
  <c r="M291" i="58"/>
  <c r="M292" i="58"/>
  <c r="M293" i="58"/>
  <c r="M294" i="58"/>
  <c r="M295" i="58"/>
  <c r="M296" i="58"/>
  <c r="M297" i="58"/>
  <c r="M298" i="58"/>
  <c r="M299" i="58"/>
  <c r="M300" i="58"/>
  <c r="M301" i="58"/>
  <c r="M302" i="58"/>
  <c r="M303" i="58"/>
  <c r="M304" i="58"/>
  <c r="M305" i="58"/>
  <c r="M306" i="58"/>
  <c r="M307" i="58"/>
  <c r="M308" i="58"/>
  <c r="M309" i="58"/>
  <c r="M310" i="58"/>
  <c r="M311" i="58"/>
  <c r="M312" i="58"/>
  <c r="M313" i="58"/>
  <c r="M314" i="58"/>
  <c r="M315" i="58"/>
  <c r="M316" i="58"/>
  <c r="M317" i="58"/>
  <c r="M318" i="58"/>
  <c r="M319" i="58"/>
  <c r="M320" i="58"/>
  <c r="M321" i="58"/>
  <c r="M322" i="58"/>
  <c r="M323" i="58"/>
  <c r="M324" i="58"/>
  <c r="M325" i="58"/>
  <c r="M326" i="58"/>
  <c r="M327" i="58"/>
  <c r="M328" i="58"/>
  <c r="M329" i="58"/>
  <c r="M330" i="58"/>
  <c r="M331" i="58"/>
  <c r="M332" i="58"/>
  <c r="M333" i="58"/>
  <c r="M334" i="58"/>
  <c r="M335" i="58"/>
  <c r="M336" i="58"/>
  <c r="M337" i="58"/>
  <c r="M338" i="58"/>
  <c r="M339" i="58"/>
  <c r="M340" i="58"/>
  <c r="M341" i="58"/>
  <c r="M342" i="58"/>
  <c r="M343" i="58"/>
  <c r="M344" i="58"/>
  <c r="M345" i="58"/>
  <c r="M346" i="58"/>
  <c r="M347" i="58"/>
  <c r="M348" i="58"/>
  <c r="M349" i="58"/>
  <c r="M350" i="58"/>
  <c r="M351" i="58"/>
  <c r="M352" i="58"/>
  <c r="M353" i="58"/>
  <c r="M354" i="58"/>
  <c r="M355" i="58"/>
  <c r="M356" i="58"/>
  <c r="M357" i="58"/>
  <c r="M358" i="58"/>
  <c r="M359" i="58"/>
  <c r="M360" i="58"/>
  <c r="M361" i="58"/>
  <c r="M362" i="58"/>
  <c r="M363" i="58"/>
  <c r="M364" i="58"/>
  <c r="M365" i="58"/>
  <c r="M366" i="58"/>
  <c r="M367" i="58"/>
  <c r="M368" i="58"/>
  <c r="M369" i="58"/>
  <c r="M370" i="58"/>
  <c r="M371" i="58"/>
  <c r="M372" i="58"/>
  <c r="M373" i="58"/>
  <c r="M374" i="58"/>
  <c r="M375" i="58"/>
  <c r="M376" i="58"/>
  <c r="M377" i="58"/>
  <c r="M378" i="58"/>
  <c r="M379" i="58"/>
  <c r="M380" i="58"/>
  <c r="M381" i="58"/>
  <c r="M382" i="58"/>
  <c r="M383" i="58"/>
  <c r="M384" i="58"/>
  <c r="M385" i="58"/>
  <c r="M386" i="58"/>
  <c r="M387" i="58"/>
  <c r="M388" i="58"/>
  <c r="M389" i="58"/>
  <c r="M390" i="58"/>
  <c r="M391" i="58"/>
  <c r="M392" i="58"/>
  <c r="M393" i="58"/>
  <c r="M394" i="58"/>
  <c r="M395" i="58"/>
  <c r="M396" i="58"/>
  <c r="M397" i="58"/>
  <c r="M398" i="58"/>
  <c r="M399" i="58"/>
  <c r="M400" i="58"/>
  <c r="M401" i="58"/>
  <c r="M402" i="58"/>
  <c r="M403" i="58"/>
  <c r="M404" i="58"/>
  <c r="M405" i="58"/>
  <c r="M406" i="58"/>
  <c r="M407" i="58"/>
  <c r="M408" i="58"/>
  <c r="M409" i="58"/>
  <c r="M410" i="58"/>
  <c r="M411" i="58"/>
  <c r="M412" i="58"/>
  <c r="M413" i="58"/>
  <c r="M414" i="58"/>
  <c r="M415" i="58"/>
  <c r="M416" i="58"/>
  <c r="M417" i="58"/>
  <c r="M418" i="58"/>
  <c r="M419" i="58"/>
  <c r="M420" i="58"/>
  <c r="M421" i="58"/>
  <c r="M422" i="58"/>
  <c r="M423" i="58"/>
  <c r="M424" i="58"/>
  <c r="M425" i="58"/>
  <c r="M426" i="58"/>
  <c r="M427" i="58"/>
  <c r="M428" i="58"/>
  <c r="M429" i="58"/>
  <c r="M430" i="58"/>
  <c r="M431" i="58"/>
  <c r="M432" i="58"/>
  <c r="M433" i="58"/>
  <c r="M434" i="58"/>
  <c r="M435" i="58"/>
  <c r="M436" i="58"/>
  <c r="M437" i="58"/>
  <c r="M438" i="58"/>
  <c r="M439" i="58"/>
  <c r="M440" i="58"/>
  <c r="M441" i="58"/>
  <c r="M442" i="58"/>
  <c r="M443" i="58"/>
  <c r="M444" i="58"/>
  <c r="M445" i="58"/>
  <c r="M446" i="58"/>
  <c r="M447" i="58"/>
  <c r="M448" i="58"/>
  <c r="M449" i="58"/>
  <c r="M450" i="58"/>
  <c r="M451" i="58"/>
  <c r="M452" i="58"/>
  <c r="M453" i="58"/>
  <c r="M454" i="58"/>
  <c r="M455" i="58"/>
  <c r="M456" i="58"/>
  <c r="M457" i="58"/>
  <c r="M458" i="58"/>
  <c r="M459" i="58"/>
  <c r="M460" i="58"/>
  <c r="M461" i="58"/>
  <c r="M462" i="58"/>
  <c r="M463" i="58"/>
  <c r="M464" i="58"/>
  <c r="M465" i="58"/>
  <c r="M466" i="58"/>
  <c r="M467" i="58"/>
  <c r="M468" i="58"/>
  <c r="M469" i="58"/>
  <c r="M470" i="58"/>
  <c r="M471" i="58"/>
  <c r="M472" i="58"/>
  <c r="M473" i="58"/>
  <c r="M474" i="58"/>
  <c r="M475" i="58"/>
  <c r="M476" i="58"/>
  <c r="M477" i="58"/>
  <c r="M478" i="58"/>
  <c r="M479" i="58"/>
  <c r="M480" i="58"/>
  <c r="M481" i="58"/>
  <c r="M482" i="58"/>
  <c r="M483" i="58"/>
  <c r="M484" i="58"/>
  <c r="M485" i="58"/>
  <c r="M486" i="58"/>
  <c r="M487" i="58"/>
  <c r="M488" i="58"/>
  <c r="M489" i="58"/>
  <c r="M490" i="58"/>
  <c r="M491" i="58"/>
  <c r="M492" i="58"/>
  <c r="M493" i="58"/>
  <c r="M494" i="58"/>
  <c r="M495" i="58"/>
  <c r="M496" i="58"/>
  <c r="M497" i="58"/>
  <c r="M498" i="58"/>
  <c r="M499" i="58"/>
  <c r="M500" i="58"/>
  <c r="M501" i="58"/>
  <c r="M502" i="58"/>
  <c r="M503" i="58"/>
  <c r="M504" i="58"/>
  <c r="M505" i="58"/>
  <c r="M506" i="58"/>
  <c r="M507" i="58"/>
  <c r="M508" i="58"/>
  <c r="M509" i="58"/>
  <c r="M510" i="58"/>
  <c r="M511" i="58"/>
  <c r="M512" i="58"/>
  <c r="M513" i="58"/>
  <c r="M514" i="58"/>
  <c r="M515" i="58"/>
  <c r="M516" i="58"/>
  <c r="M517" i="58"/>
  <c r="M518" i="58"/>
  <c r="M519" i="58"/>
  <c r="M520" i="58"/>
  <c r="M521" i="58"/>
  <c r="M522" i="58"/>
  <c r="M523" i="58"/>
  <c r="M524" i="58"/>
  <c r="M525" i="58"/>
  <c r="M526" i="58"/>
  <c r="M527" i="58"/>
  <c r="M528" i="58"/>
  <c r="M529" i="58"/>
  <c r="M530" i="58"/>
  <c r="M531" i="58"/>
  <c r="M532" i="58"/>
  <c r="M533" i="58"/>
  <c r="M534" i="58"/>
  <c r="M535" i="58"/>
  <c r="M536" i="58"/>
  <c r="M537" i="58"/>
  <c r="M538" i="58"/>
  <c r="M539" i="58"/>
  <c r="M540" i="58"/>
  <c r="M541" i="58"/>
  <c r="M542" i="58"/>
  <c r="M543" i="58"/>
  <c r="M544" i="58"/>
  <c r="M545" i="58"/>
  <c r="M546" i="58"/>
  <c r="M547" i="58"/>
  <c r="M548" i="58"/>
  <c r="M549" i="58"/>
  <c r="M550" i="58"/>
  <c r="M551" i="58"/>
  <c r="M552" i="58"/>
  <c r="M553" i="58"/>
  <c r="M554" i="58"/>
  <c r="M555" i="58"/>
  <c r="M556" i="58"/>
  <c r="M557" i="58"/>
  <c r="M558" i="58"/>
  <c r="M559" i="58"/>
  <c r="M560" i="58"/>
  <c r="M561" i="58"/>
  <c r="M562" i="58"/>
  <c r="M563" i="58"/>
  <c r="M564" i="58"/>
  <c r="M565" i="58"/>
  <c r="M566" i="58"/>
  <c r="M567" i="58"/>
  <c r="M568" i="58"/>
  <c r="M569" i="58"/>
  <c r="M570" i="58"/>
  <c r="M571" i="58"/>
  <c r="M572" i="58"/>
  <c r="M573" i="58"/>
  <c r="M574" i="58"/>
  <c r="M575" i="58"/>
  <c r="M576" i="58"/>
  <c r="M577" i="58"/>
  <c r="M578" i="58"/>
  <c r="M579" i="58"/>
  <c r="M580" i="58"/>
  <c r="M581" i="58"/>
  <c r="M582" i="58"/>
  <c r="M583" i="58"/>
  <c r="M584" i="58"/>
  <c r="M585" i="58"/>
  <c r="M586" i="58"/>
  <c r="M587" i="58"/>
  <c r="M588" i="58"/>
  <c r="M589" i="58"/>
  <c r="M590" i="58"/>
  <c r="M591" i="58"/>
  <c r="M592" i="58"/>
  <c r="M593" i="58"/>
  <c r="M594" i="58"/>
  <c r="M595" i="58"/>
  <c r="M596" i="58"/>
  <c r="M597" i="58"/>
  <c r="M598" i="58"/>
  <c r="M599" i="58"/>
  <c r="M600" i="58"/>
  <c r="M601" i="58"/>
  <c r="M602" i="58"/>
  <c r="M603" i="58"/>
  <c r="M604" i="58"/>
  <c r="M605" i="58"/>
  <c r="M606" i="58"/>
  <c r="M607" i="58"/>
  <c r="M608" i="58"/>
  <c r="M609" i="58"/>
  <c r="M610" i="58"/>
  <c r="M611" i="58"/>
  <c r="M612" i="58"/>
  <c r="M613" i="58"/>
  <c r="M614" i="58"/>
  <c r="M615" i="58"/>
  <c r="M616" i="58"/>
  <c r="M617" i="58"/>
  <c r="M618" i="58"/>
  <c r="M619" i="58"/>
  <c r="M620" i="58"/>
  <c r="M621" i="58"/>
  <c r="M622" i="58"/>
  <c r="M623" i="58"/>
  <c r="M624" i="58"/>
  <c r="M625" i="58"/>
  <c r="M626" i="58"/>
  <c r="M627" i="58"/>
  <c r="M628" i="58"/>
  <c r="M629" i="58"/>
  <c r="M630" i="58"/>
  <c r="M631" i="58"/>
  <c r="M632" i="58"/>
  <c r="M633" i="58"/>
  <c r="M634" i="58"/>
  <c r="M635" i="58"/>
  <c r="M636" i="58"/>
  <c r="M637" i="58"/>
  <c r="M638" i="58"/>
  <c r="M639" i="58"/>
  <c r="M640" i="58"/>
  <c r="M641" i="58"/>
  <c r="M642" i="58"/>
  <c r="M643" i="58"/>
  <c r="M644" i="58"/>
  <c r="M645" i="58"/>
  <c r="M646" i="58"/>
  <c r="M647" i="58"/>
  <c r="M648" i="58"/>
  <c r="M649" i="58"/>
  <c r="M650" i="58"/>
  <c r="M651" i="58"/>
  <c r="M652" i="58"/>
  <c r="M653" i="58"/>
  <c r="M654" i="58"/>
  <c r="M655" i="58"/>
  <c r="M656" i="58"/>
  <c r="M657" i="58"/>
  <c r="M658" i="58"/>
  <c r="M659" i="58"/>
  <c r="M660" i="58"/>
  <c r="M661" i="58"/>
  <c r="M662" i="58"/>
  <c r="M663" i="58"/>
  <c r="M664" i="58"/>
  <c r="M665" i="58"/>
  <c r="M666" i="58"/>
  <c r="M667" i="58"/>
  <c r="M668" i="58"/>
  <c r="M669" i="58"/>
  <c r="M670" i="58"/>
  <c r="M671" i="58"/>
  <c r="M672" i="58"/>
  <c r="M673" i="58"/>
  <c r="M674" i="58"/>
  <c r="M675" i="58"/>
  <c r="M676" i="58"/>
  <c r="M677" i="58"/>
  <c r="M678" i="58"/>
  <c r="M679" i="58"/>
  <c r="M680" i="58"/>
  <c r="M681" i="58"/>
  <c r="M682" i="58"/>
  <c r="M683" i="58"/>
  <c r="M684" i="58"/>
  <c r="M685" i="58"/>
  <c r="M686" i="58"/>
  <c r="M687" i="58"/>
  <c r="M688" i="58"/>
  <c r="M689" i="58"/>
  <c r="M690" i="58"/>
  <c r="M691" i="58"/>
  <c r="M692" i="58"/>
  <c r="M693" i="58"/>
  <c r="M694" i="58"/>
  <c r="M695" i="58"/>
  <c r="M696" i="58"/>
  <c r="M697" i="58"/>
  <c r="M698" i="58"/>
  <c r="M699" i="58"/>
  <c r="M700" i="58"/>
  <c r="M701" i="58"/>
  <c r="M702" i="58"/>
  <c r="M703" i="58"/>
  <c r="M704" i="58"/>
  <c r="M705" i="58"/>
  <c r="M706" i="58"/>
  <c r="M707" i="58"/>
  <c r="M708" i="58"/>
  <c r="M709" i="58"/>
  <c r="M710" i="58"/>
  <c r="M711" i="58"/>
  <c r="M712" i="58"/>
  <c r="M713" i="58"/>
  <c r="M714" i="58"/>
  <c r="M715" i="58"/>
  <c r="M716" i="58"/>
  <c r="M717" i="58"/>
  <c r="M718" i="58"/>
  <c r="M719" i="58"/>
  <c r="M720" i="58"/>
  <c r="M721" i="58"/>
  <c r="M722" i="58"/>
  <c r="M723" i="58"/>
  <c r="M724" i="58"/>
  <c r="M725" i="58"/>
  <c r="M726" i="58"/>
  <c r="M727" i="58"/>
  <c r="M728" i="58"/>
  <c r="M729" i="58"/>
  <c r="M730" i="58"/>
  <c r="M731" i="58"/>
  <c r="M732" i="58"/>
  <c r="M733" i="58"/>
  <c r="M734" i="58"/>
  <c r="M735" i="58"/>
  <c r="M736" i="58"/>
  <c r="M737" i="58"/>
  <c r="M738" i="58"/>
  <c r="M739" i="58"/>
  <c r="M740" i="58"/>
  <c r="M741" i="58"/>
  <c r="M742" i="58"/>
  <c r="M743" i="58"/>
  <c r="M744" i="58"/>
  <c r="M745" i="58"/>
  <c r="M746" i="58"/>
  <c r="M747" i="58"/>
  <c r="M748" i="58"/>
  <c r="M749" i="58"/>
  <c r="M750" i="58"/>
  <c r="M751" i="58"/>
  <c r="M752" i="58"/>
  <c r="M753" i="58"/>
  <c r="M754" i="58"/>
  <c r="M755" i="58"/>
  <c r="M756" i="58"/>
  <c r="M757" i="58"/>
  <c r="M758" i="58"/>
  <c r="M759" i="58"/>
  <c r="M760" i="58"/>
  <c r="M761" i="58"/>
  <c r="M762" i="58"/>
  <c r="M763" i="58"/>
  <c r="M764" i="58"/>
  <c r="M765" i="58"/>
  <c r="M766" i="58"/>
  <c r="M767" i="58"/>
  <c r="M768" i="58"/>
  <c r="M769" i="58"/>
  <c r="M770" i="58"/>
  <c r="M771" i="58"/>
  <c r="M772" i="58"/>
  <c r="M773" i="58"/>
  <c r="M774" i="58"/>
  <c r="M775" i="58"/>
  <c r="M776" i="58"/>
  <c r="M777" i="58"/>
  <c r="M778" i="58"/>
  <c r="M779" i="58"/>
  <c r="M780" i="58"/>
  <c r="M781" i="58"/>
  <c r="M782" i="58"/>
  <c r="M783" i="58"/>
  <c r="M784" i="58"/>
  <c r="M785" i="58"/>
  <c r="M786" i="58"/>
  <c r="M787" i="58"/>
  <c r="M788" i="58"/>
  <c r="M789" i="58"/>
  <c r="M790" i="58"/>
  <c r="M791" i="58"/>
  <c r="M792" i="58"/>
  <c r="M793" i="58"/>
  <c r="M794" i="58"/>
  <c r="M795" i="58"/>
  <c r="M796" i="58"/>
  <c r="M797" i="58"/>
  <c r="M798" i="58"/>
  <c r="M799" i="58"/>
  <c r="M800" i="58"/>
  <c r="M801" i="58"/>
  <c r="M802" i="58"/>
  <c r="M803" i="58"/>
  <c r="M804" i="58"/>
  <c r="M805" i="58"/>
  <c r="M806" i="58"/>
  <c r="M807" i="58"/>
  <c r="M808" i="58"/>
  <c r="M809" i="58"/>
  <c r="M810" i="58"/>
  <c r="M811" i="58"/>
  <c r="M812" i="58"/>
  <c r="M813" i="58"/>
  <c r="M814" i="58"/>
  <c r="M815" i="58"/>
  <c r="M816" i="58"/>
  <c r="M817" i="58"/>
  <c r="M818" i="58"/>
  <c r="M819" i="58"/>
  <c r="M820" i="58"/>
  <c r="M821" i="58"/>
  <c r="M822" i="58"/>
  <c r="M823" i="58"/>
  <c r="M824" i="58"/>
  <c r="M825" i="58"/>
  <c r="M826" i="58"/>
  <c r="M827" i="58"/>
  <c r="M828" i="58"/>
  <c r="M829" i="58"/>
  <c r="M830" i="58"/>
  <c r="M831" i="58"/>
  <c r="M832" i="58"/>
  <c r="M833" i="58"/>
  <c r="M834" i="58"/>
  <c r="M835" i="58"/>
  <c r="M836" i="58"/>
  <c r="M837" i="58"/>
  <c r="M838" i="58"/>
  <c r="M839" i="58"/>
  <c r="M840" i="58"/>
  <c r="M841" i="58"/>
  <c r="M842" i="58"/>
  <c r="M843" i="58"/>
  <c r="M844" i="58"/>
  <c r="M845" i="58"/>
  <c r="M846" i="58"/>
  <c r="M847" i="58"/>
  <c r="M848" i="58"/>
  <c r="M849" i="58"/>
  <c r="M850" i="58"/>
  <c r="M851" i="58"/>
  <c r="M852" i="58"/>
  <c r="M853" i="58"/>
  <c r="M854" i="58"/>
  <c r="M855" i="58"/>
  <c r="M856" i="58"/>
  <c r="M857" i="58"/>
  <c r="M858" i="58"/>
  <c r="M859" i="58"/>
  <c r="M860" i="58"/>
  <c r="M861" i="58"/>
  <c r="M862" i="58"/>
  <c r="M3" i="58"/>
  <c r="A835" i="58" l="1"/>
  <c r="B835" i="58" a="1"/>
  <c r="B835" i="58" s="1"/>
  <c r="Q835" i="58" a="1"/>
  <c r="Q835" i="58"/>
  <c r="A836" i="58"/>
  <c r="B836" i="58" a="1"/>
  <c r="B836" i="58"/>
  <c r="Q836" i="58" a="1"/>
  <c r="Q836" i="58" s="1"/>
  <c r="A837" i="58"/>
  <c r="B837" i="58" a="1"/>
  <c r="B837" i="58"/>
  <c r="Q837" i="58" a="1"/>
  <c r="Q837" i="58" s="1"/>
  <c r="A838" i="58"/>
  <c r="B838" i="58" a="1"/>
  <c r="B838" i="58" s="1"/>
  <c r="Q838" i="58" a="1"/>
  <c r="Q838" i="58"/>
  <c r="A839" i="58"/>
  <c r="B839" i="58" a="1"/>
  <c r="B839" i="58" s="1"/>
  <c r="Q839" i="58" a="1"/>
  <c r="Q839" i="58"/>
  <c r="A840" i="58"/>
  <c r="B840" i="58" a="1"/>
  <c r="B840" i="58"/>
  <c r="Q840" i="58" a="1"/>
  <c r="Q840" i="58" s="1"/>
  <c r="A841" i="58"/>
  <c r="B841" i="58" a="1"/>
  <c r="B841" i="58"/>
  <c r="Q841" i="58" a="1"/>
  <c r="Q841" i="58" s="1"/>
  <c r="A842" i="58"/>
  <c r="B842" i="58" a="1"/>
  <c r="B842" i="58" s="1"/>
  <c r="Q842" i="58" a="1"/>
  <c r="Q842" i="58"/>
  <c r="A843" i="58"/>
  <c r="B843" i="58" a="1"/>
  <c r="B843" i="58" s="1"/>
  <c r="Q843" i="58" a="1"/>
  <c r="Q843" i="58"/>
  <c r="A844" i="58"/>
  <c r="B844" i="58" a="1"/>
  <c r="B844" i="58"/>
  <c r="Q844" i="58" a="1"/>
  <c r="Q844" i="58" s="1"/>
  <c r="A845" i="58"/>
  <c r="B845" i="58" a="1"/>
  <c r="B845" i="58"/>
  <c r="Q845" i="58" a="1"/>
  <c r="Q845" i="58" s="1"/>
  <c r="A846" i="58"/>
  <c r="B846" i="58" a="1"/>
  <c r="B846" i="58" s="1"/>
  <c r="Q846" i="58" a="1"/>
  <c r="Q846" i="58"/>
  <c r="A847" i="58"/>
  <c r="B847" i="58" a="1"/>
  <c r="B847" i="58" s="1"/>
  <c r="Q847" i="58" a="1"/>
  <c r="Q847" i="58"/>
  <c r="A848" i="58"/>
  <c r="B848" i="58" a="1"/>
  <c r="B848" i="58"/>
  <c r="Q848" i="58" a="1"/>
  <c r="Q848" i="58" s="1"/>
  <c r="A849" i="58"/>
  <c r="B849" i="58" a="1"/>
  <c r="B849" i="58"/>
  <c r="Q849" i="58" a="1"/>
  <c r="Q849" i="58" s="1"/>
  <c r="A850" i="58"/>
  <c r="B850" i="58" a="1"/>
  <c r="B850" i="58" s="1"/>
  <c r="Q850" i="58" a="1"/>
  <c r="Q850" i="58"/>
  <c r="A851" i="58"/>
  <c r="B851" i="58" a="1"/>
  <c r="B851" i="58" s="1"/>
  <c r="Q851" i="58" a="1"/>
  <c r="Q851" i="58"/>
  <c r="A852" i="58"/>
  <c r="B852" i="58" a="1"/>
  <c r="B852" i="58"/>
  <c r="Q852" i="58" a="1"/>
  <c r="Q852" i="58" s="1"/>
  <c r="A853" i="58"/>
  <c r="B853" i="58" a="1"/>
  <c r="B853" i="58"/>
  <c r="Q853" i="58" a="1"/>
  <c r="Q853" i="58" s="1"/>
  <c r="A854" i="58"/>
  <c r="B854" i="58" a="1"/>
  <c r="B854" i="58" s="1"/>
  <c r="Q854" i="58" a="1"/>
  <c r="Q854" i="58"/>
  <c r="A855" i="58"/>
  <c r="B855" i="58" a="1"/>
  <c r="B855" i="58" s="1"/>
  <c r="Q855" i="58" a="1"/>
  <c r="Q855" i="58"/>
  <c r="A856" i="58"/>
  <c r="B856" i="58" a="1"/>
  <c r="B856" i="58"/>
  <c r="Q856" i="58" a="1"/>
  <c r="Q856" i="58" s="1"/>
  <c r="A857" i="58"/>
  <c r="B857" i="58" a="1"/>
  <c r="B857" i="58"/>
  <c r="Q857" i="58" a="1"/>
  <c r="Q857" i="58" s="1"/>
  <c r="A858" i="58"/>
  <c r="B858" i="58" a="1"/>
  <c r="B858" i="58" s="1"/>
  <c r="Q858" i="58" a="1"/>
  <c r="Q858" i="58"/>
  <c r="A859" i="58"/>
  <c r="B859" i="58" a="1"/>
  <c r="B859" i="58" s="1"/>
  <c r="Q859" i="58" a="1"/>
  <c r="Q859" i="58"/>
  <c r="A860" i="58"/>
  <c r="B860" i="58" a="1"/>
  <c r="B860" i="58"/>
  <c r="Q860" i="58" a="1"/>
  <c r="Q860" i="58" s="1"/>
  <c r="A861" i="58"/>
  <c r="B861" i="58" a="1"/>
  <c r="B861" i="58"/>
  <c r="Q861" i="58" a="1"/>
  <c r="Q861" i="58" s="1"/>
  <c r="A862" i="58"/>
  <c r="B862" i="58" a="1"/>
  <c r="B862" i="58" s="1"/>
  <c r="Q862" i="58" a="1"/>
  <c r="Q862" i="58"/>
  <c r="A7" i="58"/>
  <c r="B7" i="58" a="1"/>
  <c r="B7" i="58" s="1"/>
  <c r="Q7" i="58" a="1"/>
  <c r="Q7" i="58" s="1"/>
  <c r="A8" i="58"/>
  <c r="B8" i="58" a="1"/>
  <c r="B8" i="58" s="1"/>
  <c r="Q8" i="58" a="1"/>
  <c r="Q8" i="58"/>
  <c r="A9" i="58"/>
  <c r="B9" i="58" a="1"/>
  <c r="B9" i="58" s="1"/>
  <c r="Q9" i="58" a="1"/>
  <c r="Q9" i="58" s="1"/>
  <c r="A10" i="58"/>
  <c r="B10" i="58" a="1"/>
  <c r="B10" i="58"/>
  <c r="Q10" i="58" a="1"/>
  <c r="Q10" i="58" s="1"/>
  <c r="A11" i="58"/>
  <c r="B11" i="58" a="1"/>
  <c r="B11" i="58" s="1"/>
  <c r="Q11" i="58" a="1"/>
  <c r="Q11" i="58" s="1"/>
  <c r="A12" i="58"/>
  <c r="B12" i="58" a="1"/>
  <c r="B12" i="58" s="1"/>
  <c r="Q12" i="58" a="1"/>
  <c r="Q12" i="58"/>
  <c r="A13" i="58"/>
  <c r="B13" i="58" a="1"/>
  <c r="B13" i="58" s="1"/>
  <c r="Q13" i="58" a="1"/>
  <c r="Q13" i="58"/>
  <c r="A14" i="58"/>
  <c r="B14" i="58" a="1"/>
  <c r="B14" i="58"/>
  <c r="Q14" i="58" a="1"/>
  <c r="Q14" i="58" s="1"/>
  <c r="A15" i="58"/>
  <c r="B15" i="58" a="1"/>
  <c r="B15" i="58" s="1"/>
  <c r="Q15" i="58" a="1"/>
  <c r="Q15" i="58" s="1"/>
  <c r="A16" i="58"/>
  <c r="B16" i="58" a="1"/>
  <c r="B16" i="58" s="1"/>
  <c r="Q16" i="58" a="1"/>
  <c r="Q16" i="58"/>
  <c r="A17" i="58"/>
  <c r="B17" i="58" a="1"/>
  <c r="B17" i="58" s="1"/>
  <c r="Q17" i="58" a="1"/>
  <c r="Q17" i="58"/>
  <c r="A18" i="58"/>
  <c r="B18" i="58" a="1"/>
  <c r="B18" i="58"/>
  <c r="Q18" i="58" a="1"/>
  <c r="Q18" i="58" s="1"/>
  <c r="A19" i="58"/>
  <c r="B19" i="58" a="1"/>
  <c r="B19" i="58" s="1"/>
  <c r="Q19" i="58" a="1"/>
  <c r="Q19" i="58" s="1"/>
  <c r="A20" i="58"/>
  <c r="B20" i="58" a="1"/>
  <c r="B20" i="58" s="1"/>
  <c r="Q20" i="58" a="1"/>
  <c r="Q20" i="58"/>
  <c r="A21" i="58"/>
  <c r="B21" i="58" a="1"/>
  <c r="B21" i="58" s="1"/>
  <c r="Q21" i="58" a="1"/>
  <c r="Q21" i="58"/>
  <c r="A22" i="58"/>
  <c r="B22" i="58" a="1"/>
  <c r="B22" i="58"/>
  <c r="Q22" i="58" a="1"/>
  <c r="Q22" i="58" s="1"/>
  <c r="A23" i="58"/>
  <c r="B23" i="58" a="1"/>
  <c r="B23" i="58" s="1"/>
  <c r="Q23" i="58" a="1"/>
  <c r="Q23" i="58" s="1"/>
  <c r="A24" i="58"/>
  <c r="B24" i="58" a="1"/>
  <c r="B24" i="58" s="1"/>
  <c r="Q24" i="58" a="1"/>
  <c r="Q24" i="58"/>
  <c r="A25" i="58"/>
  <c r="B25" i="58" a="1"/>
  <c r="B25" i="58" s="1"/>
  <c r="Q25" i="58" a="1"/>
  <c r="Q25" i="58"/>
  <c r="A26" i="58"/>
  <c r="B26" i="58" a="1"/>
  <c r="B26" i="58" s="1"/>
  <c r="Q26" i="58" a="1"/>
  <c r="Q26" i="58" s="1"/>
  <c r="A27" i="58"/>
  <c r="B27" i="58" a="1"/>
  <c r="B27" i="58" s="1"/>
  <c r="Q27" i="58" a="1"/>
  <c r="Q27" i="58" s="1"/>
  <c r="A28" i="58"/>
  <c r="B28" i="58" a="1"/>
  <c r="B28" i="58" s="1"/>
  <c r="Q28" i="58" a="1"/>
  <c r="Q28" i="58"/>
  <c r="A29" i="58"/>
  <c r="B29" i="58" a="1"/>
  <c r="B29" i="58" s="1"/>
  <c r="Q29" i="58" a="1"/>
  <c r="Q29" i="58"/>
  <c r="A30" i="58"/>
  <c r="B30" i="58" a="1"/>
  <c r="B30" i="58" s="1"/>
  <c r="Q30" i="58" a="1"/>
  <c r="Q30" i="58" s="1"/>
  <c r="A31" i="58"/>
  <c r="B31" i="58" a="1"/>
  <c r="B31" i="58" s="1"/>
  <c r="Q31" i="58" a="1"/>
  <c r="Q31" i="58" s="1"/>
  <c r="A32" i="58"/>
  <c r="B32" i="58" a="1"/>
  <c r="B32" i="58" s="1"/>
  <c r="Q32" i="58" a="1"/>
  <c r="Q32" i="58"/>
  <c r="A33" i="58"/>
  <c r="B33" i="58" a="1"/>
  <c r="B33" i="58" s="1"/>
  <c r="Q33" i="58" a="1"/>
  <c r="Q33" i="58"/>
  <c r="A34" i="58"/>
  <c r="B34" i="58" a="1"/>
  <c r="B34" i="58" s="1"/>
  <c r="Q34" i="58" a="1"/>
  <c r="Q34" i="58" s="1"/>
  <c r="A35" i="58"/>
  <c r="B35" i="58" a="1"/>
  <c r="B35" i="58" s="1"/>
  <c r="Q35" i="58" a="1"/>
  <c r="Q35" i="58" s="1"/>
  <c r="A36" i="58"/>
  <c r="B36" i="58" a="1"/>
  <c r="B36" i="58" s="1"/>
  <c r="Q36" i="58" a="1"/>
  <c r="Q36" i="58" s="1"/>
  <c r="A37" i="58"/>
  <c r="B37" i="58" a="1"/>
  <c r="B37" i="58" s="1"/>
  <c r="Q37" i="58" a="1"/>
  <c r="Q37" i="58"/>
  <c r="A38" i="58"/>
  <c r="B38" i="58" a="1"/>
  <c r="B38" i="58" s="1"/>
  <c r="Q38" i="58" a="1"/>
  <c r="Q38" i="58" s="1"/>
  <c r="A39" i="58"/>
  <c r="B39" i="58" a="1"/>
  <c r="B39" i="58" s="1"/>
  <c r="Q39" i="58" a="1"/>
  <c r="Q39" i="58" s="1"/>
  <c r="A40" i="58"/>
  <c r="B40" i="58" a="1"/>
  <c r="B40" i="58" s="1"/>
  <c r="Q40" i="58" a="1"/>
  <c r="Q40" i="58"/>
  <c r="A41" i="58"/>
  <c r="B41" i="58" a="1"/>
  <c r="B41" i="58" s="1"/>
  <c r="Q41" i="58" a="1"/>
  <c r="Q41" i="58" s="1"/>
  <c r="A42" i="58"/>
  <c r="B42" i="58" a="1"/>
  <c r="B42" i="58"/>
  <c r="Q42" i="58" a="1"/>
  <c r="Q42" i="58" s="1"/>
  <c r="A43" i="58"/>
  <c r="B43" i="58" a="1"/>
  <c r="B43" i="58" s="1"/>
  <c r="Q43" i="58" a="1"/>
  <c r="Q43" i="58" s="1"/>
  <c r="A44" i="58"/>
  <c r="B44" i="58" a="1"/>
  <c r="B44" i="58" s="1"/>
  <c r="Q44" i="58" a="1"/>
  <c r="Q44" i="58"/>
  <c r="A45" i="58"/>
  <c r="B45" i="58" a="1"/>
  <c r="B45" i="58" s="1"/>
  <c r="Q45" i="58" a="1"/>
  <c r="Q45" i="58" s="1"/>
  <c r="A46" i="58"/>
  <c r="B46" i="58" a="1"/>
  <c r="B46" i="58"/>
  <c r="Q46" i="58" a="1"/>
  <c r="Q46" i="58" s="1"/>
  <c r="A47" i="58"/>
  <c r="B47" i="58" a="1"/>
  <c r="B47" i="58" s="1"/>
  <c r="Q47" i="58" a="1"/>
  <c r="Q47" i="58" s="1"/>
  <c r="A48" i="58"/>
  <c r="B48" i="58" a="1"/>
  <c r="B48" i="58" s="1"/>
  <c r="Q48" i="58" a="1"/>
  <c r="Q48" i="58"/>
  <c r="A49" i="58"/>
  <c r="B49" i="58" a="1"/>
  <c r="B49" i="58" s="1"/>
  <c r="Q49" i="58" a="1"/>
  <c r="Q49" i="58" s="1"/>
  <c r="A50" i="58"/>
  <c r="B50" i="58" a="1"/>
  <c r="B50" i="58"/>
  <c r="Q50" i="58" a="1"/>
  <c r="Q50" i="58"/>
  <c r="A51" i="58"/>
  <c r="B51" i="58" a="1"/>
  <c r="B51" i="58" s="1"/>
  <c r="Q51" i="58" a="1"/>
  <c r="Q51" i="58" s="1"/>
  <c r="A52" i="58"/>
  <c r="B52" i="58" a="1"/>
  <c r="B52" i="58" s="1"/>
  <c r="Q52" i="58" a="1"/>
  <c r="Q52" i="58"/>
  <c r="A53" i="58"/>
  <c r="B53" i="58" a="1"/>
  <c r="B53" i="58" s="1"/>
  <c r="Q53" i="58" a="1"/>
  <c r="Q53" i="58" s="1"/>
  <c r="A54" i="58"/>
  <c r="B54" i="58" a="1"/>
  <c r="B54" i="58"/>
  <c r="Q54" i="58" a="1"/>
  <c r="Q54" i="58" s="1"/>
  <c r="A55" i="58"/>
  <c r="B55" i="58" a="1"/>
  <c r="B55" i="58" s="1"/>
  <c r="Q55" i="58" a="1"/>
  <c r="Q55" i="58" s="1"/>
  <c r="A56" i="58"/>
  <c r="B56" i="58" a="1"/>
  <c r="B56" i="58" s="1"/>
  <c r="Q56" i="58" a="1"/>
  <c r="Q56" i="58"/>
  <c r="A57" i="58"/>
  <c r="B57" i="58" a="1"/>
  <c r="B57" i="58" s="1"/>
  <c r="Q57" i="58" a="1"/>
  <c r="Q57" i="58" s="1"/>
  <c r="A58" i="58"/>
  <c r="B58" i="58" a="1"/>
  <c r="B58" i="58"/>
  <c r="Q58" i="58" a="1"/>
  <c r="Q58" i="58" s="1"/>
  <c r="A59" i="58"/>
  <c r="B59" i="58" a="1"/>
  <c r="B59" i="58" s="1"/>
  <c r="Q59" i="58" a="1"/>
  <c r="Q59" i="58" s="1"/>
  <c r="A60" i="58"/>
  <c r="B60" i="58" a="1"/>
  <c r="B60" i="58" s="1"/>
  <c r="Q60" i="58" a="1"/>
  <c r="Q60" i="58"/>
  <c r="A61" i="58"/>
  <c r="B61" i="58" a="1"/>
  <c r="B61" i="58" s="1"/>
  <c r="Q61" i="58" a="1"/>
  <c r="Q61" i="58" s="1"/>
  <c r="A62" i="58"/>
  <c r="B62" i="58" a="1"/>
  <c r="B62" i="58"/>
  <c r="Q62" i="58" a="1"/>
  <c r="Q62" i="58" s="1"/>
  <c r="A63" i="58"/>
  <c r="B63" i="58" a="1"/>
  <c r="B63" i="58" s="1"/>
  <c r="Q63" i="58" a="1"/>
  <c r="Q63" i="58" s="1"/>
  <c r="A64" i="58"/>
  <c r="B64" i="58" a="1"/>
  <c r="B64" i="58" s="1"/>
  <c r="Q64" i="58" a="1"/>
  <c r="Q64" i="58"/>
  <c r="A65" i="58"/>
  <c r="B65" i="58" a="1"/>
  <c r="B65" i="58" s="1"/>
  <c r="Q65" i="58" a="1"/>
  <c r="Q65" i="58" s="1"/>
  <c r="A66" i="58"/>
  <c r="B66" i="58" a="1"/>
  <c r="B66" i="58"/>
  <c r="Q66" i="58" a="1"/>
  <c r="Q66" i="58"/>
  <c r="A67" i="58"/>
  <c r="B67" i="58" a="1"/>
  <c r="B67" i="58" s="1"/>
  <c r="Q67" i="58" a="1"/>
  <c r="Q67" i="58" s="1"/>
  <c r="A68" i="58"/>
  <c r="B68" i="58" a="1"/>
  <c r="B68" i="58"/>
  <c r="Q68" i="58" a="1"/>
  <c r="Q68" i="58"/>
  <c r="A69" i="58"/>
  <c r="B69" i="58" a="1"/>
  <c r="B69" i="58" s="1"/>
  <c r="Q69" i="58" a="1"/>
  <c r="Q69" i="58" s="1"/>
  <c r="A70" i="58"/>
  <c r="B70" i="58" a="1"/>
  <c r="B70" i="58"/>
  <c r="Q70" i="58" a="1"/>
  <c r="Q70" i="58" s="1"/>
  <c r="A71" i="58"/>
  <c r="B71" i="58" a="1"/>
  <c r="B71" i="58" s="1"/>
  <c r="Q71" i="58" a="1"/>
  <c r="Q71" i="58" s="1"/>
  <c r="A72" i="58"/>
  <c r="B72" i="58" a="1"/>
  <c r="B72" i="58" s="1"/>
  <c r="Q72" i="58" a="1"/>
  <c r="Q72" i="58"/>
  <c r="A73" i="58"/>
  <c r="B73" i="58" a="1"/>
  <c r="B73" i="58" s="1"/>
  <c r="Q73" i="58" a="1"/>
  <c r="Q73" i="58" s="1"/>
  <c r="A74" i="58"/>
  <c r="B74" i="58" a="1"/>
  <c r="B74" i="58"/>
  <c r="Q74" i="58" a="1"/>
  <c r="Q74" i="58" s="1"/>
  <c r="A75" i="58"/>
  <c r="B75" i="58" a="1"/>
  <c r="B75" i="58" s="1"/>
  <c r="Q75" i="58" a="1"/>
  <c r="Q75" i="58" s="1"/>
  <c r="A76" i="58"/>
  <c r="B76" i="58" a="1"/>
  <c r="B76" i="58" s="1"/>
  <c r="Q76" i="58" a="1"/>
  <c r="Q76" i="58"/>
  <c r="A77" i="58"/>
  <c r="B77" i="58" a="1"/>
  <c r="B77" i="58" s="1"/>
  <c r="Q77" i="58" a="1"/>
  <c r="Q77" i="58" s="1"/>
  <c r="A78" i="58"/>
  <c r="B78" i="58" a="1"/>
  <c r="B78" i="58"/>
  <c r="Q78" i="58" a="1"/>
  <c r="Q78" i="58" s="1"/>
  <c r="A79" i="58"/>
  <c r="B79" i="58" a="1"/>
  <c r="B79" i="58" s="1"/>
  <c r="Q79" i="58" a="1"/>
  <c r="Q79" i="58" s="1"/>
  <c r="A80" i="58"/>
  <c r="B80" i="58" a="1"/>
  <c r="B80" i="58" s="1"/>
  <c r="Q80" i="58" a="1"/>
  <c r="Q80" i="58"/>
  <c r="A81" i="58"/>
  <c r="B81" i="58" a="1"/>
  <c r="B81" i="58" s="1"/>
  <c r="Q81" i="58" a="1"/>
  <c r="Q81" i="58" s="1"/>
  <c r="A82" i="58"/>
  <c r="B82" i="58" a="1"/>
  <c r="B82" i="58"/>
  <c r="Q82" i="58" a="1"/>
  <c r="Q82" i="58"/>
  <c r="A83" i="58"/>
  <c r="B83" i="58" a="1"/>
  <c r="B83" i="58" s="1"/>
  <c r="Q83" i="58" a="1"/>
  <c r="Q83" i="58" s="1"/>
  <c r="A84" i="58"/>
  <c r="B84" i="58" a="1"/>
  <c r="B84" i="58" s="1"/>
  <c r="Q84" i="58" a="1"/>
  <c r="Q84" i="58"/>
  <c r="A85" i="58"/>
  <c r="B85" i="58" a="1"/>
  <c r="B85" i="58" s="1"/>
  <c r="Q85" i="58" a="1"/>
  <c r="Q85" i="58" s="1"/>
  <c r="A86" i="58"/>
  <c r="B86" i="58" a="1"/>
  <c r="B86" i="58"/>
  <c r="Q86" i="58" a="1"/>
  <c r="Q86" i="58" s="1"/>
  <c r="A87" i="58"/>
  <c r="B87" i="58" a="1"/>
  <c r="B87" i="58" s="1"/>
  <c r="Q87" i="58" a="1"/>
  <c r="Q87" i="58" s="1"/>
  <c r="A88" i="58"/>
  <c r="B88" i="58" a="1"/>
  <c r="B88" i="58" s="1"/>
  <c r="Q88" i="58" a="1"/>
  <c r="Q88" i="58"/>
  <c r="A89" i="58"/>
  <c r="B89" i="58" a="1"/>
  <c r="B89" i="58" s="1"/>
  <c r="Q89" i="58" a="1"/>
  <c r="Q89" i="58" s="1"/>
  <c r="A90" i="58"/>
  <c r="B90" i="58" a="1"/>
  <c r="B90" i="58"/>
  <c r="Q90" i="58" a="1"/>
  <c r="Q90" i="58" s="1"/>
  <c r="A91" i="58"/>
  <c r="B91" i="58" a="1"/>
  <c r="B91" i="58" s="1"/>
  <c r="Q91" i="58" a="1"/>
  <c r="Q91" i="58" s="1"/>
  <c r="A92" i="58"/>
  <c r="B92" i="58" a="1"/>
  <c r="B92" i="58" s="1"/>
  <c r="Q92" i="58" a="1"/>
  <c r="Q92" i="58"/>
  <c r="A93" i="58"/>
  <c r="B93" i="58" a="1"/>
  <c r="B93" i="58" s="1"/>
  <c r="Q93" i="58" a="1"/>
  <c r="Q93" i="58" s="1"/>
  <c r="A94" i="58"/>
  <c r="B94" i="58" a="1"/>
  <c r="B94" i="58"/>
  <c r="Q94" i="58" a="1"/>
  <c r="Q94" i="58"/>
  <c r="A95" i="58"/>
  <c r="B95" i="58" a="1"/>
  <c r="B95" i="58" s="1"/>
  <c r="Q95" i="58" a="1"/>
  <c r="Q95" i="58" s="1"/>
  <c r="A96" i="58"/>
  <c r="B96" i="58" a="1"/>
  <c r="B96" i="58"/>
  <c r="Q96" i="58" a="1"/>
  <c r="Q96" i="58"/>
  <c r="A97" i="58"/>
  <c r="B97" i="58" a="1"/>
  <c r="B97" i="58" s="1"/>
  <c r="Q97" i="58" a="1"/>
  <c r="Q97" i="58" s="1"/>
  <c r="A98" i="58"/>
  <c r="B98" i="58" a="1"/>
  <c r="B98" i="58"/>
  <c r="Q98" i="58" a="1"/>
  <c r="Q98" i="58"/>
  <c r="A99" i="58"/>
  <c r="B99" i="58" a="1"/>
  <c r="B99" i="58" s="1"/>
  <c r="Q99" i="58" a="1"/>
  <c r="Q99" i="58" s="1"/>
  <c r="A100" i="58"/>
  <c r="B100" i="58" a="1"/>
  <c r="B100" i="58"/>
  <c r="Q100" i="58" a="1"/>
  <c r="Q100" i="58"/>
  <c r="A101" i="58"/>
  <c r="B101" i="58" a="1"/>
  <c r="B101" i="58" s="1"/>
  <c r="Q101" i="58" a="1"/>
  <c r="Q101" i="58" s="1"/>
  <c r="A102" i="58"/>
  <c r="B102" i="58" a="1"/>
  <c r="B102" i="58"/>
  <c r="Q102" i="58" a="1"/>
  <c r="Q102" i="58"/>
  <c r="A103" i="58"/>
  <c r="B103" i="58" a="1"/>
  <c r="B103" i="58" s="1"/>
  <c r="Q103" i="58" a="1"/>
  <c r="Q103" i="58" s="1"/>
  <c r="A104" i="58"/>
  <c r="B104" i="58" a="1"/>
  <c r="B104" i="58"/>
  <c r="Q104" i="58" a="1"/>
  <c r="Q104" i="58"/>
  <c r="A105" i="58"/>
  <c r="B105" i="58" a="1"/>
  <c r="B105" i="58" s="1"/>
  <c r="Q105" i="58" a="1"/>
  <c r="Q105" i="58" s="1"/>
  <c r="A106" i="58"/>
  <c r="B106" i="58" a="1"/>
  <c r="B106" i="58"/>
  <c r="Q106" i="58" a="1"/>
  <c r="Q106" i="58"/>
  <c r="A107" i="58"/>
  <c r="B107" i="58" a="1"/>
  <c r="B107" i="58" s="1"/>
  <c r="Q107" i="58" a="1"/>
  <c r="Q107" i="58" s="1"/>
  <c r="A108" i="58"/>
  <c r="B108" i="58" a="1"/>
  <c r="B108" i="58"/>
  <c r="Q108" i="58" a="1"/>
  <c r="Q108" i="58"/>
  <c r="A109" i="58"/>
  <c r="B109" i="58" a="1"/>
  <c r="B109" i="58" s="1"/>
  <c r="Q109" i="58" a="1"/>
  <c r="Q109" i="58" s="1"/>
  <c r="A110" i="58"/>
  <c r="B110" i="58" a="1"/>
  <c r="B110" i="58"/>
  <c r="Q110" i="58" a="1"/>
  <c r="Q110" i="58"/>
  <c r="A111" i="58"/>
  <c r="B111" i="58" a="1"/>
  <c r="B111" i="58" s="1"/>
  <c r="Q111" i="58" a="1"/>
  <c r="Q111" i="58" s="1"/>
  <c r="A112" i="58"/>
  <c r="B112" i="58" a="1"/>
  <c r="B112" i="58"/>
  <c r="Q112" i="58" a="1"/>
  <c r="Q112" i="58"/>
  <c r="A113" i="58"/>
  <c r="B113" i="58" a="1"/>
  <c r="B113" i="58" s="1"/>
  <c r="Q113" i="58" a="1"/>
  <c r="Q113" i="58" s="1"/>
  <c r="A114" i="58"/>
  <c r="B114" i="58" a="1"/>
  <c r="B114" i="58"/>
  <c r="Q114" i="58" a="1"/>
  <c r="Q114" i="58"/>
  <c r="A115" i="58"/>
  <c r="B115" i="58" a="1"/>
  <c r="B115" i="58" s="1"/>
  <c r="Q115" i="58" a="1"/>
  <c r="Q115" i="58" s="1"/>
  <c r="A116" i="58"/>
  <c r="B116" i="58" a="1"/>
  <c r="B116" i="58"/>
  <c r="Q116" i="58" a="1"/>
  <c r="Q116" i="58"/>
  <c r="A117" i="58"/>
  <c r="B117" i="58" a="1"/>
  <c r="B117" i="58" s="1"/>
  <c r="Q117" i="58" a="1"/>
  <c r="Q117" i="58" s="1"/>
  <c r="A118" i="58"/>
  <c r="B118" i="58" a="1"/>
  <c r="B118" i="58"/>
  <c r="Q118" i="58" a="1"/>
  <c r="Q118" i="58"/>
  <c r="A119" i="58"/>
  <c r="B119" i="58" a="1"/>
  <c r="B119" i="58" s="1"/>
  <c r="Q119" i="58" a="1"/>
  <c r="Q119" i="58" s="1"/>
  <c r="A120" i="58"/>
  <c r="B120" i="58" a="1"/>
  <c r="B120" i="58"/>
  <c r="Q120" i="58" a="1"/>
  <c r="Q120" i="58"/>
  <c r="A121" i="58"/>
  <c r="B121" i="58" a="1"/>
  <c r="B121" i="58" s="1"/>
  <c r="Q121" i="58" a="1"/>
  <c r="Q121" i="58" s="1"/>
  <c r="A122" i="58"/>
  <c r="B122" i="58" a="1"/>
  <c r="B122" i="58"/>
  <c r="Q122" i="58" a="1"/>
  <c r="Q122" i="58"/>
  <c r="A123" i="58"/>
  <c r="B123" i="58" a="1"/>
  <c r="B123" i="58" s="1"/>
  <c r="Q123" i="58" a="1"/>
  <c r="Q123" i="58" s="1"/>
  <c r="A124" i="58"/>
  <c r="B124" i="58" a="1"/>
  <c r="B124" i="58"/>
  <c r="Q124" i="58" a="1"/>
  <c r="Q124" i="58"/>
  <c r="A125" i="58"/>
  <c r="B125" i="58" a="1"/>
  <c r="B125" i="58" s="1"/>
  <c r="Q125" i="58" a="1"/>
  <c r="Q125" i="58" s="1"/>
  <c r="A126" i="58"/>
  <c r="B126" i="58" a="1"/>
  <c r="B126" i="58"/>
  <c r="Q126" i="58" a="1"/>
  <c r="Q126" i="58"/>
  <c r="A127" i="58"/>
  <c r="B127" i="58" a="1"/>
  <c r="B127" i="58" s="1"/>
  <c r="Q127" i="58" a="1"/>
  <c r="Q127" i="58" s="1"/>
  <c r="A128" i="58"/>
  <c r="B128" i="58" a="1"/>
  <c r="B128" i="58" s="1"/>
  <c r="Q128" i="58" a="1"/>
  <c r="Q128" i="58"/>
  <c r="A129" i="58"/>
  <c r="B129" i="58" a="1"/>
  <c r="B129" i="58" s="1"/>
  <c r="Q129" i="58" a="1"/>
  <c r="Q129" i="58" s="1"/>
  <c r="A130" i="58"/>
  <c r="B130" i="58" a="1"/>
  <c r="B130" i="58"/>
  <c r="Q130" i="58" a="1"/>
  <c r="Q130" i="58"/>
  <c r="A131" i="58"/>
  <c r="B131" i="58" a="1"/>
  <c r="B131" i="58" s="1"/>
  <c r="Q131" i="58" a="1"/>
  <c r="Q131" i="58" s="1"/>
  <c r="A132" i="58"/>
  <c r="B132" i="58" a="1"/>
  <c r="B132" i="58" s="1"/>
  <c r="Q132" i="58" a="1"/>
  <c r="Q132" i="58"/>
  <c r="A133" i="58"/>
  <c r="B133" i="58" a="1"/>
  <c r="B133" i="58" s="1"/>
  <c r="Q133" i="58" a="1"/>
  <c r="Q133" i="58" s="1"/>
  <c r="A134" i="58"/>
  <c r="B134" i="58" a="1"/>
  <c r="B134" i="58"/>
  <c r="Q134" i="58" a="1"/>
  <c r="Q134" i="58"/>
  <c r="A135" i="58"/>
  <c r="B135" i="58" a="1"/>
  <c r="B135" i="58" s="1"/>
  <c r="Q135" i="58" a="1"/>
  <c r="Q135" i="58" s="1"/>
  <c r="A136" i="58"/>
  <c r="B136" i="58" a="1"/>
  <c r="B136" i="58" s="1"/>
  <c r="Q136" i="58" a="1"/>
  <c r="Q136" i="58"/>
  <c r="A137" i="58"/>
  <c r="B137" i="58" a="1"/>
  <c r="B137" i="58" s="1"/>
  <c r="Q137" i="58" a="1"/>
  <c r="Q137" i="58" s="1"/>
  <c r="A138" i="58"/>
  <c r="B138" i="58" a="1"/>
  <c r="B138" i="58"/>
  <c r="Q138" i="58" a="1"/>
  <c r="Q138" i="58"/>
  <c r="A139" i="58"/>
  <c r="B139" i="58" a="1"/>
  <c r="B139" i="58" s="1"/>
  <c r="Q139" i="58" a="1"/>
  <c r="Q139" i="58" s="1"/>
  <c r="A140" i="58"/>
  <c r="B140" i="58" a="1"/>
  <c r="B140" i="58"/>
  <c r="Q140" i="58" a="1"/>
  <c r="Q140" i="58"/>
  <c r="A141" i="58"/>
  <c r="B141" i="58" a="1"/>
  <c r="B141" i="58" s="1"/>
  <c r="Q141" i="58" a="1"/>
  <c r="Q141" i="58" s="1"/>
  <c r="A142" i="58"/>
  <c r="B142" i="58" a="1"/>
  <c r="B142" i="58"/>
  <c r="Q142" i="58" a="1"/>
  <c r="Q142" i="58"/>
  <c r="A143" i="58"/>
  <c r="B143" i="58" a="1"/>
  <c r="B143" i="58" s="1"/>
  <c r="Q143" i="58" a="1"/>
  <c r="Q143" i="58" s="1"/>
  <c r="A144" i="58"/>
  <c r="B144" i="58" a="1"/>
  <c r="B144" i="58"/>
  <c r="Q144" i="58" a="1"/>
  <c r="Q144" i="58"/>
  <c r="A145" i="58"/>
  <c r="B145" i="58" a="1"/>
  <c r="B145" i="58" s="1"/>
  <c r="Q145" i="58" a="1"/>
  <c r="Q145" i="58" s="1"/>
  <c r="A146" i="58"/>
  <c r="B146" i="58" a="1"/>
  <c r="B146" i="58"/>
  <c r="Q146" i="58" a="1"/>
  <c r="Q146" i="58"/>
  <c r="A147" i="58"/>
  <c r="B147" i="58" a="1"/>
  <c r="B147" i="58" s="1"/>
  <c r="Q147" i="58" a="1"/>
  <c r="Q147" i="58" s="1"/>
  <c r="A148" i="58"/>
  <c r="B148" i="58" a="1"/>
  <c r="B148" i="58" s="1"/>
  <c r="Q148" i="58" a="1"/>
  <c r="Q148" i="58"/>
  <c r="A149" i="58"/>
  <c r="B149" i="58" a="1"/>
  <c r="B149" i="58" s="1"/>
  <c r="Q149" i="58" a="1"/>
  <c r="Q149" i="58" s="1"/>
  <c r="A150" i="58"/>
  <c r="B150" i="58" a="1"/>
  <c r="B150" i="58"/>
  <c r="Q150" i="58" a="1"/>
  <c r="Q150" i="58"/>
  <c r="A151" i="58"/>
  <c r="B151" i="58" a="1"/>
  <c r="B151" i="58" s="1"/>
  <c r="Q151" i="58" a="1"/>
  <c r="Q151" i="58" s="1"/>
  <c r="A152" i="58"/>
  <c r="B152" i="58" a="1"/>
  <c r="B152" i="58"/>
  <c r="Q152" i="58" a="1"/>
  <c r="Q152" i="58"/>
  <c r="A153" i="58"/>
  <c r="B153" i="58" a="1"/>
  <c r="B153" i="58" s="1"/>
  <c r="Q153" i="58" a="1"/>
  <c r="Q153" i="58" s="1"/>
  <c r="A154" i="58"/>
  <c r="B154" i="58" a="1"/>
  <c r="B154" i="58"/>
  <c r="Q154" i="58" a="1"/>
  <c r="Q154" i="58"/>
  <c r="A155" i="58"/>
  <c r="B155" i="58" a="1"/>
  <c r="B155" i="58" s="1"/>
  <c r="Q155" i="58" a="1"/>
  <c r="Q155" i="58" s="1"/>
  <c r="A156" i="58"/>
  <c r="B156" i="58" a="1"/>
  <c r="B156" i="58" s="1"/>
  <c r="Q156" i="58" a="1"/>
  <c r="Q156" i="58"/>
  <c r="A157" i="58"/>
  <c r="B157" i="58" a="1"/>
  <c r="B157" i="58" s="1"/>
  <c r="Q157" i="58" a="1"/>
  <c r="Q157" i="58" s="1"/>
  <c r="A158" i="58"/>
  <c r="B158" i="58" a="1"/>
  <c r="B158" i="58"/>
  <c r="Q158" i="58" a="1"/>
  <c r="Q158" i="58"/>
  <c r="A159" i="58"/>
  <c r="B159" i="58" a="1"/>
  <c r="B159" i="58" s="1"/>
  <c r="Q159" i="58" a="1"/>
  <c r="Q159" i="58"/>
  <c r="A160" i="58"/>
  <c r="B160" i="58" a="1"/>
  <c r="B160" i="58"/>
  <c r="Q160" i="58" a="1"/>
  <c r="Q160" i="58"/>
  <c r="A161" i="58"/>
  <c r="B161" i="58" a="1"/>
  <c r="B161" i="58"/>
  <c r="Q161" i="58" a="1"/>
  <c r="Q161" i="58" s="1"/>
  <c r="A162" i="58"/>
  <c r="B162" i="58" a="1"/>
  <c r="B162" i="58"/>
  <c r="Q162" i="58" a="1"/>
  <c r="Q162" i="58"/>
  <c r="A163" i="58"/>
  <c r="B163" i="58" a="1"/>
  <c r="B163" i="58" s="1"/>
  <c r="Q163" i="58" a="1"/>
  <c r="Q163" i="58"/>
  <c r="A164" i="58"/>
  <c r="B164" i="58" a="1"/>
  <c r="B164" i="58" s="1"/>
  <c r="Q164" i="58" a="1"/>
  <c r="Q164" i="58"/>
  <c r="A165" i="58"/>
  <c r="B165" i="58" a="1"/>
  <c r="B165" i="58"/>
  <c r="Q165" i="58" a="1"/>
  <c r="Q165" i="58" s="1"/>
  <c r="A166" i="58"/>
  <c r="B166" i="58" a="1"/>
  <c r="B166" i="58"/>
  <c r="Q166" i="58" a="1"/>
  <c r="Q166" i="58"/>
  <c r="A167" i="58"/>
  <c r="B167" i="58" a="1"/>
  <c r="B167" i="58" s="1"/>
  <c r="Q167" i="58" a="1"/>
  <c r="Q167" i="58"/>
  <c r="A168" i="58"/>
  <c r="B168" i="58" a="1"/>
  <c r="B168" i="58" s="1"/>
  <c r="Q168" i="58" a="1"/>
  <c r="Q168" i="58"/>
  <c r="A169" i="58"/>
  <c r="B169" i="58" a="1"/>
  <c r="B169" i="58"/>
  <c r="Q169" i="58" a="1"/>
  <c r="Q169" i="58" s="1"/>
  <c r="A170" i="58"/>
  <c r="B170" i="58" a="1"/>
  <c r="B170" i="58"/>
  <c r="Q170" i="58" a="1"/>
  <c r="Q170" i="58"/>
  <c r="A171" i="58"/>
  <c r="B171" i="58" a="1"/>
  <c r="B171" i="58" s="1"/>
  <c r="Q171" i="58" a="1"/>
  <c r="Q171" i="58"/>
  <c r="A172" i="58"/>
  <c r="B172" i="58" a="1"/>
  <c r="B172" i="58" s="1"/>
  <c r="Q172" i="58" a="1"/>
  <c r="Q172" i="58" s="1"/>
  <c r="A173" i="58"/>
  <c r="B173" i="58" a="1"/>
  <c r="B173" i="58"/>
  <c r="Q173" i="58" a="1"/>
  <c r="Q173" i="58" s="1"/>
  <c r="A174" i="58"/>
  <c r="B174" i="58" a="1"/>
  <c r="B174" i="58"/>
  <c r="Q174" i="58" a="1"/>
  <c r="Q174" i="58"/>
  <c r="A175" i="58"/>
  <c r="B175" i="58" a="1"/>
  <c r="B175" i="58" s="1"/>
  <c r="Q175" i="58" a="1"/>
  <c r="Q175" i="58" s="1"/>
  <c r="A176" i="58"/>
  <c r="B176" i="58" a="1"/>
  <c r="B176" i="58"/>
  <c r="Q176" i="58" a="1"/>
  <c r="Q176" i="58"/>
  <c r="A177" i="58"/>
  <c r="B177" i="58" a="1"/>
  <c r="B177" i="58" s="1"/>
  <c r="Q177" i="58" a="1"/>
  <c r="Q177" i="58" s="1"/>
  <c r="A178" i="58"/>
  <c r="B178" i="58" a="1"/>
  <c r="B178" i="58" s="1"/>
  <c r="Q178" i="58" a="1"/>
  <c r="Q178" i="58"/>
  <c r="A179" i="58"/>
  <c r="B179" i="58" a="1"/>
  <c r="B179" i="58" s="1"/>
  <c r="Q179" i="58" a="1"/>
  <c r="Q179" i="58"/>
  <c r="A180" i="58"/>
  <c r="B180" i="58" a="1"/>
  <c r="B180" i="58"/>
  <c r="Q180" i="58" a="1"/>
  <c r="Q180" i="58"/>
  <c r="A181" i="58"/>
  <c r="B181" i="58" a="1"/>
  <c r="B181" i="58" s="1"/>
  <c r="Q181" i="58" a="1"/>
  <c r="Q181" i="58" s="1"/>
  <c r="A182" i="58"/>
  <c r="B182" i="58" a="1"/>
  <c r="B182" i="58" s="1"/>
  <c r="Q182" i="58" a="1"/>
  <c r="Q182" i="58"/>
  <c r="A183" i="58"/>
  <c r="B183" i="58" a="1"/>
  <c r="B183" i="58" s="1"/>
  <c r="Q183" i="58" a="1"/>
  <c r="Q183" i="58" s="1"/>
  <c r="A184" i="58"/>
  <c r="B184" i="58" a="1"/>
  <c r="B184" i="58"/>
  <c r="Q184" i="58" a="1"/>
  <c r="Q184" i="58"/>
  <c r="A185" i="58"/>
  <c r="B185" i="58" a="1"/>
  <c r="B185" i="58" s="1"/>
  <c r="Q185" i="58" a="1"/>
  <c r="Q185" i="58" s="1"/>
  <c r="A186" i="58"/>
  <c r="B186" i="58" a="1"/>
  <c r="B186" i="58" s="1"/>
  <c r="Q186" i="58" a="1"/>
  <c r="Q186" i="58"/>
  <c r="A187" i="58"/>
  <c r="B187" i="58" a="1"/>
  <c r="B187" i="58" s="1"/>
  <c r="Q187" i="58" a="1"/>
  <c r="Q187" i="58" s="1"/>
  <c r="A188" i="58"/>
  <c r="B188" i="58" a="1"/>
  <c r="B188" i="58"/>
  <c r="Q188" i="58" a="1"/>
  <c r="Q188" i="58"/>
  <c r="A189" i="58"/>
  <c r="B189" i="58" a="1"/>
  <c r="B189" i="58" s="1"/>
  <c r="Q189" i="58" a="1"/>
  <c r="Q189" i="58" s="1"/>
  <c r="A190" i="58"/>
  <c r="B190" i="58" a="1"/>
  <c r="B190" i="58" s="1"/>
  <c r="Q190" i="58" a="1"/>
  <c r="Q190" i="58" s="1"/>
  <c r="A191" i="58"/>
  <c r="B191" i="58" a="1"/>
  <c r="B191" i="58"/>
  <c r="Q191" i="58" a="1"/>
  <c r="Q191" i="58"/>
  <c r="A192" i="58"/>
  <c r="B192" i="58" a="1"/>
  <c r="B192" i="58" s="1"/>
  <c r="Q192" i="58" a="1"/>
  <c r="Q192" i="58" s="1"/>
  <c r="A193" i="58"/>
  <c r="B193" i="58" a="1"/>
  <c r="B193" i="58"/>
  <c r="Q193" i="58" a="1"/>
  <c r="Q193" i="58"/>
  <c r="A194" i="58"/>
  <c r="B194" i="58" a="1"/>
  <c r="B194" i="58" s="1"/>
  <c r="Q194" i="58" a="1"/>
  <c r="Q194" i="58" s="1"/>
  <c r="A195" i="58"/>
  <c r="B195" i="58" a="1"/>
  <c r="B195" i="58"/>
  <c r="Q195" i="58" a="1"/>
  <c r="Q195" i="58"/>
  <c r="A196" i="58"/>
  <c r="B196" i="58" a="1"/>
  <c r="B196" i="58" s="1"/>
  <c r="Q196" i="58" a="1"/>
  <c r="Q196" i="58" s="1"/>
  <c r="A197" i="58"/>
  <c r="B197" i="58" a="1"/>
  <c r="B197" i="58"/>
  <c r="Q197" i="58" a="1"/>
  <c r="Q197" i="58"/>
  <c r="A198" i="58"/>
  <c r="B198" i="58" a="1"/>
  <c r="B198" i="58" s="1"/>
  <c r="Q198" i="58" a="1"/>
  <c r="Q198" i="58" s="1"/>
  <c r="A199" i="58"/>
  <c r="B199" i="58" a="1"/>
  <c r="B199" i="58"/>
  <c r="Q199" i="58" a="1"/>
  <c r="Q199" i="58"/>
  <c r="A200" i="58"/>
  <c r="B200" i="58" a="1"/>
  <c r="B200" i="58" s="1"/>
  <c r="Q200" i="58" a="1"/>
  <c r="Q200" i="58" s="1"/>
  <c r="A201" i="58"/>
  <c r="B201" i="58" a="1"/>
  <c r="B201" i="58"/>
  <c r="Q201" i="58" a="1"/>
  <c r="Q201" i="58"/>
  <c r="A202" i="58"/>
  <c r="B202" i="58" a="1"/>
  <c r="B202" i="58" s="1"/>
  <c r="Q202" i="58" a="1"/>
  <c r="Q202" i="58" s="1"/>
  <c r="A203" i="58"/>
  <c r="B203" i="58" a="1"/>
  <c r="B203" i="58"/>
  <c r="Q203" i="58" a="1"/>
  <c r="Q203" i="58"/>
  <c r="A204" i="58"/>
  <c r="B204" i="58" a="1"/>
  <c r="B204" i="58" s="1"/>
  <c r="Q204" i="58" a="1"/>
  <c r="Q204" i="58" s="1"/>
  <c r="A205" i="58"/>
  <c r="B205" i="58" a="1"/>
  <c r="B205" i="58"/>
  <c r="Q205" i="58" a="1"/>
  <c r="Q205" i="58"/>
  <c r="A206" i="58"/>
  <c r="B206" i="58" a="1"/>
  <c r="B206" i="58" s="1"/>
  <c r="Q206" i="58" a="1"/>
  <c r="Q206" i="58" s="1"/>
  <c r="A207" i="58"/>
  <c r="B207" i="58" a="1"/>
  <c r="B207" i="58"/>
  <c r="Q207" i="58" a="1"/>
  <c r="Q207" i="58"/>
  <c r="A208" i="58"/>
  <c r="B208" i="58" a="1"/>
  <c r="B208" i="58" s="1"/>
  <c r="Q208" i="58" a="1"/>
  <c r="Q208" i="58" s="1"/>
  <c r="A209" i="58"/>
  <c r="B209" i="58" a="1"/>
  <c r="B209" i="58"/>
  <c r="Q209" i="58" a="1"/>
  <c r="Q209" i="58"/>
  <c r="A210" i="58"/>
  <c r="B210" i="58" a="1"/>
  <c r="B210" i="58" s="1"/>
  <c r="Q210" i="58" a="1"/>
  <c r="Q210" i="58" s="1"/>
  <c r="A211" i="58"/>
  <c r="B211" i="58" a="1"/>
  <c r="B211" i="58"/>
  <c r="Q211" i="58" a="1"/>
  <c r="Q211" i="58"/>
  <c r="A212" i="58"/>
  <c r="B212" i="58" a="1"/>
  <c r="B212" i="58" s="1"/>
  <c r="Q212" i="58" a="1"/>
  <c r="Q212" i="58" s="1"/>
  <c r="A213" i="58"/>
  <c r="B213" i="58" a="1"/>
  <c r="B213" i="58"/>
  <c r="Q213" i="58" a="1"/>
  <c r="Q213" i="58"/>
  <c r="A214" i="58"/>
  <c r="B214" i="58" a="1"/>
  <c r="B214" i="58" s="1"/>
  <c r="Q214" i="58" a="1"/>
  <c r="Q214" i="58" s="1"/>
  <c r="A215" i="58"/>
  <c r="B215" i="58" a="1"/>
  <c r="B215" i="58"/>
  <c r="Q215" i="58" a="1"/>
  <c r="Q215" i="58"/>
  <c r="A216" i="58"/>
  <c r="B216" i="58" a="1"/>
  <c r="B216" i="58" s="1"/>
  <c r="Q216" i="58" a="1"/>
  <c r="Q216" i="58" s="1"/>
  <c r="A217" i="58"/>
  <c r="B217" i="58" a="1"/>
  <c r="B217" i="58"/>
  <c r="Q217" i="58" a="1"/>
  <c r="Q217" i="58"/>
  <c r="A218" i="58"/>
  <c r="B218" i="58" a="1"/>
  <c r="B218" i="58" s="1"/>
  <c r="Q218" i="58" a="1"/>
  <c r="Q218" i="58" s="1"/>
  <c r="A219" i="58"/>
  <c r="B219" i="58" a="1"/>
  <c r="B219" i="58"/>
  <c r="Q219" i="58" a="1"/>
  <c r="Q219" i="58"/>
  <c r="A220" i="58"/>
  <c r="B220" i="58" a="1"/>
  <c r="B220" i="58" s="1"/>
  <c r="Q220" i="58" a="1"/>
  <c r="Q220" i="58" s="1"/>
  <c r="A221" i="58"/>
  <c r="B221" i="58" a="1"/>
  <c r="B221" i="58" s="1"/>
  <c r="Q221" i="58" a="1"/>
  <c r="Q221" i="58"/>
  <c r="A222" i="58"/>
  <c r="B222" i="58" a="1"/>
  <c r="B222" i="58" s="1"/>
  <c r="Q222" i="58" a="1"/>
  <c r="Q222" i="58" s="1"/>
  <c r="A223" i="58"/>
  <c r="B223" i="58" a="1"/>
  <c r="B223" i="58"/>
  <c r="Q223" i="58" a="1"/>
  <c r="Q223" i="58"/>
  <c r="A224" i="58"/>
  <c r="B224" i="58" a="1"/>
  <c r="B224" i="58" s="1"/>
  <c r="Q224" i="58" a="1"/>
  <c r="Q224" i="58" s="1"/>
  <c r="A225" i="58"/>
  <c r="B225" i="58" a="1"/>
  <c r="B225" i="58" s="1"/>
  <c r="Q225" i="58" a="1"/>
  <c r="Q225" i="58"/>
  <c r="A226" i="58"/>
  <c r="B226" i="58" a="1"/>
  <c r="B226" i="58" s="1"/>
  <c r="Q226" i="58" a="1"/>
  <c r="Q226" i="58"/>
  <c r="A227" i="58"/>
  <c r="B227" i="58" a="1"/>
  <c r="B227" i="58" s="1"/>
  <c r="Q227" i="58" a="1"/>
  <c r="Q227" i="58"/>
  <c r="A228" i="58"/>
  <c r="B228" i="58" a="1"/>
  <c r="B228" i="58" s="1"/>
  <c r="Q228" i="58" a="1"/>
  <c r="Q228" i="58" s="1"/>
  <c r="A229" i="58"/>
  <c r="B229" i="58" a="1"/>
  <c r="B229" i="58" s="1"/>
  <c r="Q229" i="58" a="1"/>
  <c r="Q229" i="58"/>
  <c r="A230" i="58"/>
  <c r="B230" i="58" a="1"/>
  <c r="B230" i="58" s="1"/>
  <c r="Q230" i="58" a="1"/>
  <c r="Q230" i="58"/>
  <c r="A231" i="58"/>
  <c r="B231" i="58" a="1"/>
  <c r="B231" i="58" s="1"/>
  <c r="Q231" i="58" a="1"/>
  <c r="Q231" i="58"/>
  <c r="A232" i="58"/>
  <c r="B232" i="58" a="1"/>
  <c r="B232" i="58" s="1"/>
  <c r="Q232" i="58" a="1"/>
  <c r="Q232" i="58" s="1"/>
  <c r="A233" i="58"/>
  <c r="B233" i="58" a="1"/>
  <c r="B233" i="58" s="1"/>
  <c r="Q233" i="58" a="1"/>
  <c r="Q233" i="58"/>
  <c r="A234" i="58"/>
  <c r="B234" i="58" a="1"/>
  <c r="B234" i="58" s="1"/>
  <c r="Q234" i="58" a="1"/>
  <c r="Q234" i="58"/>
  <c r="A235" i="58"/>
  <c r="B235" i="58" a="1"/>
  <c r="B235" i="58" s="1"/>
  <c r="Q235" i="58" a="1"/>
  <c r="Q235" i="58" s="1"/>
  <c r="A236" i="58"/>
  <c r="B236" i="58" a="1"/>
  <c r="B236" i="58"/>
  <c r="Q236" i="58" a="1"/>
  <c r="Q236" i="58" s="1"/>
  <c r="A237" i="58"/>
  <c r="B237" i="58" a="1"/>
  <c r="B237" i="58" s="1"/>
  <c r="Q237" i="58" a="1"/>
  <c r="Q237" i="58"/>
  <c r="A238" i="58"/>
  <c r="B238" i="58" a="1"/>
  <c r="B238" i="58" s="1"/>
  <c r="Q238" i="58" a="1"/>
  <c r="Q238" i="58"/>
  <c r="A239" i="58"/>
  <c r="B239" i="58" a="1"/>
  <c r="B239" i="58" s="1"/>
  <c r="Q239" i="58" a="1"/>
  <c r="Q239" i="58" s="1"/>
  <c r="A240" i="58"/>
  <c r="B240" i="58" a="1"/>
  <c r="B240" i="58" s="1"/>
  <c r="Q240" i="58" a="1"/>
  <c r="Q240" i="58" s="1"/>
  <c r="A241" i="58"/>
  <c r="B241" i="58" a="1"/>
  <c r="B241" i="58" s="1"/>
  <c r="Q241" i="58" a="1"/>
  <c r="Q241" i="58" s="1"/>
  <c r="A242" i="58"/>
  <c r="B242" i="58" a="1"/>
  <c r="B242" i="58" s="1"/>
  <c r="Q242" i="58" a="1"/>
  <c r="Q242" i="58" s="1"/>
  <c r="A243" i="58"/>
  <c r="B243" i="58" a="1"/>
  <c r="B243" i="58" s="1"/>
  <c r="Q243" i="58" a="1"/>
  <c r="Q243" i="58" s="1"/>
  <c r="A244" i="58"/>
  <c r="B244" i="58" a="1"/>
  <c r="B244" i="58" s="1"/>
  <c r="Q244" i="58" a="1"/>
  <c r="Q244" i="58"/>
  <c r="A245" i="58"/>
  <c r="B245" i="58" a="1"/>
  <c r="B245" i="58" s="1"/>
  <c r="Q245" i="58" a="1"/>
  <c r="Q245" i="58" s="1"/>
  <c r="A246" i="58"/>
  <c r="B246" i="58" a="1"/>
  <c r="B246" i="58" s="1"/>
  <c r="Q246" i="58" a="1"/>
  <c r="Q246" i="58"/>
  <c r="A247" i="58"/>
  <c r="B247" i="58" a="1"/>
  <c r="B247" i="58" s="1"/>
  <c r="Q247" i="58" a="1"/>
  <c r="Q247" i="58" s="1"/>
  <c r="A248" i="58"/>
  <c r="B248" i="58" a="1"/>
  <c r="B248" i="58" s="1"/>
  <c r="Q248" i="58" a="1"/>
  <c r="Q248" i="58" s="1"/>
  <c r="A249" i="58"/>
  <c r="B249" i="58" a="1"/>
  <c r="B249" i="58" s="1"/>
  <c r="Q249" i="58" a="1"/>
  <c r="Q249" i="58" s="1"/>
  <c r="A250" i="58"/>
  <c r="B250" i="58" a="1"/>
  <c r="B250" i="58" s="1"/>
  <c r="Q250" i="58" a="1"/>
  <c r="Q250" i="58" s="1"/>
  <c r="A251" i="58"/>
  <c r="B251" i="58" a="1"/>
  <c r="B251" i="58" s="1"/>
  <c r="Q251" i="58" a="1"/>
  <c r="Q251" i="58" s="1"/>
  <c r="A252" i="58"/>
  <c r="B252" i="58" a="1"/>
  <c r="B252" i="58" s="1"/>
  <c r="Q252" i="58" a="1"/>
  <c r="Q252" i="58" s="1"/>
  <c r="A253" i="58"/>
  <c r="B253" i="58" a="1"/>
  <c r="B253" i="58" s="1"/>
  <c r="Q253" i="58" a="1"/>
  <c r="Q253" i="58" s="1"/>
  <c r="A254" i="58"/>
  <c r="B254" i="58" a="1"/>
  <c r="B254" i="58" s="1"/>
  <c r="Q254" i="58" a="1"/>
  <c r="Q254" i="58" s="1"/>
  <c r="A255" i="58"/>
  <c r="B255" i="58" a="1"/>
  <c r="B255" i="58" s="1"/>
  <c r="Q255" i="58" a="1"/>
  <c r="Q255" i="58" s="1"/>
  <c r="A256" i="58"/>
  <c r="B256" i="58" a="1"/>
  <c r="B256" i="58" s="1"/>
  <c r="Q256" i="58" a="1"/>
  <c r="Q256" i="58" s="1"/>
  <c r="A257" i="58"/>
  <c r="B257" i="58" a="1"/>
  <c r="B257" i="58"/>
  <c r="Q257" i="58" a="1"/>
  <c r="Q257" i="58" s="1"/>
  <c r="A258" i="58"/>
  <c r="B258" i="58" a="1"/>
  <c r="B258" i="58" s="1"/>
  <c r="Q258" i="58" a="1"/>
  <c r="Q258" i="58" s="1"/>
  <c r="A259" i="58"/>
  <c r="B259" i="58" a="1"/>
  <c r="B259" i="58" s="1"/>
  <c r="Q259" i="58" a="1"/>
  <c r="Q259" i="58"/>
  <c r="A260" i="58"/>
  <c r="B260" i="58" a="1"/>
  <c r="B260" i="58" s="1"/>
  <c r="Q260" i="58" a="1"/>
  <c r="Q260" i="58" s="1"/>
  <c r="A261" i="58"/>
  <c r="B261" i="58" a="1"/>
  <c r="B261" i="58"/>
  <c r="Q261" i="58" a="1"/>
  <c r="Q261" i="58" s="1"/>
  <c r="A262" i="58"/>
  <c r="B262" i="58" a="1"/>
  <c r="B262" i="58" s="1"/>
  <c r="Q262" i="58" a="1"/>
  <c r="Q262" i="58" s="1"/>
  <c r="A263" i="58"/>
  <c r="B263" i="58" a="1"/>
  <c r="B263" i="58" s="1"/>
  <c r="Q263" i="58" a="1"/>
  <c r="Q263" i="58"/>
  <c r="A264" i="58"/>
  <c r="B264" i="58" a="1"/>
  <c r="B264" i="58" s="1"/>
  <c r="Q264" i="58" a="1"/>
  <c r="Q264" i="58" s="1"/>
  <c r="A265" i="58"/>
  <c r="B265" i="58" a="1"/>
  <c r="B265" i="58"/>
  <c r="Q265" i="58" a="1"/>
  <c r="Q265" i="58" s="1"/>
  <c r="A266" i="58"/>
  <c r="B266" i="58" a="1"/>
  <c r="B266" i="58" s="1"/>
  <c r="Q266" i="58" a="1"/>
  <c r="Q266" i="58" s="1"/>
  <c r="A267" i="58"/>
  <c r="B267" i="58" a="1"/>
  <c r="B267" i="58" s="1"/>
  <c r="Q267" i="58" a="1"/>
  <c r="Q267" i="58"/>
  <c r="A268" i="58"/>
  <c r="B268" i="58" a="1"/>
  <c r="B268" i="58" s="1"/>
  <c r="Q268" i="58" a="1"/>
  <c r="Q268" i="58" s="1"/>
  <c r="A269" i="58"/>
  <c r="B269" i="58" a="1"/>
  <c r="B269" i="58"/>
  <c r="Q269" i="58" a="1"/>
  <c r="Q269" i="58"/>
  <c r="A270" i="58"/>
  <c r="B270" i="58" a="1"/>
  <c r="B270" i="58" s="1"/>
  <c r="Q270" i="58" a="1"/>
  <c r="Q270" i="58" s="1"/>
  <c r="A271" i="58"/>
  <c r="B271" i="58" a="1"/>
  <c r="B271" i="58" s="1"/>
  <c r="Q271" i="58" a="1"/>
  <c r="Q271" i="58"/>
  <c r="A272" i="58"/>
  <c r="B272" i="58" a="1"/>
  <c r="B272" i="58" s="1"/>
  <c r="Q272" i="58" a="1"/>
  <c r="Q272" i="58" s="1"/>
  <c r="A273" i="58"/>
  <c r="B273" i="58" a="1"/>
  <c r="B273" i="58"/>
  <c r="Q273" i="58" a="1"/>
  <c r="Q273" i="58"/>
  <c r="A274" i="58"/>
  <c r="B274" i="58" a="1"/>
  <c r="B274" i="58" s="1"/>
  <c r="Q274" i="58" a="1"/>
  <c r="Q274" i="58" s="1"/>
  <c r="A275" i="58"/>
  <c r="B275" i="58" a="1"/>
  <c r="B275" i="58" s="1"/>
  <c r="Q275" i="58" a="1"/>
  <c r="Q275" i="58"/>
  <c r="A276" i="58"/>
  <c r="B276" i="58" a="1"/>
  <c r="B276" i="58" s="1"/>
  <c r="Q276" i="58" a="1"/>
  <c r="Q276" i="58" s="1"/>
  <c r="A277" i="58"/>
  <c r="B277" i="58" a="1"/>
  <c r="B277" i="58"/>
  <c r="Q277" i="58" a="1"/>
  <c r="Q277" i="58"/>
  <c r="A278" i="58"/>
  <c r="B278" i="58" a="1"/>
  <c r="B278" i="58" s="1"/>
  <c r="Q278" i="58" a="1"/>
  <c r="Q278" i="58" s="1"/>
  <c r="A279" i="58"/>
  <c r="B279" i="58" a="1"/>
  <c r="B279" i="58" s="1"/>
  <c r="Q279" i="58" a="1"/>
  <c r="Q279" i="58"/>
  <c r="A280" i="58"/>
  <c r="B280" i="58" a="1"/>
  <c r="B280" i="58" s="1"/>
  <c r="Q280" i="58" a="1"/>
  <c r="Q280" i="58" s="1"/>
  <c r="A281" i="58"/>
  <c r="B281" i="58" a="1"/>
  <c r="B281" i="58"/>
  <c r="Q281" i="58" a="1"/>
  <c r="Q281" i="58"/>
  <c r="A282" i="58"/>
  <c r="B282" i="58" a="1"/>
  <c r="B282" i="58" s="1"/>
  <c r="Q282" i="58" a="1"/>
  <c r="Q282" i="58" s="1"/>
  <c r="A283" i="58"/>
  <c r="B283" i="58" a="1"/>
  <c r="B283" i="58" s="1"/>
  <c r="Q283" i="58" a="1"/>
  <c r="Q283" i="58"/>
  <c r="A284" i="58"/>
  <c r="B284" i="58" a="1"/>
  <c r="B284" i="58" s="1"/>
  <c r="Q284" i="58" a="1"/>
  <c r="Q284" i="58" s="1"/>
  <c r="A285" i="58"/>
  <c r="B285" i="58" a="1"/>
  <c r="B285" i="58"/>
  <c r="Q285" i="58" a="1"/>
  <c r="Q285" i="58"/>
  <c r="A286" i="58"/>
  <c r="B286" i="58" a="1"/>
  <c r="B286" i="58" s="1"/>
  <c r="Q286" i="58" a="1"/>
  <c r="Q286" i="58" s="1"/>
  <c r="A287" i="58"/>
  <c r="B287" i="58" a="1"/>
  <c r="B287" i="58" s="1"/>
  <c r="Q287" i="58" a="1"/>
  <c r="Q287" i="58"/>
  <c r="A288" i="58"/>
  <c r="B288" i="58" a="1"/>
  <c r="B288" i="58" s="1"/>
  <c r="Q288" i="58" a="1"/>
  <c r="Q288" i="58" s="1"/>
  <c r="A289" i="58"/>
  <c r="B289" i="58" a="1"/>
  <c r="B289" i="58"/>
  <c r="Q289" i="58" a="1"/>
  <c r="Q289" i="58" s="1"/>
  <c r="A290" i="58"/>
  <c r="B290" i="58" a="1"/>
  <c r="B290" i="58" s="1"/>
  <c r="Q290" i="58" a="1"/>
  <c r="Q290" i="58" s="1"/>
  <c r="A291" i="58"/>
  <c r="B291" i="58" a="1"/>
  <c r="B291" i="58"/>
  <c r="Q291" i="58" a="1"/>
  <c r="Q291" i="58"/>
  <c r="A292" i="58"/>
  <c r="B292" i="58" a="1"/>
  <c r="B292" i="58" s="1"/>
  <c r="Q292" i="58" a="1"/>
  <c r="Q292" i="58" s="1"/>
  <c r="A293" i="58"/>
  <c r="B293" i="58" a="1"/>
  <c r="B293" i="58"/>
  <c r="Q293" i="58" a="1"/>
  <c r="Q293" i="58"/>
  <c r="A294" i="58"/>
  <c r="B294" i="58" a="1"/>
  <c r="B294" i="58" s="1"/>
  <c r="Q294" i="58" a="1"/>
  <c r="Q294" i="58" s="1"/>
  <c r="A295" i="58"/>
  <c r="B295" i="58" a="1"/>
  <c r="B295" i="58"/>
  <c r="Q295" i="58" a="1"/>
  <c r="Q295" i="58"/>
  <c r="A296" i="58"/>
  <c r="B296" i="58" a="1"/>
  <c r="B296" i="58" s="1"/>
  <c r="Q296" i="58" a="1"/>
  <c r="Q296" i="58" s="1"/>
  <c r="A297" i="58"/>
  <c r="B297" i="58" a="1"/>
  <c r="B297" i="58"/>
  <c r="Q297" i="58" a="1"/>
  <c r="Q297" i="58"/>
  <c r="A298" i="58"/>
  <c r="B298" i="58" a="1"/>
  <c r="B298" i="58" s="1"/>
  <c r="Q298" i="58" a="1"/>
  <c r="Q298" i="58" s="1"/>
  <c r="A299" i="58"/>
  <c r="B299" i="58" a="1"/>
  <c r="B299" i="58"/>
  <c r="Q299" i="58" a="1"/>
  <c r="Q299" i="58"/>
  <c r="A300" i="58"/>
  <c r="B300" i="58" a="1"/>
  <c r="B300" i="58" s="1"/>
  <c r="Q300" i="58" a="1"/>
  <c r="Q300" i="58" s="1"/>
  <c r="A301" i="58"/>
  <c r="B301" i="58" a="1"/>
  <c r="B301" i="58"/>
  <c r="Q301" i="58" a="1"/>
  <c r="Q301" i="58"/>
  <c r="A302" i="58"/>
  <c r="B302" i="58" a="1"/>
  <c r="B302" i="58" s="1"/>
  <c r="Q302" i="58" a="1"/>
  <c r="Q302" i="58" s="1"/>
  <c r="A303" i="58"/>
  <c r="B303" i="58" a="1"/>
  <c r="B303" i="58"/>
  <c r="Q303" i="58" a="1"/>
  <c r="Q303" i="58"/>
  <c r="A304" i="58"/>
  <c r="B304" i="58" a="1"/>
  <c r="B304" i="58" s="1"/>
  <c r="Q304" i="58" a="1"/>
  <c r="Q304" i="58" s="1"/>
  <c r="A305" i="58"/>
  <c r="B305" i="58" a="1"/>
  <c r="B305" i="58"/>
  <c r="Q305" i="58" a="1"/>
  <c r="Q305" i="58"/>
  <c r="A306" i="58"/>
  <c r="B306" i="58" a="1"/>
  <c r="B306" i="58" s="1"/>
  <c r="Q306" i="58" a="1"/>
  <c r="Q306" i="58" s="1"/>
  <c r="A307" i="58"/>
  <c r="B307" i="58" a="1"/>
  <c r="B307" i="58"/>
  <c r="Q307" i="58" a="1"/>
  <c r="Q307" i="58"/>
  <c r="A308" i="58"/>
  <c r="B308" i="58" a="1"/>
  <c r="B308" i="58" s="1"/>
  <c r="Q308" i="58" a="1"/>
  <c r="Q308" i="58" s="1"/>
  <c r="A309" i="58"/>
  <c r="B309" i="58" a="1"/>
  <c r="B309" i="58"/>
  <c r="Q309" i="58" a="1"/>
  <c r="Q309" i="58"/>
  <c r="A310" i="58"/>
  <c r="B310" i="58" a="1"/>
  <c r="B310" i="58" s="1"/>
  <c r="Q310" i="58" a="1"/>
  <c r="Q310" i="58" s="1"/>
  <c r="A311" i="58"/>
  <c r="B311" i="58" a="1"/>
  <c r="B311" i="58"/>
  <c r="Q311" i="58" a="1"/>
  <c r="Q311" i="58"/>
  <c r="A312" i="58"/>
  <c r="B312" i="58" a="1"/>
  <c r="B312" i="58" s="1"/>
  <c r="Q312" i="58" a="1"/>
  <c r="Q312" i="58" s="1"/>
  <c r="A313" i="58"/>
  <c r="B313" i="58" a="1"/>
  <c r="B313" i="58"/>
  <c r="Q313" i="58" a="1"/>
  <c r="Q313" i="58"/>
  <c r="A314" i="58"/>
  <c r="B314" i="58" a="1"/>
  <c r="B314" i="58" s="1"/>
  <c r="Q314" i="58" a="1"/>
  <c r="Q314" i="58" s="1"/>
  <c r="A315" i="58"/>
  <c r="B315" i="58" a="1"/>
  <c r="B315" i="58"/>
  <c r="Q315" i="58" a="1"/>
  <c r="Q315" i="58"/>
  <c r="A316" i="58"/>
  <c r="B316" i="58" a="1"/>
  <c r="B316" i="58" s="1"/>
  <c r="Q316" i="58" a="1"/>
  <c r="Q316" i="58" s="1"/>
  <c r="A317" i="58"/>
  <c r="B317" i="58" a="1"/>
  <c r="B317" i="58"/>
  <c r="Q317" i="58" a="1"/>
  <c r="Q317" i="58"/>
  <c r="A318" i="58"/>
  <c r="B318" i="58" a="1"/>
  <c r="B318" i="58" s="1"/>
  <c r="Q318" i="58" a="1"/>
  <c r="Q318" i="58" s="1"/>
  <c r="A319" i="58"/>
  <c r="B319" i="58" a="1"/>
  <c r="B319" i="58"/>
  <c r="Q319" i="58" a="1"/>
  <c r="Q319" i="58"/>
  <c r="A320" i="58"/>
  <c r="B320" i="58" a="1"/>
  <c r="B320" i="58" s="1"/>
  <c r="Q320" i="58" a="1"/>
  <c r="Q320" i="58" s="1"/>
  <c r="A321" i="58"/>
  <c r="B321" i="58" a="1"/>
  <c r="B321" i="58"/>
  <c r="Q321" i="58" a="1"/>
  <c r="Q321" i="58"/>
  <c r="A322" i="58"/>
  <c r="B322" i="58" a="1"/>
  <c r="B322" i="58" s="1"/>
  <c r="Q322" i="58" a="1"/>
  <c r="Q322" i="58" s="1"/>
  <c r="A323" i="58"/>
  <c r="B323" i="58" a="1"/>
  <c r="B323" i="58"/>
  <c r="Q323" i="58" a="1"/>
  <c r="Q323" i="58"/>
  <c r="A324" i="58"/>
  <c r="B324" i="58" a="1"/>
  <c r="B324" i="58" s="1"/>
  <c r="Q324" i="58" a="1"/>
  <c r="Q324" i="58" s="1"/>
  <c r="A325" i="58"/>
  <c r="B325" i="58" a="1"/>
  <c r="B325" i="58"/>
  <c r="Q325" i="58" a="1"/>
  <c r="Q325" i="58"/>
  <c r="A326" i="58"/>
  <c r="B326" i="58" a="1"/>
  <c r="B326" i="58" s="1"/>
  <c r="Q326" i="58" a="1"/>
  <c r="Q326" i="58" s="1"/>
  <c r="A327" i="58"/>
  <c r="B327" i="58" a="1"/>
  <c r="B327" i="58"/>
  <c r="Q327" i="58" a="1"/>
  <c r="Q327" i="58"/>
  <c r="A328" i="58"/>
  <c r="B328" i="58" a="1"/>
  <c r="B328" i="58" s="1"/>
  <c r="Q328" i="58" a="1"/>
  <c r="Q328" i="58" s="1"/>
  <c r="A329" i="58"/>
  <c r="B329" i="58" a="1"/>
  <c r="B329" i="58"/>
  <c r="Q329" i="58" a="1"/>
  <c r="Q329" i="58"/>
  <c r="A330" i="58"/>
  <c r="B330" i="58" a="1"/>
  <c r="B330" i="58" s="1"/>
  <c r="Q330" i="58" a="1"/>
  <c r="Q330" i="58" s="1"/>
  <c r="A331" i="58"/>
  <c r="B331" i="58" a="1"/>
  <c r="B331" i="58"/>
  <c r="Q331" i="58" a="1"/>
  <c r="Q331" i="58"/>
  <c r="A332" i="58"/>
  <c r="B332" i="58" a="1"/>
  <c r="B332" i="58" s="1"/>
  <c r="Q332" i="58" a="1"/>
  <c r="Q332" i="58" s="1"/>
  <c r="A333" i="58"/>
  <c r="B333" i="58" a="1"/>
  <c r="B333" i="58"/>
  <c r="Q333" i="58" a="1"/>
  <c r="Q333" i="58"/>
  <c r="A334" i="58"/>
  <c r="B334" i="58" a="1"/>
  <c r="B334" i="58" s="1"/>
  <c r="Q334" i="58" a="1"/>
  <c r="Q334" i="58" s="1"/>
  <c r="A335" i="58"/>
  <c r="B335" i="58" a="1"/>
  <c r="B335" i="58"/>
  <c r="Q335" i="58" a="1"/>
  <c r="Q335" i="58"/>
  <c r="A336" i="58"/>
  <c r="B336" i="58" a="1"/>
  <c r="B336" i="58" s="1"/>
  <c r="Q336" i="58" a="1"/>
  <c r="Q336" i="58" s="1"/>
  <c r="A337" i="58"/>
  <c r="B337" i="58" a="1"/>
  <c r="B337" i="58"/>
  <c r="Q337" i="58" a="1"/>
  <c r="Q337" i="58"/>
  <c r="A338" i="58"/>
  <c r="B338" i="58" a="1"/>
  <c r="B338" i="58" s="1"/>
  <c r="Q338" i="58" a="1"/>
  <c r="Q338" i="58" s="1"/>
  <c r="A339" i="58"/>
  <c r="B339" i="58" a="1"/>
  <c r="B339" i="58"/>
  <c r="Q339" i="58" a="1"/>
  <c r="Q339" i="58"/>
  <c r="A340" i="58"/>
  <c r="B340" i="58" a="1"/>
  <c r="B340" i="58" s="1"/>
  <c r="Q340" i="58" a="1"/>
  <c r="Q340" i="58" s="1"/>
  <c r="A341" i="58"/>
  <c r="B341" i="58" a="1"/>
  <c r="B341" i="58"/>
  <c r="Q341" i="58" a="1"/>
  <c r="Q341" i="58"/>
  <c r="A342" i="58"/>
  <c r="B342" i="58" a="1"/>
  <c r="B342" i="58" s="1"/>
  <c r="Q342" i="58" a="1"/>
  <c r="Q342" i="58" s="1"/>
  <c r="A343" i="58"/>
  <c r="B343" i="58" a="1"/>
  <c r="B343" i="58"/>
  <c r="Q343" i="58" a="1"/>
  <c r="Q343" i="58"/>
  <c r="A344" i="58"/>
  <c r="B344" i="58" a="1"/>
  <c r="B344" i="58" s="1"/>
  <c r="Q344" i="58" a="1"/>
  <c r="Q344" i="58" s="1"/>
  <c r="A345" i="58"/>
  <c r="B345" i="58" a="1"/>
  <c r="B345" i="58"/>
  <c r="Q345" i="58" a="1"/>
  <c r="Q345" i="58"/>
  <c r="A346" i="58"/>
  <c r="B346" i="58" a="1"/>
  <c r="B346" i="58" s="1"/>
  <c r="Q346" i="58" a="1"/>
  <c r="Q346" i="58" s="1"/>
  <c r="A347" i="58"/>
  <c r="B347" i="58" a="1"/>
  <c r="B347" i="58"/>
  <c r="Q347" i="58" a="1"/>
  <c r="Q347" i="58"/>
  <c r="A348" i="58"/>
  <c r="B348" i="58" a="1"/>
  <c r="B348" i="58" s="1"/>
  <c r="Q348" i="58" a="1"/>
  <c r="Q348" i="58" s="1"/>
  <c r="A349" i="58"/>
  <c r="B349" i="58" a="1"/>
  <c r="B349" i="58"/>
  <c r="Q349" i="58" a="1"/>
  <c r="Q349" i="58"/>
  <c r="A350" i="58"/>
  <c r="B350" i="58" a="1"/>
  <c r="B350" i="58" s="1"/>
  <c r="Q350" i="58" a="1"/>
  <c r="Q350" i="58" s="1"/>
  <c r="A351" i="58"/>
  <c r="B351" i="58" a="1"/>
  <c r="B351" i="58"/>
  <c r="Q351" i="58" a="1"/>
  <c r="Q351" i="58"/>
  <c r="A352" i="58"/>
  <c r="B352" i="58" a="1"/>
  <c r="B352" i="58" s="1"/>
  <c r="Q352" i="58" a="1"/>
  <c r="Q352" i="58" s="1"/>
  <c r="A353" i="58"/>
  <c r="B353" i="58" a="1"/>
  <c r="B353" i="58"/>
  <c r="Q353" i="58" a="1"/>
  <c r="Q353" i="58" s="1"/>
  <c r="A354" i="58"/>
  <c r="B354" i="58" a="1"/>
  <c r="B354" i="58" s="1"/>
  <c r="Q354" i="58" a="1"/>
  <c r="Q354" i="58" s="1"/>
  <c r="A355" i="58"/>
  <c r="B355" i="58" a="1"/>
  <c r="B355" i="58" s="1"/>
  <c r="Q355" i="58" a="1"/>
  <c r="Q355" i="58"/>
  <c r="A356" i="58"/>
  <c r="B356" i="58" a="1"/>
  <c r="B356" i="58" s="1"/>
  <c r="Q356" i="58" a="1"/>
  <c r="Q356" i="58" s="1"/>
  <c r="A357" i="58"/>
  <c r="B357" i="58" a="1"/>
  <c r="B357" i="58"/>
  <c r="Q357" i="58" a="1"/>
  <c r="Q357" i="58" s="1"/>
  <c r="A358" i="58"/>
  <c r="B358" i="58" a="1"/>
  <c r="B358" i="58" s="1"/>
  <c r="Q358" i="58" a="1"/>
  <c r="Q358" i="58" s="1"/>
  <c r="A359" i="58"/>
  <c r="B359" i="58" a="1"/>
  <c r="B359" i="58" s="1"/>
  <c r="Q359" i="58" a="1"/>
  <c r="Q359" i="58"/>
  <c r="A360" i="58"/>
  <c r="B360" i="58" a="1"/>
  <c r="B360" i="58" s="1"/>
  <c r="Q360" i="58" a="1"/>
  <c r="Q360" i="58" s="1"/>
  <c r="A361" i="58"/>
  <c r="B361" i="58" a="1"/>
  <c r="B361" i="58"/>
  <c r="Q361" i="58" a="1"/>
  <c r="Q361" i="58" s="1"/>
  <c r="A362" i="58"/>
  <c r="B362" i="58" a="1"/>
  <c r="B362" i="58" s="1"/>
  <c r="Q362" i="58" a="1"/>
  <c r="Q362" i="58" s="1"/>
  <c r="A363" i="58"/>
  <c r="B363" i="58" a="1"/>
  <c r="B363" i="58" s="1"/>
  <c r="Q363" i="58" a="1"/>
  <c r="Q363" i="58"/>
  <c r="A364" i="58"/>
  <c r="B364" i="58" a="1"/>
  <c r="B364" i="58" s="1"/>
  <c r="Q364" i="58" a="1"/>
  <c r="Q364" i="58" s="1"/>
  <c r="A365" i="58"/>
  <c r="B365" i="58" a="1"/>
  <c r="B365" i="58"/>
  <c r="Q365" i="58" a="1"/>
  <c r="Q365" i="58" s="1"/>
  <c r="A366" i="58"/>
  <c r="B366" i="58" a="1"/>
  <c r="B366" i="58" s="1"/>
  <c r="Q366" i="58" a="1"/>
  <c r="Q366" i="58" s="1"/>
  <c r="A367" i="58"/>
  <c r="B367" i="58" a="1"/>
  <c r="B367" i="58" s="1"/>
  <c r="Q367" i="58" a="1"/>
  <c r="Q367" i="58"/>
  <c r="A368" i="58"/>
  <c r="B368" i="58" a="1"/>
  <c r="B368" i="58" s="1"/>
  <c r="Q368" i="58" a="1"/>
  <c r="Q368" i="58" s="1"/>
  <c r="A369" i="58"/>
  <c r="B369" i="58" a="1"/>
  <c r="B369" i="58"/>
  <c r="Q369" i="58" a="1"/>
  <c r="Q369" i="58" s="1"/>
  <c r="A370" i="58"/>
  <c r="B370" i="58" a="1"/>
  <c r="B370" i="58" s="1"/>
  <c r="Q370" i="58" a="1"/>
  <c r="Q370" i="58" s="1"/>
  <c r="A371" i="58"/>
  <c r="B371" i="58" a="1"/>
  <c r="B371" i="58" s="1"/>
  <c r="Q371" i="58" a="1"/>
  <c r="Q371" i="58"/>
  <c r="A372" i="58"/>
  <c r="B372" i="58" a="1"/>
  <c r="B372" i="58" s="1"/>
  <c r="Q372" i="58" a="1"/>
  <c r="Q372" i="58" s="1"/>
  <c r="A373" i="58"/>
  <c r="B373" i="58" a="1"/>
  <c r="B373" i="58"/>
  <c r="Q373" i="58" a="1"/>
  <c r="Q373" i="58" s="1"/>
  <c r="A374" i="58"/>
  <c r="B374" i="58" a="1"/>
  <c r="B374" i="58" s="1"/>
  <c r="Q374" i="58" a="1"/>
  <c r="Q374" i="58" s="1"/>
  <c r="A375" i="58"/>
  <c r="B375" i="58" a="1"/>
  <c r="B375" i="58" s="1"/>
  <c r="Q375" i="58" a="1"/>
  <c r="Q375" i="58"/>
  <c r="A376" i="58"/>
  <c r="B376" i="58" a="1"/>
  <c r="B376" i="58" s="1"/>
  <c r="Q376" i="58" a="1"/>
  <c r="Q376" i="58" s="1"/>
  <c r="A377" i="58"/>
  <c r="B377" i="58" a="1"/>
  <c r="B377" i="58"/>
  <c r="Q377" i="58" a="1"/>
  <c r="Q377" i="58" s="1"/>
  <c r="A378" i="58"/>
  <c r="B378" i="58" a="1"/>
  <c r="B378" i="58" s="1"/>
  <c r="Q378" i="58" a="1"/>
  <c r="Q378" i="58" s="1"/>
  <c r="A379" i="58"/>
  <c r="B379" i="58" a="1"/>
  <c r="B379" i="58" s="1"/>
  <c r="Q379" i="58" a="1"/>
  <c r="Q379" i="58"/>
  <c r="A380" i="58"/>
  <c r="B380" i="58" a="1"/>
  <c r="B380" i="58" s="1"/>
  <c r="Q380" i="58" a="1"/>
  <c r="Q380" i="58" s="1"/>
  <c r="A381" i="58"/>
  <c r="B381" i="58" a="1"/>
  <c r="B381" i="58"/>
  <c r="Q381" i="58" a="1"/>
  <c r="Q381" i="58" s="1"/>
  <c r="A382" i="58"/>
  <c r="B382" i="58" a="1"/>
  <c r="B382" i="58" s="1"/>
  <c r="Q382" i="58" a="1"/>
  <c r="Q382" i="58" s="1"/>
  <c r="A383" i="58"/>
  <c r="B383" i="58" a="1"/>
  <c r="B383" i="58" s="1"/>
  <c r="Q383" i="58" a="1"/>
  <c r="Q383" i="58"/>
  <c r="A384" i="58"/>
  <c r="B384" i="58" a="1"/>
  <c r="B384" i="58" s="1"/>
  <c r="Q384" i="58" a="1"/>
  <c r="Q384" i="58" s="1"/>
  <c r="A385" i="58"/>
  <c r="B385" i="58" a="1"/>
  <c r="B385" i="58"/>
  <c r="Q385" i="58" a="1"/>
  <c r="Q385" i="58" s="1"/>
  <c r="A386" i="58"/>
  <c r="B386" i="58" a="1"/>
  <c r="B386" i="58" s="1"/>
  <c r="Q386" i="58" a="1"/>
  <c r="Q386" i="58" s="1"/>
  <c r="A387" i="58"/>
  <c r="B387" i="58" a="1"/>
  <c r="B387" i="58" s="1"/>
  <c r="Q387" i="58" a="1"/>
  <c r="Q387" i="58"/>
  <c r="A388" i="58"/>
  <c r="B388" i="58" a="1"/>
  <c r="B388" i="58" s="1"/>
  <c r="Q388" i="58" a="1"/>
  <c r="Q388" i="58" s="1"/>
  <c r="A389" i="58"/>
  <c r="B389" i="58" a="1"/>
  <c r="B389" i="58"/>
  <c r="Q389" i="58" a="1"/>
  <c r="Q389" i="58" s="1"/>
  <c r="A390" i="58"/>
  <c r="B390" i="58" a="1"/>
  <c r="B390" i="58" s="1"/>
  <c r="Q390" i="58" a="1"/>
  <c r="Q390" i="58" s="1"/>
  <c r="A391" i="58"/>
  <c r="B391" i="58" a="1"/>
  <c r="B391" i="58" s="1"/>
  <c r="Q391" i="58" a="1"/>
  <c r="Q391" i="58"/>
  <c r="A392" i="58"/>
  <c r="B392" i="58" a="1"/>
  <c r="B392" i="58" s="1"/>
  <c r="Q392" i="58" a="1"/>
  <c r="Q392" i="58"/>
  <c r="A393" i="58"/>
  <c r="B393" i="58" a="1"/>
  <c r="B393" i="58"/>
  <c r="Q393" i="58" a="1"/>
  <c r="Q393" i="58" s="1"/>
  <c r="A394" i="58"/>
  <c r="B394" i="58" a="1"/>
  <c r="B394" i="58"/>
  <c r="Q394" i="58" a="1"/>
  <c r="Q394" i="58"/>
  <c r="A395" i="58"/>
  <c r="B395" i="58" a="1"/>
  <c r="B395" i="58" s="1"/>
  <c r="Q395" i="58" a="1"/>
  <c r="Q395" i="58"/>
  <c r="A396" i="58"/>
  <c r="B396" i="58" a="1"/>
  <c r="B396" i="58" s="1"/>
  <c r="Q396" i="58" a="1"/>
  <c r="Q396" i="58"/>
  <c r="A397" i="58"/>
  <c r="B397" i="58" a="1"/>
  <c r="B397" i="58"/>
  <c r="Q397" i="58" a="1"/>
  <c r="Q397" i="58" s="1"/>
  <c r="A398" i="58"/>
  <c r="B398" i="58" a="1"/>
  <c r="B398" i="58"/>
  <c r="Q398" i="58" a="1"/>
  <c r="Q398" i="58"/>
  <c r="A399" i="58"/>
  <c r="B399" i="58" a="1"/>
  <c r="B399" i="58" s="1"/>
  <c r="Q399" i="58" a="1"/>
  <c r="Q399" i="58"/>
  <c r="A400" i="58"/>
  <c r="B400" i="58" a="1"/>
  <c r="B400" i="58" s="1"/>
  <c r="Q400" i="58" a="1"/>
  <c r="Q400" i="58"/>
  <c r="A401" i="58"/>
  <c r="B401" i="58" a="1"/>
  <c r="B401" i="58"/>
  <c r="Q401" i="58" a="1"/>
  <c r="Q401" i="58" s="1"/>
  <c r="A402" i="58"/>
  <c r="B402" i="58" a="1"/>
  <c r="B402" i="58"/>
  <c r="Q402" i="58" a="1"/>
  <c r="Q402" i="58"/>
  <c r="A403" i="58"/>
  <c r="B403" i="58" a="1"/>
  <c r="B403" i="58" s="1"/>
  <c r="Q403" i="58" a="1"/>
  <c r="Q403" i="58"/>
  <c r="A404" i="58"/>
  <c r="B404" i="58" a="1"/>
  <c r="B404" i="58" s="1"/>
  <c r="Q404" i="58" a="1"/>
  <c r="Q404" i="58"/>
  <c r="A405" i="58"/>
  <c r="B405" i="58" a="1"/>
  <c r="B405" i="58"/>
  <c r="Q405" i="58" a="1"/>
  <c r="Q405" i="58" s="1"/>
  <c r="A406" i="58"/>
  <c r="B406" i="58" a="1"/>
  <c r="B406" i="58"/>
  <c r="Q406" i="58" a="1"/>
  <c r="Q406" i="58"/>
  <c r="A407" i="58"/>
  <c r="B407" i="58" a="1"/>
  <c r="B407" i="58" s="1"/>
  <c r="Q407" i="58" a="1"/>
  <c r="Q407" i="58"/>
  <c r="A408" i="58"/>
  <c r="B408" i="58" a="1"/>
  <c r="B408" i="58" s="1"/>
  <c r="Q408" i="58" a="1"/>
  <c r="Q408" i="58"/>
  <c r="A409" i="58"/>
  <c r="B409" i="58" a="1"/>
  <c r="B409" i="58"/>
  <c r="Q409" i="58" a="1"/>
  <c r="Q409" i="58" s="1"/>
  <c r="A410" i="58"/>
  <c r="B410" i="58" a="1"/>
  <c r="B410" i="58"/>
  <c r="Q410" i="58" a="1"/>
  <c r="Q410" i="58"/>
  <c r="A411" i="58"/>
  <c r="B411" i="58" a="1"/>
  <c r="B411" i="58" s="1"/>
  <c r="Q411" i="58" a="1"/>
  <c r="Q411" i="58"/>
  <c r="A412" i="58"/>
  <c r="B412" i="58" a="1"/>
  <c r="B412" i="58" s="1"/>
  <c r="Q412" i="58" a="1"/>
  <c r="Q412" i="58"/>
  <c r="A413" i="58"/>
  <c r="B413" i="58" a="1"/>
  <c r="B413" i="58"/>
  <c r="Q413" i="58" a="1"/>
  <c r="Q413" i="58" s="1"/>
  <c r="A414" i="58"/>
  <c r="B414" i="58" a="1"/>
  <c r="B414" i="58"/>
  <c r="Q414" i="58" a="1"/>
  <c r="Q414" i="58"/>
  <c r="A415" i="58"/>
  <c r="B415" i="58" a="1"/>
  <c r="B415" i="58" s="1"/>
  <c r="Q415" i="58" a="1"/>
  <c r="Q415" i="58"/>
  <c r="A416" i="58"/>
  <c r="B416" i="58" a="1"/>
  <c r="B416" i="58" s="1"/>
  <c r="Q416" i="58" a="1"/>
  <c r="Q416" i="58"/>
  <c r="A417" i="58"/>
  <c r="B417" i="58" a="1"/>
  <c r="B417" i="58"/>
  <c r="Q417" i="58" a="1"/>
  <c r="Q417" i="58" s="1"/>
  <c r="A418" i="58"/>
  <c r="B418" i="58" a="1"/>
  <c r="B418" i="58"/>
  <c r="Q418" i="58" a="1"/>
  <c r="Q418" i="58" s="1"/>
  <c r="A419" i="58"/>
  <c r="B419" i="58" a="1"/>
  <c r="B419" i="58" s="1"/>
  <c r="Q419" i="58" a="1"/>
  <c r="Q419" i="58"/>
  <c r="A420" i="58"/>
  <c r="B420" i="58" a="1"/>
  <c r="B420" i="58" s="1"/>
  <c r="Q420" i="58" a="1"/>
  <c r="Q420" i="58"/>
  <c r="A421" i="58"/>
  <c r="B421" i="58" a="1"/>
  <c r="B421" i="58"/>
  <c r="Q421" i="58" a="1"/>
  <c r="Q421" i="58" s="1"/>
  <c r="A422" i="58"/>
  <c r="B422" i="58" a="1"/>
  <c r="B422" i="58"/>
  <c r="Q422" i="58" a="1"/>
  <c r="Q422" i="58"/>
  <c r="A423" i="58"/>
  <c r="B423" i="58" a="1"/>
  <c r="B423" i="58" s="1"/>
  <c r="Q423" i="58" a="1"/>
  <c r="Q423" i="58"/>
  <c r="A424" i="58"/>
  <c r="B424" i="58" a="1"/>
  <c r="B424" i="58" s="1"/>
  <c r="Q424" i="58" a="1"/>
  <c r="Q424" i="58"/>
  <c r="A425" i="58"/>
  <c r="B425" i="58" a="1"/>
  <c r="B425" i="58"/>
  <c r="Q425" i="58" a="1"/>
  <c r="Q425" i="58" s="1"/>
  <c r="A426" i="58"/>
  <c r="B426" i="58" a="1"/>
  <c r="B426" i="58"/>
  <c r="Q426" i="58" a="1"/>
  <c r="Q426" i="58"/>
  <c r="A427" i="58"/>
  <c r="B427" i="58" a="1"/>
  <c r="B427" i="58" s="1"/>
  <c r="Q427" i="58" a="1"/>
  <c r="Q427" i="58"/>
  <c r="A428" i="58"/>
  <c r="B428" i="58" a="1"/>
  <c r="B428" i="58"/>
  <c r="Q428" i="58" a="1"/>
  <c r="Q428" i="58"/>
  <c r="A429" i="58"/>
  <c r="B429" i="58" a="1"/>
  <c r="B429" i="58"/>
  <c r="Q429" i="58" a="1"/>
  <c r="Q429" i="58" s="1"/>
  <c r="A430" i="58"/>
  <c r="B430" i="58" a="1"/>
  <c r="B430" i="58"/>
  <c r="Q430" i="58" a="1"/>
  <c r="Q430" i="58"/>
  <c r="A431" i="58"/>
  <c r="B431" i="58" a="1"/>
  <c r="B431" i="58" s="1"/>
  <c r="Q431" i="58" a="1"/>
  <c r="Q431" i="58"/>
  <c r="A432" i="58"/>
  <c r="B432" i="58" a="1"/>
  <c r="B432" i="58" s="1"/>
  <c r="Q432" i="58" a="1"/>
  <c r="Q432" i="58"/>
  <c r="A433" i="58"/>
  <c r="B433" i="58" a="1"/>
  <c r="B433" i="58"/>
  <c r="Q433" i="58" a="1"/>
  <c r="Q433" i="58" s="1"/>
  <c r="A434" i="58"/>
  <c r="B434" i="58" a="1"/>
  <c r="B434" i="58"/>
  <c r="Q434" i="58" a="1"/>
  <c r="Q434" i="58"/>
  <c r="A435" i="58"/>
  <c r="B435" i="58" a="1"/>
  <c r="B435" i="58" s="1"/>
  <c r="Q435" i="58" a="1"/>
  <c r="Q435" i="58"/>
  <c r="A436" i="58"/>
  <c r="B436" i="58" a="1"/>
  <c r="B436" i="58"/>
  <c r="Q436" i="58" a="1"/>
  <c r="Q436" i="58"/>
  <c r="A437" i="58"/>
  <c r="B437" i="58" a="1"/>
  <c r="B437" i="58"/>
  <c r="Q437" i="58" a="1"/>
  <c r="Q437" i="58" s="1"/>
  <c r="A438" i="58"/>
  <c r="B438" i="58" a="1"/>
  <c r="B438" i="58"/>
  <c r="Q438" i="58" a="1"/>
  <c r="Q438" i="58"/>
  <c r="A439" i="58"/>
  <c r="B439" i="58" a="1"/>
  <c r="B439" i="58" s="1"/>
  <c r="Q439" i="58" a="1"/>
  <c r="Q439" i="58"/>
  <c r="A440" i="58"/>
  <c r="B440" i="58" a="1"/>
  <c r="B440" i="58"/>
  <c r="Q440" i="58" a="1"/>
  <c r="Q440" i="58"/>
  <c r="A441" i="58"/>
  <c r="B441" i="58" a="1"/>
  <c r="B441" i="58"/>
  <c r="Q441" i="58" a="1"/>
  <c r="Q441" i="58" s="1"/>
  <c r="A442" i="58"/>
  <c r="B442" i="58" a="1"/>
  <c r="B442" i="58"/>
  <c r="Q442" i="58" a="1"/>
  <c r="Q442" i="58"/>
  <c r="A443" i="58"/>
  <c r="B443" i="58" a="1"/>
  <c r="B443" i="58" s="1"/>
  <c r="Q443" i="58" a="1"/>
  <c r="Q443" i="58"/>
  <c r="A444" i="58"/>
  <c r="B444" i="58" a="1"/>
  <c r="B444" i="58"/>
  <c r="Q444" i="58" a="1"/>
  <c r="Q444" i="58"/>
  <c r="A445" i="58"/>
  <c r="B445" i="58" a="1"/>
  <c r="B445" i="58"/>
  <c r="Q445" i="58" a="1"/>
  <c r="Q445" i="58" s="1"/>
  <c r="A446" i="58"/>
  <c r="B446" i="58" a="1"/>
  <c r="B446" i="58"/>
  <c r="Q446" i="58" a="1"/>
  <c r="Q446" i="58"/>
  <c r="A447" i="58"/>
  <c r="B447" i="58" a="1"/>
  <c r="B447" i="58" s="1"/>
  <c r="Q447" i="58" a="1"/>
  <c r="Q447" i="58"/>
  <c r="A448" i="58"/>
  <c r="B448" i="58" a="1"/>
  <c r="B448" i="58"/>
  <c r="Q448" i="58" a="1"/>
  <c r="Q448" i="58"/>
  <c r="A449" i="58"/>
  <c r="B449" i="58" a="1"/>
  <c r="B449" i="58"/>
  <c r="Q449" i="58" a="1"/>
  <c r="Q449" i="58" s="1"/>
  <c r="A450" i="58"/>
  <c r="B450" i="58" a="1"/>
  <c r="B450" i="58"/>
  <c r="Q450" i="58" a="1"/>
  <c r="Q450" i="58"/>
  <c r="A451" i="58"/>
  <c r="B451" i="58" a="1"/>
  <c r="B451" i="58" s="1"/>
  <c r="Q451" i="58" a="1"/>
  <c r="Q451" i="58"/>
  <c r="A452" i="58"/>
  <c r="B452" i="58" a="1"/>
  <c r="B452" i="58"/>
  <c r="Q452" i="58" a="1"/>
  <c r="Q452" i="58"/>
  <c r="A453" i="58"/>
  <c r="B453" i="58" a="1"/>
  <c r="B453" i="58"/>
  <c r="Q453" i="58" a="1"/>
  <c r="Q453" i="58" s="1"/>
  <c r="A454" i="58"/>
  <c r="B454" i="58" a="1"/>
  <c r="B454" i="58"/>
  <c r="Q454" i="58" a="1"/>
  <c r="Q454" i="58"/>
  <c r="A455" i="58"/>
  <c r="B455" i="58" a="1"/>
  <c r="B455" i="58" s="1"/>
  <c r="Q455" i="58" a="1"/>
  <c r="Q455" i="58"/>
  <c r="A456" i="58"/>
  <c r="B456" i="58" a="1"/>
  <c r="B456" i="58"/>
  <c r="Q456" i="58" a="1"/>
  <c r="Q456" i="58"/>
  <c r="A457" i="58"/>
  <c r="B457" i="58" a="1"/>
  <c r="B457" i="58"/>
  <c r="Q457" i="58" a="1"/>
  <c r="Q457" i="58" s="1"/>
  <c r="A458" i="58"/>
  <c r="B458" i="58" a="1"/>
  <c r="B458" i="58"/>
  <c r="Q458" i="58" a="1"/>
  <c r="Q458" i="58"/>
  <c r="A459" i="58"/>
  <c r="B459" i="58" a="1"/>
  <c r="B459" i="58" s="1"/>
  <c r="Q459" i="58" a="1"/>
  <c r="Q459" i="58"/>
  <c r="A460" i="58"/>
  <c r="B460" i="58" a="1"/>
  <c r="B460" i="58"/>
  <c r="Q460" i="58" a="1"/>
  <c r="Q460" i="58"/>
  <c r="A461" i="58"/>
  <c r="B461" i="58" a="1"/>
  <c r="B461" i="58"/>
  <c r="Q461" i="58" a="1"/>
  <c r="Q461" i="58" s="1"/>
  <c r="A462" i="58"/>
  <c r="B462" i="58" a="1"/>
  <c r="B462" i="58"/>
  <c r="Q462" i="58" a="1"/>
  <c r="Q462" i="58"/>
  <c r="A463" i="58"/>
  <c r="B463" i="58" a="1"/>
  <c r="B463" i="58" s="1"/>
  <c r="Q463" i="58" a="1"/>
  <c r="Q463" i="58"/>
  <c r="A464" i="58"/>
  <c r="B464" i="58" a="1"/>
  <c r="B464" i="58"/>
  <c r="Q464" i="58" a="1"/>
  <c r="Q464" i="58"/>
  <c r="A465" i="58"/>
  <c r="B465" i="58" a="1"/>
  <c r="B465" i="58"/>
  <c r="Q465" i="58" a="1"/>
  <c r="Q465" i="58" s="1"/>
  <c r="A466" i="58"/>
  <c r="B466" i="58" a="1"/>
  <c r="B466" i="58"/>
  <c r="Q466" i="58" a="1"/>
  <c r="Q466" i="58"/>
  <c r="A467" i="58"/>
  <c r="B467" i="58" a="1"/>
  <c r="B467" i="58" s="1"/>
  <c r="Q467" i="58" a="1"/>
  <c r="Q467" i="58"/>
  <c r="A468" i="58"/>
  <c r="B468" i="58" a="1"/>
  <c r="B468" i="58"/>
  <c r="Q468" i="58" a="1"/>
  <c r="Q468" i="58"/>
  <c r="A469" i="58"/>
  <c r="B469" i="58" a="1"/>
  <c r="B469" i="58"/>
  <c r="Q469" i="58" a="1"/>
  <c r="Q469" i="58" s="1"/>
  <c r="A470" i="58"/>
  <c r="B470" i="58" a="1"/>
  <c r="B470" i="58"/>
  <c r="Q470" i="58" a="1"/>
  <c r="Q470" i="58"/>
  <c r="A471" i="58"/>
  <c r="B471" i="58" a="1"/>
  <c r="B471" i="58" s="1"/>
  <c r="Q471" i="58" a="1"/>
  <c r="Q471" i="58"/>
  <c r="A472" i="58"/>
  <c r="B472" i="58" a="1"/>
  <c r="B472" i="58"/>
  <c r="Q472" i="58" a="1"/>
  <c r="Q472" i="58"/>
  <c r="A473" i="58"/>
  <c r="B473" i="58" a="1"/>
  <c r="B473" i="58"/>
  <c r="Q473" i="58" a="1"/>
  <c r="Q473" i="58" s="1"/>
  <c r="A474" i="58"/>
  <c r="B474" i="58" a="1"/>
  <c r="B474" i="58"/>
  <c r="Q474" i="58" a="1"/>
  <c r="Q474" i="58"/>
  <c r="A475" i="58"/>
  <c r="B475" i="58" a="1"/>
  <c r="B475" i="58" s="1"/>
  <c r="Q475" i="58" a="1"/>
  <c r="Q475" i="58"/>
  <c r="A476" i="58"/>
  <c r="B476" i="58" a="1"/>
  <c r="B476" i="58"/>
  <c r="Q476" i="58" a="1"/>
  <c r="Q476" i="58"/>
  <c r="A477" i="58"/>
  <c r="B477" i="58" a="1"/>
  <c r="B477" i="58"/>
  <c r="Q477" i="58" a="1"/>
  <c r="Q477" i="58" s="1"/>
  <c r="A478" i="58"/>
  <c r="B478" i="58" a="1"/>
  <c r="B478" i="58"/>
  <c r="Q478" i="58" a="1"/>
  <c r="Q478" i="58"/>
  <c r="A479" i="58"/>
  <c r="B479" i="58" a="1"/>
  <c r="B479" i="58" s="1"/>
  <c r="Q479" i="58" a="1"/>
  <c r="Q479" i="58"/>
  <c r="A480" i="58"/>
  <c r="B480" i="58" a="1"/>
  <c r="B480" i="58"/>
  <c r="Q480" i="58" a="1"/>
  <c r="Q480" i="58"/>
  <c r="A481" i="58"/>
  <c r="B481" i="58" a="1"/>
  <c r="B481" i="58"/>
  <c r="Q481" i="58" a="1"/>
  <c r="Q481" i="58" s="1"/>
  <c r="A482" i="58"/>
  <c r="B482" i="58" a="1"/>
  <c r="B482" i="58"/>
  <c r="Q482" i="58" a="1"/>
  <c r="Q482" i="58"/>
  <c r="A483" i="58"/>
  <c r="B483" i="58" a="1"/>
  <c r="B483" i="58" s="1"/>
  <c r="Q483" i="58" a="1"/>
  <c r="Q483" i="58"/>
  <c r="A484" i="58"/>
  <c r="B484" i="58" a="1"/>
  <c r="B484" i="58"/>
  <c r="Q484" i="58" a="1"/>
  <c r="Q484" i="58"/>
  <c r="A485" i="58"/>
  <c r="B485" i="58" a="1"/>
  <c r="B485" i="58"/>
  <c r="Q485" i="58" a="1"/>
  <c r="Q485" i="58" s="1"/>
  <c r="A486" i="58"/>
  <c r="B486" i="58" a="1"/>
  <c r="B486" i="58"/>
  <c r="Q486" i="58" a="1"/>
  <c r="Q486" i="58"/>
  <c r="A487" i="58"/>
  <c r="B487" i="58" a="1"/>
  <c r="B487" i="58" s="1"/>
  <c r="Q487" i="58" a="1"/>
  <c r="Q487" i="58"/>
  <c r="A488" i="58"/>
  <c r="B488" i="58" a="1"/>
  <c r="B488" i="58"/>
  <c r="Q488" i="58" a="1"/>
  <c r="Q488" i="58"/>
  <c r="A489" i="58"/>
  <c r="B489" i="58" a="1"/>
  <c r="B489" i="58"/>
  <c r="Q489" i="58" a="1"/>
  <c r="Q489" i="58" s="1"/>
  <c r="A490" i="58"/>
  <c r="B490" i="58" a="1"/>
  <c r="B490" i="58"/>
  <c r="Q490" i="58" a="1"/>
  <c r="Q490" i="58"/>
  <c r="A491" i="58"/>
  <c r="B491" i="58" a="1"/>
  <c r="B491" i="58" s="1"/>
  <c r="Q491" i="58" a="1"/>
  <c r="Q491" i="58"/>
  <c r="A492" i="58"/>
  <c r="B492" i="58" a="1"/>
  <c r="B492" i="58"/>
  <c r="Q492" i="58" a="1"/>
  <c r="Q492" i="58"/>
  <c r="A493" i="58"/>
  <c r="B493" i="58" a="1"/>
  <c r="B493" i="58"/>
  <c r="Q493" i="58" a="1"/>
  <c r="Q493" i="58" s="1"/>
  <c r="A494" i="58"/>
  <c r="B494" i="58" a="1"/>
  <c r="B494" i="58"/>
  <c r="Q494" i="58" a="1"/>
  <c r="Q494" i="58"/>
  <c r="A495" i="58"/>
  <c r="B495" i="58" a="1"/>
  <c r="B495" i="58" s="1"/>
  <c r="Q495" i="58" a="1"/>
  <c r="Q495" i="58"/>
  <c r="A496" i="58"/>
  <c r="B496" i="58" a="1"/>
  <c r="B496" i="58"/>
  <c r="Q496" i="58" a="1"/>
  <c r="Q496" i="58"/>
  <c r="A497" i="58"/>
  <c r="B497" i="58" a="1"/>
  <c r="B497" i="58"/>
  <c r="Q497" i="58" a="1"/>
  <c r="Q497" i="58" s="1"/>
  <c r="A498" i="58"/>
  <c r="B498" i="58" a="1"/>
  <c r="B498" i="58"/>
  <c r="Q498" i="58" a="1"/>
  <c r="Q498" i="58"/>
  <c r="A499" i="58"/>
  <c r="B499" i="58" a="1"/>
  <c r="B499" i="58" s="1"/>
  <c r="Q499" i="58" a="1"/>
  <c r="Q499" i="58"/>
  <c r="A500" i="58"/>
  <c r="B500" i="58" a="1"/>
  <c r="B500" i="58"/>
  <c r="Q500" i="58" a="1"/>
  <c r="Q500" i="58"/>
  <c r="A501" i="58"/>
  <c r="B501" i="58" a="1"/>
  <c r="B501" i="58"/>
  <c r="Q501" i="58" a="1"/>
  <c r="Q501" i="58" s="1"/>
  <c r="A502" i="58"/>
  <c r="B502" i="58" a="1"/>
  <c r="B502" i="58"/>
  <c r="Q502" i="58" a="1"/>
  <c r="Q502" i="58"/>
  <c r="A503" i="58"/>
  <c r="B503" i="58" a="1"/>
  <c r="B503" i="58" s="1"/>
  <c r="Q503" i="58" a="1"/>
  <c r="Q503" i="58"/>
  <c r="A504" i="58"/>
  <c r="B504" i="58" a="1"/>
  <c r="B504" i="58"/>
  <c r="Q504" i="58" a="1"/>
  <c r="Q504" i="58"/>
  <c r="A505" i="58"/>
  <c r="B505" i="58" a="1"/>
  <c r="B505" i="58"/>
  <c r="Q505" i="58" a="1"/>
  <c r="Q505" i="58" s="1"/>
  <c r="A506" i="58"/>
  <c r="B506" i="58" a="1"/>
  <c r="B506" i="58"/>
  <c r="Q506" i="58" a="1"/>
  <c r="Q506" i="58"/>
  <c r="A507" i="58"/>
  <c r="B507" i="58" a="1"/>
  <c r="B507" i="58" s="1"/>
  <c r="Q507" i="58" a="1"/>
  <c r="Q507" i="58"/>
  <c r="A508" i="58"/>
  <c r="B508" i="58" a="1"/>
  <c r="B508" i="58"/>
  <c r="Q508" i="58" a="1"/>
  <c r="Q508" i="58"/>
  <c r="A509" i="58"/>
  <c r="B509" i="58" a="1"/>
  <c r="B509" i="58"/>
  <c r="Q509" i="58" a="1"/>
  <c r="Q509" i="58" s="1"/>
  <c r="A510" i="58"/>
  <c r="B510" i="58" a="1"/>
  <c r="B510" i="58"/>
  <c r="Q510" i="58" a="1"/>
  <c r="Q510" i="58"/>
  <c r="A511" i="58"/>
  <c r="B511" i="58" a="1"/>
  <c r="B511" i="58" s="1"/>
  <c r="Q511" i="58" a="1"/>
  <c r="Q511" i="58"/>
  <c r="A512" i="58"/>
  <c r="B512" i="58" a="1"/>
  <c r="B512" i="58"/>
  <c r="Q512" i="58" a="1"/>
  <c r="Q512" i="58"/>
  <c r="A513" i="58"/>
  <c r="B513" i="58" a="1"/>
  <c r="B513" i="58"/>
  <c r="Q513" i="58" a="1"/>
  <c r="Q513" i="58" s="1"/>
  <c r="A514" i="58"/>
  <c r="B514" i="58" a="1"/>
  <c r="B514" i="58"/>
  <c r="Q514" i="58" a="1"/>
  <c r="Q514" i="58"/>
  <c r="A515" i="58"/>
  <c r="B515" i="58" a="1"/>
  <c r="B515" i="58" s="1"/>
  <c r="Q515" i="58" a="1"/>
  <c r="Q515" i="58"/>
  <c r="A516" i="58"/>
  <c r="B516" i="58" a="1"/>
  <c r="B516" i="58"/>
  <c r="Q516" i="58" a="1"/>
  <c r="Q516" i="58"/>
  <c r="A517" i="58"/>
  <c r="B517" i="58" a="1"/>
  <c r="B517" i="58"/>
  <c r="Q517" i="58" a="1"/>
  <c r="Q517" i="58" s="1"/>
  <c r="A518" i="58"/>
  <c r="B518" i="58" a="1"/>
  <c r="B518" i="58"/>
  <c r="Q518" i="58" a="1"/>
  <c r="Q518" i="58"/>
  <c r="A519" i="58"/>
  <c r="B519" i="58" a="1"/>
  <c r="B519" i="58" s="1"/>
  <c r="Q519" i="58" a="1"/>
  <c r="Q519" i="58"/>
  <c r="A520" i="58"/>
  <c r="B520" i="58" a="1"/>
  <c r="B520" i="58"/>
  <c r="Q520" i="58" a="1"/>
  <c r="Q520" i="58"/>
  <c r="A521" i="58"/>
  <c r="B521" i="58" a="1"/>
  <c r="B521" i="58"/>
  <c r="Q521" i="58" a="1"/>
  <c r="Q521" i="58" s="1"/>
  <c r="A522" i="58"/>
  <c r="B522" i="58" a="1"/>
  <c r="B522" i="58"/>
  <c r="Q522" i="58" a="1"/>
  <c r="Q522" i="58"/>
  <c r="A523" i="58"/>
  <c r="B523" i="58" a="1"/>
  <c r="B523" i="58" s="1"/>
  <c r="Q523" i="58" a="1"/>
  <c r="Q523" i="58"/>
  <c r="A524" i="58"/>
  <c r="B524" i="58" a="1"/>
  <c r="B524" i="58"/>
  <c r="Q524" i="58" a="1"/>
  <c r="Q524" i="58"/>
  <c r="A525" i="58"/>
  <c r="B525" i="58" a="1"/>
  <c r="B525" i="58"/>
  <c r="Q525" i="58" a="1"/>
  <c r="Q525" i="58" s="1"/>
  <c r="A526" i="58"/>
  <c r="B526" i="58" a="1"/>
  <c r="B526" i="58"/>
  <c r="Q526" i="58" a="1"/>
  <c r="Q526" i="58"/>
  <c r="A527" i="58"/>
  <c r="B527" i="58" a="1"/>
  <c r="B527" i="58" s="1"/>
  <c r="Q527" i="58" a="1"/>
  <c r="Q527" i="58"/>
  <c r="A528" i="58"/>
  <c r="B528" i="58" a="1"/>
  <c r="B528" i="58"/>
  <c r="Q528" i="58" a="1"/>
  <c r="Q528" i="58"/>
  <c r="A529" i="58"/>
  <c r="B529" i="58" a="1"/>
  <c r="B529" i="58"/>
  <c r="Q529" i="58" a="1"/>
  <c r="Q529" i="58" s="1"/>
  <c r="A530" i="58"/>
  <c r="B530" i="58" a="1"/>
  <c r="B530" i="58"/>
  <c r="Q530" i="58" a="1"/>
  <c r="Q530" i="58"/>
  <c r="A531" i="58"/>
  <c r="B531" i="58" a="1"/>
  <c r="B531" i="58" s="1"/>
  <c r="Q531" i="58" a="1"/>
  <c r="Q531" i="58"/>
  <c r="A532" i="58"/>
  <c r="B532" i="58" a="1"/>
  <c r="B532" i="58"/>
  <c r="Q532" i="58" a="1"/>
  <c r="Q532" i="58"/>
  <c r="A533" i="58"/>
  <c r="B533" i="58" a="1"/>
  <c r="B533" i="58"/>
  <c r="Q533" i="58" a="1"/>
  <c r="Q533" i="58" s="1"/>
  <c r="A534" i="58"/>
  <c r="B534" i="58" a="1"/>
  <c r="B534" i="58"/>
  <c r="Q534" i="58" a="1"/>
  <c r="Q534" i="58"/>
  <c r="A535" i="58"/>
  <c r="B535" i="58" a="1"/>
  <c r="B535" i="58" s="1"/>
  <c r="Q535" i="58" a="1"/>
  <c r="Q535" i="58"/>
  <c r="A536" i="58"/>
  <c r="B536" i="58" a="1"/>
  <c r="B536" i="58"/>
  <c r="Q536" i="58" a="1"/>
  <c r="Q536" i="58"/>
  <c r="A537" i="58"/>
  <c r="B537" i="58" a="1"/>
  <c r="B537" i="58"/>
  <c r="Q537" i="58" a="1"/>
  <c r="Q537" i="58" s="1"/>
  <c r="A538" i="58"/>
  <c r="B538" i="58" a="1"/>
  <c r="B538" i="58"/>
  <c r="Q538" i="58" a="1"/>
  <c r="Q538" i="58"/>
  <c r="A539" i="58"/>
  <c r="B539" i="58" a="1"/>
  <c r="B539" i="58" s="1"/>
  <c r="Q539" i="58" a="1"/>
  <c r="Q539" i="58"/>
  <c r="A540" i="58"/>
  <c r="B540" i="58" a="1"/>
  <c r="B540" i="58"/>
  <c r="Q540" i="58" a="1"/>
  <c r="Q540" i="58"/>
  <c r="A541" i="58"/>
  <c r="B541" i="58" a="1"/>
  <c r="B541" i="58"/>
  <c r="Q541" i="58" a="1"/>
  <c r="Q541" i="58" s="1"/>
  <c r="A542" i="58"/>
  <c r="B542" i="58" a="1"/>
  <c r="B542" i="58"/>
  <c r="Q542" i="58" a="1"/>
  <c r="Q542" i="58"/>
  <c r="A543" i="58"/>
  <c r="B543" i="58" a="1"/>
  <c r="B543" i="58" s="1"/>
  <c r="Q543" i="58" a="1"/>
  <c r="Q543" i="58"/>
  <c r="A544" i="58"/>
  <c r="B544" i="58" a="1"/>
  <c r="B544" i="58"/>
  <c r="Q544" i="58" a="1"/>
  <c r="Q544" i="58"/>
  <c r="A545" i="58"/>
  <c r="B545" i="58" a="1"/>
  <c r="B545" i="58"/>
  <c r="Q545" i="58" a="1"/>
  <c r="Q545" i="58" s="1"/>
  <c r="A546" i="58"/>
  <c r="B546" i="58" a="1"/>
  <c r="B546" i="58"/>
  <c r="Q546" i="58" a="1"/>
  <c r="Q546" i="58"/>
  <c r="A547" i="58"/>
  <c r="B547" i="58" a="1"/>
  <c r="B547" i="58" s="1"/>
  <c r="Q547" i="58" a="1"/>
  <c r="Q547" i="58"/>
  <c r="A548" i="58"/>
  <c r="B548" i="58" a="1"/>
  <c r="B548" i="58"/>
  <c r="Q548" i="58" a="1"/>
  <c r="Q548" i="58"/>
  <c r="A549" i="58"/>
  <c r="B549" i="58" a="1"/>
  <c r="B549" i="58"/>
  <c r="Q549" i="58" a="1"/>
  <c r="Q549" i="58" s="1"/>
  <c r="A550" i="58"/>
  <c r="B550" i="58" a="1"/>
  <c r="B550" i="58"/>
  <c r="Q550" i="58" a="1"/>
  <c r="Q550" i="58"/>
  <c r="A551" i="58"/>
  <c r="B551" i="58" a="1"/>
  <c r="B551" i="58" s="1"/>
  <c r="Q551" i="58" a="1"/>
  <c r="Q551" i="58"/>
  <c r="A552" i="58"/>
  <c r="B552" i="58" a="1"/>
  <c r="B552" i="58"/>
  <c r="Q552" i="58" a="1"/>
  <c r="Q552" i="58"/>
  <c r="A553" i="58"/>
  <c r="B553" i="58" a="1"/>
  <c r="B553" i="58"/>
  <c r="Q553" i="58" a="1"/>
  <c r="Q553" i="58" s="1"/>
  <c r="A554" i="58"/>
  <c r="B554" i="58" a="1"/>
  <c r="B554" i="58"/>
  <c r="Q554" i="58" a="1"/>
  <c r="Q554" i="58"/>
  <c r="A555" i="58"/>
  <c r="B555" i="58" a="1"/>
  <c r="B555" i="58" s="1"/>
  <c r="Q555" i="58" a="1"/>
  <c r="Q555" i="58"/>
  <c r="A556" i="58"/>
  <c r="B556" i="58" a="1"/>
  <c r="B556" i="58"/>
  <c r="Q556" i="58" a="1"/>
  <c r="Q556" i="58"/>
  <c r="A557" i="58"/>
  <c r="B557" i="58" a="1"/>
  <c r="B557" i="58"/>
  <c r="Q557" i="58" a="1"/>
  <c r="Q557" i="58" s="1"/>
  <c r="A558" i="58"/>
  <c r="B558" i="58" a="1"/>
  <c r="B558" i="58"/>
  <c r="Q558" i="58" a="1"/>
  <c r="Q558" i="58"/>
  <c r="A559" i="58"/>
  <c r="B559" i="58" a="1"/>
  <c r="B559" i="58" s="1"/>
  <c r="Q559" i="58" a="1"/>
  <c r="Q559" i="58"/>
  <c r="A560" i="58"/>
  <c r="B560" i="58" a="1"/>
  <c r="B560" i="58"/>
  <c r="Q560" i="58" a="1"/>
  <c r="Q560" i="58"/>
  <c r="A561" i="58"/>
  <c r="B561" i="58" a="1"/>
  <c r="B561" i="58"/>
  <c r="Q561" i="58" a="1"/>
  <c r="Q561" i="58" s="1"/>
  <c r="A562" i="58"/>
  <c r="B562" i="58" a="1"/>
  <c r="B562" i="58"/>
  <c r="Q562" i="58" a="1"/>
  <c r="Q562" i="58"/>
  <c r="A563" i="58"/>
  <c r="B563" i="58" a="1"/>
  <c r="B563" i="58" s="1"/>
  <c r="Q563" i="58" a="1"/>
  <c r="Q563" i="58"/>
  <c r="A564" i="58"/>
  <c r="B564" i="58" a="1"/>
  <c r="B564" i="58"/>
  <c r="Q564" i="58" a="1"/>
  <c r="Q564" i="58"/>
  <c r="A565" i="58"/>
  <c r="B565" i="58" a="1"/>
  <c r="B565" i="58"/>
  <c r="Q565" i="58" a="1"/>
  <c r="Q565" i="58" s="1"/>
  <c r="A566" i="58"/>
  <c r="B566" i="58" a="1"/>
  <c r="B566" i="58"/>
  <c r="Q566" i="58" a="1"/>
  <c r="Q566" i="58"/>
  <c r="A567" i="58"/>
  <c r="B567" i="58" a="1"/>
  <c r="B567" i="58" s="1"/>
  <c r="Q567" i="58" a="1"/>
  <c r="Q567" i="58"/>
  <c r="A568" i="58"/>
  <c r="B568" i="58" a="1"/>
  <c r="B568" i="58"/>
  <c r="Q568" i="58" a="1"/>
  <c r="Q568" i="58"/>
  <c r="A569" i="58"/>
  <c r="B569" i="58" a="1"/>
  <c r="B569" i="58"/>
  <c r="Q569" i="58" a="1"/>
  <c r="Q569" i="58" s="1"/>
  <c r="A570" i="58"/>
  <c r="B570" i="58" a="1"/>
  <c r="B570" i="58"/>
  <c r="Q570" i="58" a="1"/>
  <c r="Q570" i="58"/>
  <c r="A571" i="58"/>
  <c r="B571" i="58" a="1"/>
  <c r="B571" i="58" s="1"/>
  <c r="Q571" i="58" a="1"/>
  <c r="Q571" i="58"/>
  <c r="A572" i="58"/>
  <c r="B572" i="58" a="1"/>
  <c r="B572" i="58"/>
  <c r="Q572" i="58" a="1"/>
  <c r="Q572" i="58"/>
  <c r="A573" i="58"/>
  <c r="B573" i="58" a="1"/>
  <c r="B573" i="58"/>
  <c r="Q573" i="58" a="1"/>
  <c r="Q573" i="58" s="1"/>
  <c r="A574" i="58"/>
  <c r="B574" i="58" a="1"/>
  <c r="B574" i="58"/>
  <c r="Q574" i="58" a="1"/>
  <c r="Q574" i="58"/>
  <c r="A575" i="58"/>
  <c r="B575" i="58" a="1"/>
  <c r="B575" i="58" s="1"/>
  <c r="Q575" i="58" a="1"/>
  <c r="Q575" i="58"/>
  <c r="A576" i="58"/>
  <c r="B576" i="58" a="1"/>
  <c r="B576" i="58"/>
  <c r="Q576" i="58" a="1"/>
  <c r="Q576" i="58"/>
  <c r="A577" i="58"/>
  <c r="B577" i="58" a="1"/>
  <c r="B577" i="58"/>
  <c r="Q577" i="58" a="1"/>
  <c r="Q577" i="58" s="1"/>
  <c r="A578" i="58"/>
  <c r="B578" i="58" a="1"/>
  <c r="B578" i="58"/>
  <c r="Q578" i="58" a="1"/>
  <c r="Q578" i="58"/>
  <c r="A579" i="58"/>
  <c r="B579" i="58" a="1"/>
  <c r="B579" i="58" s="1"/>
  <c r="Q579" i="58" a="1"/>
  <c r="Q579" i="58"/>
  <c r="A580" i="58"/>
  <c r="B580" i="58" a="1"/>
  <c r="B580" i="58"/>
  <c r="Q580" i="58" a="1"/>
  <c r="Q580" i="58"/>
  <c r="A581" i="58"/>
  <c r="B581" i="58" a="1"/>
  <c r="B581" i="58"/>
  <c r="Q581" i="58" a="1"/>
  <c r="Q581" i="58" s="1"/>
  <c r="A582" i="58"/>
  <c r="B582" i="58" a="1"/>
  <c r="B582" i="58"/>
  <c r="Q582" i="58" a="1"/>
  <c r="Q582" i="58"/>
  <c r="A583" i="58"/>
  <c r="B583" i="58" a="1"/>
  <c r="B583" i="58" s="1"/>
  <c r="Q583" i="58" a="1"/>
  <c r="Q583" i="58"/>
  <c r="A584" i="58"/>
  <c r="B584" i="58" a="1"/>
  <c r="B584" i="58"/>
  <c r="Q584" i="58" a="1"/>
  <c r="Q584" i="58"/>
  <c r="A585" i="58"/>
  <c r="B585" i="58" a="1"/>
  <c r="B585" i="58"/>
  <c r="Q585" i="58" a="1"/>
  <c r="Q585" i="58" s="1"/>
  <c r="A586" i="58"/>
  <c r="B586" i="58" a="1"/>
  <c r="B586" i="58"/>
  <c r="Q586" i="58" a="1"/>
  <c r="Q586" i="58"/>
  <c r="A587" i="58"/>
  <c r="B587" i="58" a="1"/>
  <c r="B587" i="58" s="1"/>
  <c r="Q587" i="58" a="1"/>
  <c r="Q587" i="58"/>
  <c r="A588" i="58"/>
  <c r="B588" i="58" a="1"/>
  <c r="B588" i="58"/>
  <c r="Q588" i="58" a="1"/>
  <c r="Q588" i="58"/>
  <c r="A589" i="58"/>
  <c r="B589" i="58" a="1"/>
  <c r="B589" i="58"/>
  <c r="Q589" i="58" a="1"/>
  <c r="Q589" i="58" s="1"/>
  <c r="A590" i="58"/>
  <c r="B590" i="58" a="1"/>
  <c r="B590" i="58"/>
  <c r="Q590" i="58" a="1"/>
  <c r="Q590" i="58"/>
  <c r="A591" i="58"/>
  <c r="B591" i="58" a="1"/>
  <c r="B591" i="58" s="1"/>
  <c r="Q591" i="58" a="1"/>
  <c r="Q591" i="58"/>
  <c r="A592" i="58"/>
  <c r="B592" i="58" a="1"/>
  <c r="B592" i="58"/>
  <c r="Q592" i="58" a="1"/>
  <c r="Q592" i="58"/>
  <c r="A593" i="58"/>
  <c r="B593" i="58" a="1"/>
  <c r="B593" i="58"/>
  <c r="Q593" i="58" a="1"/>
  <c r="Q593" i="58" s="1"/>
  <c r="A594" i="58"/>
  <c r="B594" i="58" a="1"/>
  <c r="B594" i="58"/>
  <c r="Q594" i="58" a="1"/>
  <c r="Q594" i="58"/>
  <c r="A595" i="58"/>
  <c r="B595" i="58" a="1"/>
  <c r="B595" i="58" s="1"/>
  <c r="Q595" i="58" a="1"/>
  <c r="Q595" i="58"/>
  <c r="A596" i="58"/>
  <c r="B596" i="58" a="1"/>
  <c r="B596" i="58"/>
  <c r="Q596" i="58" a="1"/>
  <c r="Q596" i="58"/>
  <c r="A597" i="58"/>
  <c r="B597" i="58" a="1"/>
  <c r="B597" i="58"/>
  <c r="Q597" i="58" a="1"/>
  <c r="Q597" i="58" s="1"/>
  <c r="A598" i="58"/>
  <c r="B598" i="58" a="1"/>
  <c r="B598" i="58"/>
  <c r="Q598" i="58" a="1"/>
  <c r="Q598" i="58"/>
  <c r="A599" i="58"/>
  <c r="B599" i="58" a="1"/>
  <c r="B599" i="58" s="1"/>
  <c r="Q599" i="58" a="1"/>
  <c r="Q599" i="58"/>
  <c r="A600" i="58"/>
  <c r="B600" i="58" a="1"/>
  <c r="B600" i="58"/>
  <c r="Q600" i="58" a="1"/>
  <c r="Q600" i="58"/>
  <c r="A601" i="58"/>
  <c r="B601" i="58" a="1"/>
  <c r="B601" i="58"/>
  <c r="Q601" i="58" a="1"/>
  <c r="Q601" i="58" s="1"/>
  <c r="A602" i="58"/>
  <c r="B602" i="58" a="1"/>
  <c r="B602" i="58"/>
  <c r="Q602" i="58" a="1"/>
  <c r="Q602" i="58"/>
  <c r="A603" i="58"/>
  <c r="B603" i="58" a="1"/>
  <c r="B603" i="58" s="1"/>
  <c r="Q603" i="58" a="1"/>
  <c r="Q603" i="58"/>
  <c r="A604" i="58"/>
  <c r="B604" i="58" a="1"/>
  <c r="B604" i="58"/>
  <c r="Q604" i="58" a="1"/>
  <c r="Q604" i="58"/>
  <c r="A605" i="58"/>
  <c r="B605" i="58" a="1"/>
  <c r="B605" i="58"/>
  <c r="Q605" i="58" a="1"/>
  <c r="Q605" i="58" s="1"/>
  <c r="A606" i="58"/>
  <c r="B606" i="58" a="1"/>
  <c r="B606" i="58"/>
  <c r="Q606" i="58" a="1"/>
  <c r="Q606" i="58"/>
  <c r="A607" i="58"/>
  <c r="B607" i="58" a="1"/>
  <c r="B607" i="58" s="1"/>
  <c r="Q607" i="58" a="1"/>
  <c r="Q607" i="58"/>
  <c r="A608" i="58"/>
  <c r="B608" i="58" a="1"/>
  <c r="B608" i="58"/>
  <c r="Q608" i="58" a="1"/>
  <c r="Q608" i="58"/>
  <c r="A609" i="58"/>
  <c r="B609" i="58" a="1"/>
  <c r="B609" i="58"/>
  <c r="Q609" i="58" a="1"/>
  <c r="Q609" i="58" s="1"/>
  <c r="A610" i="58"/>
  <c r="B610" i="58" a="1"/>
  <c r="B610" i="58"/>
  <c r="Q610" i="58" a="1"/>
  <c r="Q610" i="58"/>
  <c r="A611" i="58"/>
  <c r="B611" i="58" a="1"/>
  <c r="B611" i="58" s="1"/>
  <c r="Q611" i="58" a="1"/>
  <c r="Q611" i="58"/>
  <c r="A612" i="58"/>
  <c r="B612" i="58" a="1"/>
  <c r="B612" i="58"/>
  <c r="Q612" i="58" a="1"/>
  <c r="Q612" i="58"/>
  <c r="A613" i="58"/>
  <c r="B613" i="58" a="1"/>
  <c r="B613" i="58"/>
  <c r="Q613" i="58" a="1"/>
  <c r="Q613" i="58" s="1"/>
  <c r="A614" i="58"/>
  <c r="B614" i="58" a="1"/>
  <c r="B614" i="58"/>
  <c r="Q614" i="58" a="1"/>
  <c r="Q614" i="58"/>
  <c r="A615" i="58"/>
  <c r="B615" i="58" a="1"/>
  <c r="B615" i="58" s="1"/>
  <c r="Q615" i="58" a="1"/>
  <c r="Q615" i="58"/>
  <c r="A616" i="58"/>
  <c r="B616" i="58" a="1"/>
  <c r="B616" i="58"/>
  <c r="Q616" i="58" a="1"/>
  <c r="Q616" i="58"/>
  <c r="A617" i="58"/>
  <c r="B617" i="58" a="1"/>
  <c r="B617" i="58"/>
  <c r="Q617" i="58" a="1"/>
  <c r="Q617" i="58" s="1"/>
  <c r="A618" i="58"/>
  <c r="B618" i="58" a="1"/>
  <c r="B618" i="58"/>
  <c r="Q618" i="58" a="1"/>
  <c r="Q618" i="58"/>
  <c r="A619" i="58"/>
  <c r="B619" i="58" a="1"/>
  <c r="B619" i="58" s="1"/>
  <c r="Q619" i="58" a="1"/>
  <c r="Q619" i="58"/>
  <c r="A620" i="58"/>
  <c r="B620" i="58" a="1"/>
  <c r="B620" i="58"/>
  <c r="Q620" i="58" a="1"/>
  <c r="Q620" i="58"/>
  <c r="A621" i="58"/>
  <c r="B621" i="58" a="1"/>
  <c r="B621" i="58"/>
  <c r="Q621" i="58" a="1"/>
  <c r="Q621" i="58" s="1"/>
  <c r="A622" i="58"/>
  <c r="B622" i="58" a="1"/>
  <c r="B622" i="58"/>
  <c r="Q622" i="58" a="1"/>
  <c r="Q622" i="58"/>
  <c r="A623" i="58"/>
  <c r="B623" i="58" a="1"/>
  <c r="B623" i="58" s="1"/>
  <c r="Q623" i="58" a="1"/>
  <c r="Q623" i="58"/>
  <c r="A624" i="58"/>
  <c r="B624" i="58" a="1"/>
  <c r="B624" i="58"/>
  <c r="Q624" i="58" a="1"/>
  <c r="Q624" i="58"/>
  <c r="A625" i="58"/>
  <c r="B625" i="58" a="1"/>
  <c r="B625" i="58"/>
  <c r="Q625" i="58" a="1"/>
  <c r="Q625" i="58" s="1"/>
  <c r="A626" i="58"/>
  <c r="B626" i="58" a="1"/>
  <c r="B626" i="58"/>
  <c r="Q626" i="58" a="1"/>
  <c r="Q626" i="58"/>
  <c r="A627" i="58"/>
  <c r="B627" i="58" a="1"/>
  <c r="B627" i="58" s="1"/>
  <c r="Q627" i="58" a="1"/>
  <c r="Q627" i="58"/>
  <c r="A628" i="58"/>
  <c r="B628" i="58" a="1"/>
  <c r="B628" i="58"/>
  <c r="Q628" i="58" a="1"/>
  <c r="Q628" i="58" s="1"/>
  <c r="A629" i="58"/>
  <c r="B629" i="58" a="1"/>
  <c r="B629" i="58"/>
  <c r="Q629" i="58" a="1"/>
  <c r="Q629" i="58" s="1"/>
  <c r="A630" i="58"/>
  <c r="B630" i="58" a="1"/>
  <c r="B630" i="58" s="1"/>
  <c r="Q630" i="58" a="1"/>
  <c r="Q630" i="58"/>
  <c r="A631" i="58"/>
  <c r="B631" i="58" a="1"/>
  <c r="B631" i="58" s="1"/>
  <c r="Q631" i="58" a="1"/>
  <c r="Q631" i="58"/>
  <c r="A632" i="58"/>
  <c r="B632" i="58" a="1"/>
  <c r="B632" i="58"/>
  <c r="Q632" i="58" a="1"/>
  <c r="Q632" i="58"/>
  <c r="A633" i="58"/>
  <c r="B633" i="58" a="1"/>
  <c r="B633" i="58"/>
  <c r="Q633" i="58" a="1"/>
  <c r="Q633" i="58" s="1"/>
  <c r="A634" i="58"/>
  <c r="B634" i="58" a="1"/>
  <c r="B634" i="58" s="1"/>
  <c r="Q634" i="58" a="1"/>
  <c r="Q634" i="58"/>
  <c r="A635" i="58"/>
  <c r="B635" i="58" a="1"/>
  <c r="B635" i="58" s="1"/>
  <c r="Q635" i="58" a="1"/>
  <c r="Q635" i="58"/>
  <c r="A636" i="58"/>
  <c r="B636" i="58" a="1"/>
  <c r="B636" i="58"/>
  <c r="Q636" i="58" a="1"/>
  <c r="Q636" i="58" s="1"/>
  <c r="A637" i="58"/>
  <c r="B637" i="58" a="1"/>
  <c r="B637" i="58"/>
  <c r="Q637" i="58" a="1"/>
  <c r="Q637" i="58" s="1"/>
  <c r="A638" i="58"/>
  <c r="B638" i="58" a="1"/>
  <c r="B638" i="58" s="1"/>
  <c r="Q638" i="58" a="1"/>
  <c r="Q638" i="58"/>
  <c r="A639" i="58"/>
  <c r="B639" i="58" a="1"/>
  <c r="B639" i="58" s="1"/>
  <c r="Q639" i="58" a="1"/>
  <c r="Q639" i="58"/>
  <c r="A640" i="58"/>
  <c r="B640" i="58" a="1"/>
  <c r="B640" i="58"/>
  <c r="Q640" i="58" a="1"/>
  <c r="Q640" i="58"/>
  <c r="A641" i="58"/>
  <c r="B641" i="58" a="1"/>
  <c r="B641" i="58"/>
  <c r="Q641" i="58" a="1"/>
  <c r="Q641" i="58" s="1"/>
  <c r="A642" i="58"/>
  <c r="B642" i="58" a="1"/>
  <c r="B642" i="58" s="1"/>
  <c r="Q642" i="58" a="1"/>
  <c r="Q642" i="58"/>
  <c r="A643" i="58"/>
  <c r="B643" i="58" a="1"/>
  <c r="B643" i="58" s="1"/>
  <c r="Q643" i="58" a="1"/>
  <c r="Q643" i="58" s="1"/>
  <c r="A644" i="58"/>
  <c r="B644" i="58" a="1"/>
  <c r="B644" i="58"/>
  <c r="Q644" i="58" a="1"/>
  <c r="Q644" i="58" s="1"/>
  <c r="A645" i="58"/>
  <c r="B645" i="58" a="1"/>
  <c r="B645" i="58" s="1"/>
  <c r="Q645" i="58" a="1"/>
  <c r="Q645" i="58" s="1"/>
  <c r="A646" i="58"/>
  <c r="B646" i="58" a="1"/>
  <c r="B646" i="58" s="1"/>
  <c r="Q646" i="58" a="1"/>
  <c r="Q646" i="58"/>
  <c r="A647" i="58"/>
  <c r="B647" i="58" a="1"/>
  <c r="B647" i="58" s="1"/>
  <c r="Q647" i="58" a="1"/>
  <c r="Q647" i="58" s="1"/>
  <c r="A648" i="58"/>
  <c r="B648" i="58" a="1"/>
  <c r="B648" i="58"/>
  <c r="Q648" i="58" a="1"/>
  <c r="Q648" i="58"/>
  <c r="A649" i="58"/>
  <c r="B649" i="58" a="1"/>
  <c r="B649" i="58" s="1"/>
  <c r="Q649" i="58" a="1"/>
  <c r="Q649" i="58" s="1"/>
  <c r="A650" i="58"/>
  <c r="B650" i="58" a="1"/>
  <c r="B650" i="58" s="1"/>
  <c r="Q650" i="58" a="1"/>
  <c r="Q650" i="58"/>
  <c r="A651" i="58"/>
  <c r="B651" i="58" a="1"/>
  <c r="B651" i="58" s="1"/>
  <c r="Q651" i="58" a="1"/>
  <c r="Q651" i="58" s="1"/>
  <c r="A652" i="58"/>
  <c r="B652" i="58" a="1"/>
  <c r="B652" i="58"/>
  <c r="Q652" i="58" a="1"/>
  <c r="Q652" i="58"/>
  <c r="A653" i="58"/>
  <c r="B653" i="58" a="1"/>
  <c r="B653" i="58" s="1"/>
  <c r="Q653" i="58" a="1"/>
  <c r="Q653" i="58" s="1"/>
  <c r="A654" i="58"/>
  <c r="B654" i="58" a="1"/>
  <c r="B654" i="58" s="1"/>
  <c r="Q654" i="58" a="1"/>
  <c r="Q654" i="58"/>
  <c r="A655" i="58"/>
  <c r="B655" i="58" a="1"/>
  <c r="B655" i="58" s="1"/>
  <c r="Q655" i="58" a="1"/>
  <c r="Q655" i="58" s="1"/>
  <c r="A656" i="58"/>
  <c r="B656" i="58" a="1"/>
  <c r="B656" i="58"/>
  <c r="Q656" i="58" a="1"/>
  <c r="Q656" i="58"/>
  <c r="A657" i="58"/>
  <c r="B657" i="58" a="1"/>
  <c r="B657" i="58" s="1"/>
  <c r="Q657" i="58" a="1"/>
  <c r="Q657" i="58" s="1"/>
  <c r="A658" i="58"/>
  <c r="B658" i="58" a="1"/>
  <c r="B658" i="58" s="1"/>
  <c r="Q658" i="58" a="1"/>
  <c r="Q658" i="58"/>
  <c r="A659" i="58"/>
  <c r="B659" i="58" a="1"/>
  <c r="B659" i="58" s="1"/>
  <c r="Q659" i="58" a="1"/>
  <c r="Q659" i="58" s="1"/>
  <c r="A660" i="58"/>
  <c r="B660" i="58" a="1"/>
  <c r="B660" i="58"/>
  <c r="Q660" i="58" a="1"/>
  <c r="Q660" i="58"/>
  <c r="A661" i="58"/>
  <c r="B661" i="58" a="1"/>
  <c r="B661" i="58" s="1"/>
  <c r="Q661" i="58" a="1"/>
  <c r="Q661" i="58" s="1"/>
  <c r="A662" i="58"/>
  <c r="B662" i="58" a="1"/>
  <c r="B662" i="58" s="1"/>
  <c r="Q662" i="58" a="1"/>
  <c r="Q662" i="58"/>
  <c r="A663" i="58"/>
  <c r="B663" i="58" a="1"/>
  <c r="B663" i="58" s="1"/>
  <c r="Q663" i="58" a="1"/>
  <c r="Q663" i="58" s="1"/>
  <c r="A664" i="58"/>
  <c r="B664" i="58" a="1"/>
  <c r="B664" i="58"/>
  <c r="Q664" i="58" a="1"/>
  <c r="Q664" i="58"/>
  <c r="A665" i="58"/>
  <c r="B665" i="58" a="1"/>
  <c r="B665" i="58" s="1"/>
  <c r="Q665" i="58" a="1"/>
  <c r="Q665" i="58" s="1"/>
  <c r="A666" i="58"/>
  <c r="B666" i="58" a="1"/>
  <c r="B666" i="58" s="1"/>
  <c r="Q666" i="58" a="1"/>
  <c r="Q666" i="58"/>
  <c r="A667" i="58"/>
  <c r="B667" i="58" a="1"/>
  <c r="B667" i="58" s="1"/>
  <c r="Q667" i="58" a="1"/>
  <c r="Q667" i="58" s="1"/>
  <c r="A668" i="58"/>
  <c r="B668" i="58" a="1"/>
  <c r="B668" i="58"/>
  <c r="Q668" i="58" a="1"/>
  <c r="Q668" i="58"/>
  <c r="A669" i="58"/>
  <c r="B669" i="58" a="1"/>
  <c r="B669" i="58" s="1"/>
  <c r="Q669" i="58" a="1"/>
  <c r="Q669" i="58" s="1"/>
  <c r="A670" i="58"/>
  <c r="B670" i="58" a="1"/>
  <c r="B670" i="58" s="1"/>
  <c r="Q670" i="58" a="1"/>
  <c r="Q670" i="58"/>
  <c r="A671" i="58"/>
  <c r="B671" i="58" a="1"/>
  <c r="B671" i="58" s="1"/>
  <c r="Q671" i="58" a="1"/>
  <c r="Q671" i="58" s="1"/>
  <c r="A672" i="58"/>
  <c r="B672" i="58" a="1"/>
  <c r="B672" i="58"/>
  <c r="Q672" i="58" a="1"/>
  <c r="Q672" i="58"/>
  <c r="A673" i="58"/>
  <c r="B673" i="58" a="1"/>
  <c r="B673" i="58" s="1"/>
  <c r="Q673" i="58" a="1"/>
  <c r="Q673" i="58" s="1"/>
  <c r="A674" i="58"/>
  <c r="B674" i="58" a="1"/>
  <c r="B674" i="58" s="1"/>
  <c r="Q674" i="58" a="1"/>
  <c r="Q674" i="58"/>
  <c r="A675" i="58"/>
  <c r="B675" i="58" a="1"/>
  <c r="B675" i="58" s="1"/>
  <c r="Q675" i="58" a="1"/>
  <c r="Q675" i="58" s="1"/>
  <c r="A676" i="58"/>
  <c r="B676" i="58" a="1"/>
  <c r="B676" i="58"/>
  <c r="Q676" i="58" a="1"/>
  <c r="Q676" i="58"/>
  <c r="A677" i="58"/>
  <c r="B677" i="58" a="1"/>
  <c r="B677" i="58" s="1"/>
  <c r="Q677" i="58" a="1"/>
  <c r="Q677" i="58" s="1"/>
  <c r="A678" i="58"/>
  <c r="B678" i="58" a="1"/>
  <c r="B678" i="58" s="1"/>
  <c r="Q678" i="58" a="1"/>
  <c r="Q678" i="58"/>
  <c r="A679" i="58"/>
  <c r="B679" i="58" a="1"/>
  <c r="B679" i="58" s="1"/>
  <c r="Q679" i="58" a="1"/>
  <c r="Q679" i="58" s="1"/>
  <c r="A680" i="58"/>
  <c r="B680" i="58" a="1"/>
  <c r="B680" i="58"/>
  <c r="Q680" i="58" a="1"/>
  <c r="Q680" i="58"/>
  <c r="A681" i="58"/>
  <c r="B681" i="58" a="1"/>
  <c r="B681" i="58" s="1"/>
  <c r="Q681" i="58" a="1"/>
  <c r="Q681" i="58" s="1"/>
  <c r="A682" i="58"/>
  <c r="B682" i="58" a="1"/>
  <c r="B682" i="58" s="1"/>
  <c r="Q682" i="58" a="1"/>
  <c r="Q682" i="58"/>
  <c r="A683" i="58"/>
  <c r="B683" i="58" a="1"/>
  <c r="B683" i="58" s="1"/>
  <c r="Q683" i="58" a="1"/>
  <c r="Q683" i="58" s="1"/>
  <c r="A684" i="58"/>
  <c r="B684" i="58" a="1"/>
  <c r="B684" i="58"/>
  <c r="Q684" i="58" a="1"/>
  <c r="Q684" i="58"/>
  <c r="A685" i="58"/>
  <c r="B685" i="58" a="1"/>
  <c r="B685" i="58" s="1"/>
  <c r="Q685" i="58" a="1"/>
  <c r="Q685" i="58" s="1"/>
  <c r="A686" i="58"/>
  <c r="B686" i="58" a="1"/>
  <c r="B686" i="58" s="1"/>
  <c r="Q686" i="58" a="1"/>
  <c r="Q686" i="58"/>
  <c r="A687" i="58"/>
  <c r="B687" i="58" a="1"/>
  <c r="B687" i="58" s="1"/>
  <c r="Q687" i="58" a="1"/>
  <c r="Q687" i="58" s="1"/>
  <c r="A688" i="58"/>
  <c r="B688" i="58" a="1"/>
  <c r="B688" i="58"/>
  <c r="Q688" i="58" a="1"/>
  <c r="Q688" i="58"/>
  <c r="A689" i="58"/>
  <c r="B689" i="58" a="1"/>
  <c r="B689" i="58" s="1"/>
  <c r="Q689" i="58" a="1"/>
  <c r="Q689" i="58" s="1"/>
  <c r="A690" i="58"/>
  <c r="B690" i="58" a="1"/>
  <c r="B690" i="58" s="1"/>
  <c r="Q690" i="58" a="1"/>
  <c r="Q690" i="58"/>
  <c r="A691" i="58"/>
  <c r="B691" i="58" a="1"/>
  <c r="B691" i="58" s="1"/>
  <c r="Q691" i="58" a="1"/>
  <c r="Q691" i="58" s="1"/>
  <c r="A692" i="58"/>
  <c r="B692" i="58" a="1"/>
  <c r="B692" i="58"/>
  <c r="Q692" i="58" a="1"/>
  <c r="Q692" i="58"/>
  <c r="A693" i="58"/>
  <c r="B693" i="58" a="1"/>
  <c r="B693" i="58" s="1"/>
  <c r="Q693" i="58" a="1"/>
  <c r="Q693" i="58" s="1"/>
  <c r="A694" i="58"/>
  <c r="B694" i="58" a="1"/>
  <c r="B694" i="58"/>
  <c r="Q694" i="58" a="1"/>
  <c r="Q694" i="58"/>
  <c r="A695" i="58"/>
  <c r="B695" i="58" a="1"/>
  <c r="B695" i="58" s="1"/>
  <c r="Q695" i="58" a="1"/>
  <c r="Q695" i="58" s="1"/>
  <c r="A696" i="58"/>
  <c r="B696" i="58" a="1"/>
  <c r="B696" i="58"/>
  <c r="Q696" i="58" a="1"/>
  <c r="Q696" i="58"/>
  <c r="A697" i="58"/>
  <c r="B697" i="58" a="1"/>
  <c r="B697" i="58" s="1"/>
  <c r="Q697" i="58" a="1"/>
  <c r="Q697" i="58" s="1"/>
  <c r="A698" i="58"/>
  <c r="B698" i="58" a="1"/>
  <c r="B698" i="58"/>
  <c r="Q698" i="58" a="1"/>
  <c r="Q698" i="58"/>
  <c r="A699" i="58"/>
  <c r="B699" i="58" a="1"/>
  <c r="B699" i="58" s="1"/>
  <c r="Q699" i="58" a="1"/>
  <c r="Q699" i="58" s="1"/>
  <c r="A700" i="58"/>
  <c r="B700" i="58" a="1"/>
  <c r="B700" i="58"/>
  <c r="Q700" i="58" a="1"/>
  <c r="Q700" i="58"/>
  <c r="A701" i="58"/>
  <c r="B701" i="58" a="1"/>
  <c r="B701" i="58" s="1"/>
  <c r="Q701" i="58" a="1"/>
  <c r="Q701" i="58" s="1"/>
  <c r="A702" i="58"/>
  <c r="B702" i="58" a="1"/>
  <c r="B702" i="58"/>
  <c r="Q702" i="58" a="1"/>
  <c r="Q702" i="58"/>
  <c r="A703" i="58"/>
  <c r="B703" i="58" a="1"/>
  <c r="B703" i="58" s="1"/>
  <c r="Q703" i="58" a="1"/>
  <c r="Q703" i="58" s="1"/>
  <c r="A704" i="58"/>
  <c r="B704" i="58" a="1"/>
  <c r="B704" i="58"/>
  <c r="Q704" i="58" a="1"/>
  <c r="Q704" i="58"/>
  <c r="A705" i="58"/>
  <c r="B705" i="58" a="1"/>
  <c r="B705" i="58" s="1"/>
  <c r="Q705" i="58" a="1"/>
  <c r="Q705" i="58" s="1"/>
  <c r="A706" i="58"/>
  <c r="B706" i="58" a="1"/>
  <c r="B706" i="58"/>
  <c r="Q706" i="58" a="1"/>
  <c r="Q706" i="58"/>
  <c r="A707" i="58"/>
  <c r="B707" i="58" a="1"/>
  <c r="B707" i="58" s="1"/>
  <c r="Q707" i="58" a="1"/>
  <c r="Q707" i="58" s="1"/>
  <c r="A708" i="58"/>
  <c r="B708" i="58" a="1"/>
  <c r="B708" i="58"/>
  <c r="Q708" i="58" a="1"/>
  <c r="Q708" i="58"/>
  <c r="A709" i="58"/>
  <c r="B709" i="58" a="1"/>
  <c r="B709" i="58" s="1"/>
  <c r="Q709" i="58" a="1"/>
  <c r="Q709" i="58" s="1"/>
  <c r="A710" i="58"/>
  <c r="B710" i="58" a="1"/>
  <c r="B710" i="58"/>
  <c r="Q710" i="58" a="1"/>
  <c r="Q710" i="58"/>
  <c r="A711" i="58"/>
  <c r="B711" i="58" a="1"/>
  <c r="B711" i="58" s="1"/>
  <c r="Q711" i="58" a="1"/>
  <c r="Q711" i="58" s="1"/>
  <c r="A712" i="58"/>
  <c r="B712" i="58" a="1"/>
  <c r="B712" i="58"/>
  <c r="Q712" i="58" a="1"/>
  <c r="Q712" i="58"/>
  <c r="A713" i="58"/>
  <c r="B713" i="58" a="1"/>
  <c r="B713" i="58" s="1"/>
  <c r="Q713" i="58" a="1"/>
  <c r="Q713" i="58" s="1"/>
  <c r="A714" i="58"/>
  <c r="B714" i="58" a="1"/>
  <c r="B714" i="58"/>
  <c r="Q714" i="58" a="1"/>
  <c r="Q714" i="58"/>
  <c r="A715" i="58"/>
  <c r="B715" i="58" a="1"/>
  <c r="B715" i="58" s="1"/>
  <c r="Q715" i="58" a="1"/>
  <c r="Q715" i="58" s="1"/>
  <c r="A716" i="58"/>
  <c r="B716" i="58" a="1"/>
  <c r="B716" i="58"/>
  <c r="Q716" i="58" a="1"/>
  <c r="Q716" i="58"/>
  <c r="A717" i="58"/>
  <c r="B717" i="58" a="1"/>
  <c r="B717" i="58" s="1"/>
  <c r="Q717" i="58" a="1"/>
  <c r="Q717" i="58" s="1"/>
  <c r="A718" i="58"/>
  <c r="B718" i="58" a="1"/>
  <c r="B718" i="58"/>
  <c r="Q718" i="58" a="1"/>
  <c r="Q718" i="58"/>
  <c r="A719" i="58"/>
  <c r="B719" i="58" a="1"/>
  <c r="B719" i="58" s="1"/>
  <c r="Q719" i="58" a="1"/>
  <c r="Q719" i="58" s="1"/>
  <c r="A720" i="58"/>
  <c r="B720" i="58" a="1"/>
  <c r="B720" i="58"/>
  <c r="Q720" i="58" a="1"/>
  <c r="Q720" i="58"/>
  <c r="A721" i="58"/>
  <c r="B721" i="58" a="1"/>
  <c r="B721" i="58" s="1"/>
  <c r="Q721" i="58" a="1"/>
  <c r="Q721" i="58" s="1"/>
  <c r="A722" i="58"/>
  <c r="B722" i="58" a="1"/>
  <c r="B722" i="58"/>
  <c r="Q722" i="58" a="1"/>
  <c r="Q722" i="58"/>
  <c r="A723" i="58"/>
  <c r="B723" i="58" a="1"/>
  <c r="B723" i="58" s="1"/>
  <c r="Q723" i="58" a="1"/>
  <c r="Q723" i="58" s="1"/>
  <c r="A724" i="58"/>
  <c r="B724" i="58" a="1"/>
  <c r="B724" i="58"/>
  <c r="Q724" i="58" a="1"/>
  <c r="Q724" i="58"/>
  <c r="A725" i="58"/>
  <c r="B725" i="58" a="1"/>
  <c r="B725" i="58" s="1"/>
  <c r="Q725" i="58" a="1"/>
  <c r="Q725" i="58" s="1"/>
  <c r="A726" i="58"/>
  <c r="B726" i="58" a="1"/>
  <c r="B726" i="58"/>
  <c r="Q726" i="58" a="1"/>
  <c r="Q726" i="58"/>
  <c r="A727" i="58"/>
  <c r="B727" i="58" a="1"/>
  <c r="B727" i="58"/>
  <c r="Q727" i="58" a="1"/>
  <c r="Q727" i="58" s="1"/>
  <c r="A728" i="58"/>
  <c r="B728" i="58" a="1"/>
  <c r="B728" i="58"/>
  <c r="Q728" i="58" a="1"/>
  <c r="Q728" i="58"/>
  <c r="A729" i="58"/>
  <c r="B729" i="58" a="1"/>
  <c r="B729" i="58" s="1"/>
  <c r="Q729" i="58" a="1"/>
  <c r="Q729" i="58"/>
  <c r="A730" i="58"/>
  <c r="B730" i="58" a="1"/>
  <c r="B730" i="58"/>
  <c r="Q730" i="58" a="1"/>
  <c r="Q730" i="58"/>
  <c r="A731" i="58"/>
  <c r="B731" i="58" a="1"/>
  <c r="B731" i="58"/>
  <c r="Q731" i="58" a="1"/>
  <c r="Q731" i="58" s="1"/>
  <c r="A732" i="58"/>
  <c r="B732" i="58" a="1"/>
  <c r="B732" i="58"/>
  <c r="Q732" i="58" a="1"/>
  <c r="Q732" i="58"/>
  <c r="A733" i="58"/>
  <c r="B733" i="58" a="1"/>
  <c r="B733" i="58" s="1"/>
  <c r="Q733" i="58" a="1"/>
  <c r="Q733" i="58"/>
  <c r="A734" i="58"/>
  <c r="B734" i="58" a="1"/>
  <c r="B734" i="58"/>
  <c r="Q734" i="58" a="1"/>
  <c r="Q734" i="58"/>
  <c r="A735" i="58"/>
  <c r="B735" i="58" a="1"/>
  <c r="B735" i="58"/>
  <c r="Q735" i="58" a="1"/>
  <c r="Q735" i="58" s="1"/>
  <c r="A736" i="58"/>
  <c r="B736" i="58" a="1"/>
  <c r="B736" i="58"/>
  <c r="Q736" i="58" a="1"/>
  <c r="Q736" i="58"/>
  <c r="A737" i="58"/>
  <c r="B737" i="58" a="1"/>
  <c r="B737" i="58" s="1"/>
  <c r="Q737" i="58" a="1"/>
  <c r="Q737" i="58"/>
  <c r="A738" i="58"/>
  <c r="B738" i="58" a="1"/>
  <c r="B738" i="58"/>
  <c r="Q738" i="58" a="1"/>
  <c r="Q738" i="58"/>
  <c r="A739" i="58"/>
  <c r="B739" i="58" a="1"/>
  <c r="B739" i="58"/>
  <c r="Q739" i="58" a="1"/>
  <c r="Q739" i="58" s="1"/>
  <c r="A740" i="58"/>
  <c r="B740" i="58" a="1"/>
  <c r="B740" i="58"/>
  <c r="Q740" i="58" a="1"/>
  <c r="Q740" i="58"/>
  <c r="A741" i="58"/>
  <c r="B741" i="58" a="1"/>
  <c r="B741" i="58" s="1"/>
  <c r="Q741" i="58" a="1"/>
  <c r="Q741" i="58"/>
  <c r="A742" i="58"/>
  <c r="B742" i="58" a="1"/>
  <c r="B742" i="58"/>
  <c r="Q742" i="58" a="1"/>
  <c r="Q742" i="58"/>
  <c r="A743" i="58"/>
  <c r="B743" i="58" a="1"/>
  <c r="B743" i="58"/>
  <c r="Q743" i="58" a="1"/>
  <c r="Q743" i="58" s="1"/>
  <c r="A744" i="58"/>
  <c r="B744" i="58" a="1"/>
  <c r="B744" i="58"/>
  <c r="Q744" i="58" a="1"/>
  <c r="Q744" i="58"/>
  <c r="A745" i="58"/>
  <c r="B745" i="58" a="1"/>
  <c r="B745" i="58" s="1"/>
  <c r="Q745" i="58" a="1"/>
  <c r="Q745" i="58"/>
  <c r="A746" i="58"/>
  <c r="B746" i="58" a="1"/>
  <c r="B746" i="58"/>
  <c r="Q746" i="58" a="1"/>
  <c r="Q746" i="58"/>
  <c r="A747" i="58"/>
  <c r="B747" i="58" a="1"/>
  <c r="B747" i="58"/>
  <c r="Q747" i="58" a="1"/>
  <c r="Q747" i="58" s="1"/>
  <c r="A748" i="58"/>
  <c r="B748" i="58" a="1"/>
  <c r="B748" i="58"/>
  <c r="Q748" i="58" a="1"/>
  <c r="Q748" i="58"/>
  <c r="A749" i="58"/>
  <c r="B749" i="58" a="1"/>
  <c r="B749" i="58" s="1"/>
  <c r="Q749" i="58" a="1"/>
  <c r="Q749" i="58"/>
  <c r="A750" i="58"/>
  <c r="B750" i="58" a="1"/>
  <c r="B750" i="58"/>
  <c r="Q750" i="58" a="1"/>
  <c r="Q750" i="58"/>
  <c r="A751" i="58"/>
  <c r="B751" i="58" a="1"/>
  <c r="B751" i="58"/>
  <c r="Q751" i="58" a="1"/>
  <c r="Q751" i="58" s="1"/>
  <c r="A752" i="58"/>
  <c r="B752" i="58" a="1"/>
  <c r="B752" i="58"/>
  <c r="Q752" i="58" a="1"/>
  <c r="Q752" i="58"/>
  <c r="A753" i="58"/>
  <c r="B753" i="58" a="1"/>
  <c r="B753" i="58" s="1"/>
  <c r="Q753" i="58" a="1"/>
  <c r="Q753" i="58"/>
  <c r="A754" i="58"/>
  <c r="B754" i="58" a="1"/>
  <c r="B754" i="58"/>
  <c r="Q754" i="58" a="1"/>
  <c r="Q754" i="58"/>
  <c r="A755" i="58"/>
  <c r="B755" i="58" a="1"/>
  <c r="B755" i="58"/>
  <c r="Q755" i="58" a="1"/>
  <c r="Q755" i="58" s="1"/>
  <c r="A756" i="58"/>
  <c r="B756" i="58" a="1"/>
  <c r="B756" i="58"/>
  <c r="Q756" i="58" a="1"/>
  <c r="Q756" i="58"/>
  <c r="A757" i="58"/>
  <c r="B757" i="58" a="1"/>
  <c r="B757" i="58" s="1"/>
  <c r="Q757" i="58" a="1"/>
  <c r="Q757" i="58"/>
  <c r="A758" i="58"/>
  <c r="B758" i="58" a="1"/>
  <c r="B758" i="58"/>
  <c r="Q758" i="58" a="1"/>
  <c r="Q758" i="58"/>
  <c r="A759" i="58"/>
  <c r="B759" i="58" a="1"/>
  <c r="B759" i="58"/>
  <c r="Q759" i="58" a="1"/>
  <c r="Q759" i="58" s="1"/>
  <c r="A760" i="58"/>
  <c r="B760" i="58" a="1"/>
  <c r="B760" i="58"/>
  <c r="Q760" i="58" a="1"/>
  <c r="Q760" i="58"/>
  <c r="A761" i="58"/>
  <c r="B761" i="58" a="1"/>
  <c r="B761" i="58" s="1"/>
  <c r="Q761" i="58" a="1"/>
  <c r="Q761" i="58"/>
  <c r="A762" i="58"/>
  <c r="B762" i="58" a="1"/>
  <c r="B762" i="58"/>
  <c r="Q762" i="58" a="1"/>
  <c r="Q762" i="58"/>
  <c r="A763" i="58"/>
  <c r="B763" i="58" a="1"/>
  <c r="B763" i="58"/>
  <c r="Q763" i="58" a="1"/>
  <c r="Q763" i="58" s="1"/>
  <c r="A764" i="58"/>
  <c r="B764" i="58" a="1"/>
  <c r="B764" i="58"/>
  <c r="Q764" i="58" a="1"/>
  <c r="Q764" i="58"/>
  <c r="A765" i="58"/>
  <c r="B765" i="58" a="1"/>
  <c r="B765" i="58" s="1"/>
  <c r="Q765" i="58" a="1"/>
  <c r="Q765" i="58"/>
  <c r="A766" i="58"/>
  <c r="B766" i="58" a="1"/>
  <c r="B766" i="58"/>
  <c r="Q766" i="58" a="1"/>
  <c r="Q766" i="58"/>
  <c r="A767" i="58"/>
  <c r="B767" i="58" a="1"/>
  <c r="B767" i="58"/>
  <c r="Q767" i="58" a="1"/>
  <c r="Q767" i="58" s="1"/>
  <c r="A768" i="58"/>
  <c r="B768" i="58" a="1"/>
  <c r="B768" i="58"/>
  <c r="Q768" i="58" a="1"/>
  <c r="Q768" i="58"/>
  <c r="A769" i="58"/>
  <c r="B769" i="58" a="1"/>
  <c r="B769" i="58" s="1"/>
  <c r="Q769" i="58" a="1"/>
  <c r="Q769" i="58"/>
  <c r="A770" i="58"/>
  <c r="B770" i="58" a="1"/>
  <c r="B770" i="58"/>
  <c r="Q770" i="58" a="1"/>
  <c r="Q770" i="58"/>
  <c r="A771" i="58"/>
  <c r="B771" i="58" a="1"/>
  <c r="B771" i="58"/>
  <c r="Q771" i="58" a="1"/>
  <c r="Q771" i="58" s="1"/>
  <c r="A772" i="58"/>
  <c r="B772" i="58" a="1"/>
  <c r="B772" i="58"/>
  <c r="Q772" i="58" a="1"/>
  <c r="Q772" i="58"/>
  <c r="A773" i="58"/>
  <c r="B773" i="58" a="1"/>
  <c r="B773" i="58" s="1"/>
  <c r="Q773" i="58" a="1"/>
  <c r="Q773" i="58"/>
  <c r="A774" i="58"/>
  <c r="B774" i="58" a="1"/>
  <c r="B774" i="58"/>
  <c r="Q774" i="58" a="1"/>
  <c r="Q774" i="58"/>
  <c r="A775" i="58"/>
  <c r="B775" i="58" a="1"/>
  <c r="B775" i="58"/>
  <c r="Q775" i="58" a="1"/>
  <c r="Q775" i="58" s="1"/>
  <c r="A776" i="58"/>
  <c r="B776" i="58" a="1"/>
  <c r="B776" i="58"/>
  <c r="Q776" i="58" a="1"/>
  <c r="Q776" i="58"/>
  <c r="A777" i="58"/>
  <c r="B777" i="58" a="1"/>
  <c r="B777" i="58" s="1"/>
  <c r="Q777" i="58" a="1"/>
  <c r="Q777" i="58"/>
  <c r="A778" i="58"/>
  <c r="B778" i="58" a="1"/>
  <c r="B778" i="58"/>
  <c r="Q778" i="58" a="1"/>
  <c r="Q778" i="58"/>
  <c r="A779" i="58"/>
  <c r="B779" i="58" a="1"/>
  <c r="B779" i="58"/>
  <c r="Q779" i="58" a="1"/>
  <c r="Q779" i="58" s="1"/>
  <c r="A780" i="58"/>
  <c r="B780" i="58" a="1"/>
  <c r="B780" i="58"/>
  <c r="Q780" i="58" a="1"/>
  <c r="Q780" i="58"/>
  <c r="A781" i="58"/>
  <c r="B781" i="58" a="1"/>
  <c r="B781" i="58" s="1"/>
  <c r="Q781" i="58" a="1"/>
  <c r="Q781" i="58"/>
  <c r="A782" i="58"/>
  <c r="B782" i="58" a="1"/>
  <c r="B782" i="58"/>
  <c r="Q782" i="58" a="1"/>
  <c r="Q782" i="58"/>
  <c r="A783" i="58"/>
  <c r="B783" i="58" a="1"/>
  <c r="B783" i="58"/>
  <c r="Q783" i="58" a="1"/>
  <c r="Q783" i="58" s="1"/>
  <c r="A784" i="58"/>
  <c r="B784" i="58" a="1"/>
  <c r="B784" i="58"/>
  <c r="Q784" i="58" a="1"/>
  <c r="Q784" i="58"/>
  <c r="A785" i="58"/>
  <c r="B785" i="58" a="1"/>
  <c r="B785" i="58" s="1"/>
  <c r="Q785" i="58" a="1"/>
  <c r="Q785" i="58"/>
  <c r="A786" i="58"/>
  <c r="B786" i="58" a="1"/>
  <c r="B786" i="58"/>
  <c r="Q786" i="58" a="1"/>
  <c r="Q786" i="58"/>
  <c r="A787" i="58"/>
  <c r="B787" i="58" a="1"/>
  <c r="B787" i="58"/>
  <c r="Q787" i="58" a="1"/>
  <c r="Q787" i="58" s="1"/>
  <c r="A788" i="58"/>
  <c r="B788" i="58" a="1"/>
  <c r="B788" i="58"/>
  <c r="Q788" i="58" a="1"/>
  <c r="Q788" i="58"/>
  <c r="A789" i="58"/>
  <c r="B789" i="58" a="1"/>
  <c r="B789" i="58" s="1"/>
  <c r="Q789" i="58" a="1"/>
  <c r="Q789" i="58"/>
  <c r="A790" i="58"/>
  <c r="B790" i="58" a="1"/>
  <c r="B790" i="58"/>
  <c r="Q790" i="58" a="1"/>
  <c r="Q790" i="58"/>
  <c r="A791" i="58"/>
  <c r="B791" i="58" a="1"/>
  <c r="B791" i="58"/>
  <c r="Q791" i="58" a="1"/>
  <c r="Q791" i="58" s="1"/>
  <c r="A792" i="58"/>
  <c r="B792" i="58" a="1"/>
  <c r="B792" i="58"/>
  <c r="Q792" i="58" a="1"/>
  <c r="Q792" i="58"/>
  <c r="A793" i="58"/>
  <c r="B793" i="58" a="1"/>
  <c r="B793" i="58" s="1"/>
  <c r="Q793" i="58" a="1"/>
  <c r="Q793" i="58"/>
  <c r="A794" i="58"/>
  <c r="B794" i="58" a="1"/>
  <c r="B794" i="58"/>
  <c r="Q794" i="58" a="1"/>
  <c r="Q794" i="58"/>
  <c r="A795" i="58"/>
  <c r="B795" i="58" a="1"/>
  <c r="B795" i="58"/>
  <c r="Q795" i="58" a="1"/>
  <c r="Q795" i="58" s="1"/>
  <c r="A796" i="58"/>
  <c r="B796" i="58" a="1"/>
  <c r="B796" i="58"/>
  <c r="Q796" i="58" a="1"/>
  <c r="Q796" i="58"/>
  <c r="A797" i="58"/>
  <c r="B797" i="58" a="1"/>
  <c r="B797" i="58" s="1"/>
  <c r="Q797" i="58" a="1"/>
  <c r="Q797" i="58"/>
  <c r="A798" i="58"/>
  <c r="B798" i="58" a="1"/>
  <c r="B798" i="58"/>
  <c r="Q798" i="58" a="1"/>
  <c r="Q798" i="58" s="1"/>
  <c r="A799" i="58"/>
  <c r="B799" i="58" a="1"/>
  <c r="B799" i="58"/>
  <c r="Q799" i="58" a="1"/>
  <c r="Q799" i="58" s="1"/>
  <c r="A800" i="58"/>
  <c r="B800" i="58" a="1"/>
  <c r="B800" i="58"/>
  <c r="Q800" i="58" a="1"/>
  <c r="Q800" i="58"/>
  <c r="A801" i="58"/>
  <c r="B801" i="58" a="1"/>
  <c r="B801" i="58" s="1"/>
  <c r="Q801" i="58" a="1"/>
  <c r="Q801" i="58"/>
  <c r="A802" i="58"/>
  <c r="B802" i="58" a="1"/>
  <c r="B802" i="58"/>
  <c r="Q802" i="58" a="1"/>
  <c r="Q802" i="58" s="1"/>
  <c r="A803" i="58"/>
  <c r="B803" i="58" a="1"/>
  <c r="B803" i="58"/>
  <c r="Q803" i="58" a="1"/>
  <c r="Q803" i="58" s="1"/>
  <c r="A804" i="58"/>
  <c r="B804" i="58" a="1"/>
  <c r="B804" i="58"/>
  <c r="Q804" i="58" a="1"/>
  <c r="Q804" i="58"/>
  <c r="A805" i="58"/>
  <c r="B805" i="58" a="1"/>
  <c r="B805" i="58" s="1"/>
  <c r="Q805" i="58" a="1"/>
  <c r="Q805" i="58"/>
  <c r="A806" i="58"/>
  <c r="B806" i="58" a="1"/>
  <c r="B806" i="58"/>
  <c r="Q806" i="58" a="1"/>
  <c r="Q806" i="58" s="1"/>
  <c r="A807" i="58"/>
  <c r="B807" i="58" a="1"/>
  <c r="B807" i="58"/>
  <c r="Q807" i="58" a="1"/>
  <c r="Q807" i="58" s="1"/>
  <c r="A808" i="58"/>
  <c r="B808" i="58" a="1"/>
  <c r="B808" i="58"/>
  <c r="Q808" i="58" a="1"/>
  <c r="Q808" i="58"/>
  <c r="A809" i="58"/>
  <c r="B809" i="58" a="1"/>
  <c r="B809" i="58" s="1"/>
  <c r="Q809" i="58" a="1"/>
  <c r="Q809" i="58"/>
  <c r="A810" i="58"/>
  <c r="B810" i="58" a="1"/>
  <c r="B810" i="58"/>
  <c r="Q810" i="58" a="1"/>
  <c r="Q810" i="58" s="1"/>
  <c r="A811" i="58"/>
  <c r="B811" i="58" a="1"/>
  <c r="B811" i="58"/>
  <c r="Q811" i="58" a="1"/>
  <c r="Q811" i="58" s="1"/>
  <c r="A812" i="58"/>
  <c r="B812" i="58" a="1"/>
  <c r="B812" i="58"/>
  <c r="Q812" i="58" a="1"/>
  <c r="Q812" i="58"/>
  <c r="A813" i="58"/>
  <c r="B813" i="58" a="1"/>
  <c r="B813" i="58" s="1"/>
  <c r="Q813" i="58" a="1"/>
  <c r="Q813" i="58"/>
  <c r="A814" i="58"/>
  <c r="B814" i="58" a="1"/>
  <c r="B814" i="58"/>
  <c r="Q814" i="58" a="1"/>
  <c r="Q814" i="58" s="1"/>
  <c r="A815" i="58"/>
  <c r="B815" i="58" a="1"/>
  <c r="B815" i="58"/>
  <c r="Q815" i="58" a="1"/>
  <c r="Q815" i="58" s="1"/>
  <c r="A816" i="58"/>
  <c r="B816" i="58" a="1"/>
  <c r="B816" i="58"/>
  <c r="Q816" i="58" a="1"/>
  <c r="Q816" i="58"/>
  <c r="A817" i="58"/>
  <c r="B817" i="58" a="1"/>
  <c r="B817" i="58" s="1"/>
  <c r="Q817" i="58" a="1"/>
  <c r="Q817" i="58"/>
  <c r="A818" i="58"/>
  <c r="B818" i="58" a="1"/>
  <c r="B818" i="58" s="1"/>
  <c r="Q818" i="58" a="1"/>
  <c r="Q818" i="58"/>
  <c r="A819" i="58"/>
  <c r="B819" i="58" a="1"/>
  <c r="B819" i="58"/>
  <c r="Q819" i="58" a="1"/>
  <c r="Q819" i="58" s="1"/>
  <c r="A820" i="58"/>
  <c r="B820" i="58" a="1"/>
  <c r="B820" i="58" s="1"/>
  <c r="Q820" i="58" a="1"/>
  <c r="Q820" i="58" s="1"/>
  <c r="A821" i="58"/>
  <c r="B821" i="58" a="1"/>
  <c r="B821" i="58"/>
  <c r="Q821" i="58" a="1"/>
  <c r="Q821" i="58"/>
  <c r="A822" i="58"/>
  <c r="B822" i="58" a="1"/>
  <c r="B822" i="58" s="1"/>
  <c r="Q822" i="58" a="1"/>
  <c r="Q822" i="58" s="1"/>
  <c r="A823" i="58"/>
  <c r="B823" i="58" a="1"/>
  <c r="B823" i="58"/>
  <c r="Q823" i="58" a="1"/>
  <c r="Q823" i="58"/>
  <c r="A824" i="58"/>
  <c r="B824" i="58" a="1"/>
  <c r="B824" i="58" s="1"/>
  <c r="Q824" i="58" a="1"/>
  <c r="Q824" i="58" s="1"/>
  <c r="A825" i="58"/>
  <c r="B825" i="58" a="1"/>
  <c r="B825" i="58"/>
  <c r="Q825" i="58" a="1"/>
  <c r="Q825" i="58"/>
  <c r="A826" i="58"/>
  <c r="B826" i="58" a="1"/>
  <c r="B826" i="58" s="1"/>
  <c r="Q826" i="58" a="1"/>
  <c r="Q826" i="58" s="1"/>
  <c r="A827" i="58"/>
  <c r="B827" i="58" a="1"/>
  <c r="B827" i="58"/>
  <c r="Q827" i="58" a="1"/>
  <c r="Q827" i="58"/>
  <c r="A828" i="58"/>
  <c r="B828" i="58" a="1"/>
  <c r="B828" i="58" s="1"/>
  <c r="Q828" i="58" a="1"/>
  <c r="Q828" i="58" s="1"/>
  <c r="A829" i="58"/>
  <c r="B829" i="58" a="1"/>
  <c r="B829" i="58"/>
  <c r="Q829" i="58" a="1"/>
  <c r="Q829" i="58"/>
  <c r="A830" i="58"/>
  <c r="B830" i="58" a="1"/>
  <c r="B830" i="58" s="1"/>
  <c r="Q830" i="58" a="1"/>
  <c r="Q830" i="58" s="1"/>
  <c r="A831" i="58"/>
  <c r="B831" i="58" a="1"/>
  <c r="B831" i="58"/>
  <c r="Q831" i="58" a="1"/>
  <c r="Q831" i="58"/>
  <c r="A832" i="58"/>
  <c r="B832" i="58" a="1"/>
  <c r="B832" i="58" s="1"/>
  <c r="Q832" i="58" a="1"/>
  <c r="Q832" i="58" s="1"/>
  <c r="A833" i="58"/>
  <c r="B833" i="58" a="1"/>
  <c r="B833" i="58"/>
  <c r="Q833" i="58" a="1"/>
  <c r="Q833" i="58"/>
  <c r="A834" i="58"/>
  <c r="B834" i="58" a="1"/>
  <c r="B834" i="58" s="1"/>
  <c r="Q834" i="58" a="1"/>
  <c r="Q834" i="58" s="1"/>
  <c r="A4" i="58"/>
  <c r="B4" i="58" a="1"/>
  <c r="B4" i="58"/>
  <c r="Q4" i="58" a="1"/>
  <c r="Q4" i="58" s="1"/>
  <c r="A5" i="58"/>
  <c r="B5" i="58" a="1"/>
  <c r="B5" i="58"/>
  <c r="Q5" i="58" a="1"/>
  <c r="Q5" i="58" s="1"/>
  <c r="A6" i="58"/>
  <c r="B6" i="58" a="1"/>
  <c r="B6" i="58" s="1"/>
  <c r="Q6" i="58" a="1"/>
  <c r="Q6" i="58"/>
  <c r="Q3" i="58" l="1" a="1"/>
  <c r="Q3" i="58" s="1"/>
  <c r="B3" i="58" a="1"/>
  <c r="B3" i="58" s="1"/>
  <c r="A3" i="58"/>
  <c r="BH4" i="58"/>
  <c r="BH5" i="58"/>
  <c r="BH6" i="58"/>
  <c r="BH7" i="58"/>
  <c r="BH8" i="58"/>
  <c r="BH9" i="58"/>
  <c r="BH10" i="58"/>
  <c r="BH11" i="58"/>
  <c r="BH12" i="58"/>
  <c r="BH13" i="58"/>
  <c r="BH14" i="58"/>
  <c r="BH15" i="58"/>
  <c r="BG4" i="58"/>
  <c r="BG5" i="58"/>
  <c r="BG6" i="58"/>
  <c r="BG7" i="58"/>
  <c r="BG8" i="58"/>
  <c r="BG9" i="58"/>
  <c r="BG10" i="58"/>
  <c r="BG11" i="58"/>
  <c r="BG12" i="58"/>
  <c r="BG13" i="58"/>
  <c r="BG14" i="58"/>
  <c r="BG15" i="58"/>
  <c r="AE11" i="58"/>
  <c r="AF11" i="58"/>
  <c r="AG11" i="58"/>
  <c r="AH11" i="58"/>
  <c r="AI11" i="58"/>
  <c r="AJ11" i="58"/>
  <c r="AK11" i="58"/>
  <c r="AL11" i="58"/>
  <c r="AM11" i="58"/>
  <c r="AN11" i="58"/>
  <c r="AO11" i="58"/>
  <c r="AP11" i="58"/>
  <c r="AQ11" i="58"/>
  <c r="AR11" i="58"/>
  <c r="AS11" i="58"/>
  <c r="AT11" i="58"/>
  <c r="AU11" i="58"/>
  <c r="AV11" i="58"/>
  <c r="AW11" i="58"/>
  <c r="AX11" i="58"/>
  <c r="AY11" i="58"/>
  <c r="AZ11" i="58"/>
  <c r="BA11" i="58"/>
  <c r="BB11" i="58"/>
  <c r="BC11" i="58"/>
  <c r="BD11" i="58"/>
  <c r="BE11" i="58"/>
  <c r="BH3" i="58"/>
  <c r="BG3" i="58"/>
  <c r="AU12" i="58"/>
  <c r="AT12" i="58"/>
  <c r="AY12" i="58"/>
  <c r="AX12" i="58"/>
  <c r="BC12" i="58"/>
  <c r="BB12" i="58"/>
  <c r="AQ12" i="58"/>
  <c r="AP12" i="58"/>
  <c r="AM12" i="58"/>
  <c r="AL12" i="58"/>
  <c r="AE12" i="58"/>
  <c r="AD12" i="58"/>
  <c r="AI12" i="58"/>
  <c r="AH12" i="58"/>
  <c r="BC5" i="58"/>
  <c r="BB5" i="58"/>
  <c r="AY5" i="58"/>
  <c r="AX5" i="58"/>
  <c r="AU5" i="58"/>
  <c r="AT5" i="58"/>
  <c r="AQ5" i="58"/>
  <c r="AP5" i="58"/>
  <c r="AM5" i="58"/>
  <c r="AL5" i="58"/>
  <c r="AI5" i="58"/>
  <c r="AH5" i="58"/>
  <c r="AE5" i="58"/>
  <c r="AD11" i="58"/>
  <c r="AE4" i="58"/>
  <c r="AF4" i="58"/>
  <c r="AG4" i="58"/>
  <c r="AH4" i="58"/>
  <c r="AI4" i="58"/>
  <c r="AJ4" i="58"/>
  <c r="AK4" i="58"/>
  <c r="AL4" i="58"/>
  <c r="AM4" i="58"/>
  <c r="AN4" i="58"/>
  <c r="AO4" i="58"/>
  <c r="AP4" i="58"/>
  <c r="AQ4" i="58"/>
  <c r="AR4" i="58"/>
  <c r="AS4" i="58"/>
  <c r="AT4" i="58"/>
  <c r="AU4" i="58"/>
  <c r="AV4" i="58"/>
  <c r="AW4" i="58"/>
  <c r="AX4" i="58"/>
  <c r="AY4" i="58"/>
  <c r="AZ4" i="58"/>
  <c r="BA4" i="58"/>
  <c r="BB4" i="58"/>
  <c r="BC4" i="58"/>
  <c r="BD4" i="58"/>
  <c r="BE4" i="58"/>
  <c r="AD5" i="58"/>
  <c r="AD4" i="58"/>
  <c r="Y3" i="18"/>
  <c r="Y4" i="18"/>
  <c r="Y5" i="18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47" i="18"/>
  <c r="Y48" i="18"/>
  <c r="Y49" i="18"/>
  <c r="Y50" i="18"/>
  <c r="Y51" i="18"/>
  <c r="Y52" i="18"/>
  <c r="Y53" i="18"/>
  <c r="Y54" i="18"/>
  <c r="Y55" i="18"/>
  <c r="Y56" i="18"/>
  <c r="Y57" i="18"/>
  <c r="Y58" i="18"/>
  <c r="Y59" i="18"/>
  <c r="Y60" i="18"/>
  <c r="Y61" i="18"/>
  <c r="Y62" i="18"/>
  <c r="Y63" i="18"/>
  <c r="Y64" i="18"/>
  <c r="Y65" i="18"/>
  <c r="Y66" i="18"/>
  <c r="Y67" i="18"/>
  <c r="Y68" i="18"/>
  <c r="Y69" i="18"/>
  <c r="Y70" i="18"/>
  <c r="Y71" i="18"/>
  <c r="Y72" i="18"/>
  <c r="Y73" i="18"/>
  <c r="Y74" i="18"/>
  <c r="Y75" i="18"/>
  <c r="Y76" i="18"/>
  <c r="Y77" i="18"/>
  <c r="Y78" i="18"/>
  <c r="Y79" i="18"/>
  <c r="Y80" i="18"/>
  <c r="Y81" i="18"/>
  <c r="Y82" i="18"/>
  <c r="Y83" i="18"/>
  <c r="Y84" i="18"/>
  <c r="Y85" i="18"/>
  <c r="Y86" i="18"/>
  <c r="Y87" i="18"/>
  <c r="Y88" i="18"/>
  <c r="Y89" i="18"/>
  <c r="Y90" i="18"/>
  <c r="Y91" i="18"/>
  <c r="Y92" i="18"/>
  <c r="Y93" i="18"/>
  <c r="Y94" i="18"/>
  <c r="Y95" i="18"/>
  <c r="Y96" i="18"/>
  <c r="Y97" i="18"/>
  <c r="Y98" i="18"/>
  <c r="Y99" i="18"/>
  <c r="Y100" i="18"/>
  <c r="Y101" i="18"/>
  <c r="Y102" i="18"/>
  <c r="Y103" i="18"/>
  <c r="Y104" i="18"/>
  <c r="Y105" i="18"/>
  <c r="Y106" i="18"/>
  <c r="Y107" i="18"/>
  <c r="Y108" i="18"/>
  <c r="Y109" i="18"/>
  <c r="Y110" i="18"/>
  <c r="Y111" i="18"/>
  <c r="Y112" i="18"/>
  <c r="Y113" i="18"/>
  <c r="Y114" i="18"/>
  <c r="Y115" i="18"/>
  <c r="Y116" i="18"/>
  <c r="Y117" i="18"/>
  <c r="Y118" i="18"/>
  <c r="Y119" i="18"/>
  <c r="Y120" i="18"/>
  <c r="Y121" i="18"/>
  <c r="Y122" i="18"/>
  <c r="Y123" i="18"/>
  <c r="Y124" i="18"/>
  <c r="Y125" i="18"/>
  <c r="Y126" i="18"/>
  <c r="Y127" i="18"/>
  <c r="Y128" i="18"/>
  <c r="Y129" i="18"/>
  <c r="Y130" i="18"/>
  <c r="Y131" i="18"/>
  <c r="Y132" i="18"/>
  <c r="Y133" i="18"/>
  <c r="Y134" i="18"/>
  <c r="Y135" i="18"/>
  <c r="Y136" i="18"/>
  <c r="Y137" i="18"/>
  <c r="Y138" i="18"/>
  <c r="Y139" i="18"/>
  <c r="Y140" i="18"/>
  <c r="Y141" i="18"/>
  <c r="Y142" i="18"/>
  <c r="Y143" i="18"/>
  <c r="Y144" i="18"/>
  <c r="Y145" i="18"/>
  <c r="Y146" i="18"/>
  <c r="Y147" i="18"/>
  <c r="Y148" i="18"/>
  <c r="Y149" i="18"/>
  <c r="Y150" i="18"/>
  <c r="Y151" i="18"/>
  <c r="Y152" i="18"/>
  <c r="Y153" i="18"/>
  <c r="Y154" i="18"/>
  <c r="Y155" i="18"/>
  <c r="Y156" i="18"/>
  <c r="Y157" i="18"/>
  <c r="Y158" i="18"/>
  <c r="Y159" i="18"/>
  <c r="Y160" i="18"/>
  <c r="Y161" i="18"/>
  <c r="Y162" i="18"/>
  <c r="Y163" i="18"/>
  <c r="Y164" i="18"/>
  <c r="Y165" i="18"/>
  <c r="Y166" i="18"/>
  <c r="Y167" i="18"/>
  <c r="Y168" i="18"/>
  <c r="Y169" i="18"/>
  <c r="Y170" i="18"/>
  <c r="Y171" i="18"/>
  <c r="Y172" i="18"/>
  <c r="Y173" i="18"/>
  <c r="Y174" i="18"/>
  <c r="Y175" i="18"/>
  <c r="Y176" i="18"/>
  <c r="Y177" i="18"/>
  <c r="Y178" i="18"/>
  <c r="Y179" i="18"/>
  <c r="Y180" i="18"/>
  <c r="Y181" i="18"/>
  <c r="Y182" i="18"/>
  <c r="Y183" i="18"/>
  <c r="Y184" i="18"/>
  <c r="Y185" i="18"/>
  <c r="Y186" i="18"/>
  <c r="Y187" i="18"/>
  <c r="Y188" i="18"/>
  <c r="Y189" i="18"/>
  <c r="Y190" i="18"/>
  <c r="Y191" i="18"/>
  <c r="Y192" i="18"/>
  <c r="Y193" i="18"/>
  <c r="Y194" i="18"/>
  <c r="Y195" i="18"/>
  <c r="Y196" i="18"/>
  <c r="Y197" i="18"/>
  <c r="Y198" i="18"/>
  <c r="Y199" i="18"/>
  <c r="Y200" i="18"/>
  <c r="Y201" i="18"/>
  <c r="Y202" i="18"/>
  <c r="Y203" i="18"/>
  <c r="Y204" i="18"/>
  <c r="Y205" i="18"/>
  <c r="Y206" i="18"/>
  <c r="Y207" i="18"/>
  <c r="Y208" i="18"/>
  <c r="Y209" i="18"/>
  <c r="Y210" i="18"/>
  <c r="Y211" i="18"/>
  <c r="Y212" i="18"/>
  <c r="Y213" i="18"/>
  <c r="Y214" i="18"/>
  <c r="Y215" i="18"/>
  <c r="Y216" i="18"/>
  <c r="Y217" i="18"/>
  <c r="Y218" i="18"/>
  <c r="Y219" i="18"/>
  <c r="Y220" i="18"/>
  <c r="Y221" i="18"/>
  <c r="Y222" i="18"/>
  <c r="Y223" i="18"/>
  <c r="Y224" i="18"/>
  <c r="Y225" i="18"/>
  <c r="Y226" i="18"/>
  <c r="Y227" i="18"/>
  <c r="Y228" i="18"/>
  <c r="Y229" i="18"/>
  <c r="Y230" i="18"/>
  <c r="Y231" i="18"/>
  <c r="Y232" i="18"/>
  <c r="Y233" i="18"/>
  <c r="Y234" i="18"/>
  <c r="Y235" i="18"/>
  <c r="Y236" i="18"/>
  <c r="Y237" i="18"/>
  <c r="Y238" i="18"/>
  <c r="Y239" i="18"/>
  <c r="Y240" i="18"/>
  <c r="Y241" i="18"/>
  <c r="Y242" i="18"/>
  <c r="Y243" i="18"/>
  <c r="Y244" i="18"/>
  <c r="Y245" i="18"/>
  <c r="Y246" i="18"/>
  <c r="Y247" i="18"/>
  <c r="Y248" i="18"/>
  <c r="Y249" i="18"/>
  <c r="Y250" i="18"/>
  <c r="Y251" i="18"/>
  <c r="Y252" i="18"/>
  <c r="Y253" i="18"/>
  <c r="Y254" i="18"/>
  <c r="Y255" i="18"/>
  <c r="Y256" i="18"/>
  <c r="Y257" i="18"/>
  <c r="Y258" i="18"/>
  <c r="Y259" i="18"/>
  <c r="Y260" i="18"/>
  <c r="Y261" i="18"/>
  <c r="Y262" i="18"/>
  <c r="Y263" i="18"/>
  <c r="Y264" i="18"/>
  <c r="Y265" i="18"/>
  <c r="Y266" i="18"/>
  <c r="Y267" i="18"/>
  <c r="Y268" i="18"/>
  <c r="Y269" i="18"/>
  <c r="Y270" i="18"/>
  <c r="Y271" i="18"/>
  <c r="Y272" i="18"/>
  <c r="Y273" i="18"/>
  <c r="Y274" i="18"/>
  <c r="Y275" i="18"/>
  <c r="Y276" i="18"/>
  <c r="Y277" i="18"/>
  <c r="Y278" i="18"/>
  <c r="Y279" i="18"/>
  <c r="Y280" i="18"/>
  <c r="Y281" i="18"/>
  <c r="Y282" i="18"/>
  <c r="Y283" i="18"/>
  <c r="Y284" i="18"/>
  <c r="Y285" i="18"/>
  <c r="Y286" i="18"/>
  <c r="Y287" i="18"/>
  <c r="Y288" i="18"/>
  <c r="Y289" i="18"/>
  <c r="Y290" i="18"/>
  <c r="Y291" i="18"/>
  <c r="Y292" i="18"/>
  <c r="Y293" i="18"/>
  <c r="Y294" i="18"/>
  <c r="Y295" i="18"/>
  <c r="Y296" i="18"/>
  <c r="Y297" i="18"/>
  <c r="Y298" i="18"/>
  <c r="Y299" i="18"/>
  <c r="Y300" i="18"/>
  <c r="Y301" i="18"/>
  <c r="Y302" i="18"/>
  <c r="Y303" i="18"/>
  <c r="Y304" i="18"/>
  <c r="Y305" i="18"/>
  <c r="Y306" i="18"/>
  <c r="Y307" i="18"/>
  <c r="Y308" i="18"/>
  <c r="Y309" i="18"/>
  <c r="Y310" i="18"/>
  <c r="Y311" i="18"/>
  <c r="Y312" i="18"/>
  <c r="Y313" i="18"/>
  <c r="Y314" i="18"/>
  <c r="Y315" i="18"/>
  <c r="Y316" i="18"/>
  <c r="Y317" i="18"/>
  <c r="Y318" i="18"/>
  <c r="Y319" i="18"/>
  <c r="Y320" i="18"/>
  <c r="Y321" i="18"/>
  <c r="Y322" i="18"/>
  <c r="Y323" i="18"/>
  <c r="Y324" i="18"/>
  <c r="Y325" i="18"/>
  <c r="Y326" i="18"/>
  <c r="Y327" i="18"/>
  <c r="Y328" i="18"/>
  <c r="Y329" i="18"/>
  <c r="Y330" i="18"/>
  <c r="Y331" i="18"/>
  <c r="Y332" i="18"/>
  <c r="Y333" i="18"/>
  <c r="Y334" i="18"/>
  <c r="Y335" i="18"/>
  <c r="Y336" i="18"/>
  <c r="Y337" i="18"/>
  <c r="Y338" i="18"/>
  <c r="Y339" i="18"/>
  <c r="Y340" i="18"/>
  <c r="Y341" i="18"/>
  <c r="Y342" i="18"/>
  <c r="Y343" i="18"/>
  <c r="Y344" i="18"/>
  <c r="Y345" i="18"/>
  <c r="Y346" i="18"/>
  <c r="Y347" i="18"/>
  <c r="Y348" i="18"/>
  <c r="Y349" i="18"/>
  <c r="Y350" i="18"/>
  <c r="Y351" i="18"/>
  <c r="Y352" i="18"/>
  <c r="Y353" i="18"/>
  <c r="Y354" i="18"/>
  <c r="Y355" i="18"/>
  <c r="Y356" i="18"/>
  <c r="Y357" i="18"/>
  <c r="Y358" i="18"/>
  <c r="Y359" i="18"/>
  <c r="Y360" i="18"/>
  <c r="Y361" i="18"/>
  <c r="Y362" i="18"/>
  <c r="Y363" i="18"/>
  <c r="Y364" i="18"/>
  <c r="Y365" i="18"/>
  <c r="Y366" i="18"/>
  <c r="Y367" i="18"/>
  <c r="Y368" i="18"/>
  <c r="Y369" i="18"/>
  <c r="Y370" i="18"/>
  <c r="Y371" i="18"/>
  <c r="Y372" i="18"/>
  <c r="Y373" i="18"/>
  <c r="Y374" i="18"/>
  <c r="Y375" i="18"/>
  <c r="Y376" i="18"/>
  <c r="Y377" i="18"/>
  <c r="Y378" i="18"/>
  <c r="Y379" i="18"/>
  <c r="Y380" i="18"/>
  <c r="Y381" i="18"/>
  <c r="Y382" i="18"/>
  <c r="Y383" i="18"/>
  <c r="Y384" i="18"/>
  <c r="Y385" i="18"/>
  <c r="Y386" i="18"/>
  <c r="Y387" i="18"/>
  <c r="Y388" i="18"/>
  <c r="Y389" i="18"/>
  <c r="Y390" i="18"/>
  <c r="Y391" i="18"/>
  <c r="Y392" i="18"/>
  <c r="Y393" i="18"/>
  <c r="Y394" i="18"/>
  <c r="Y395" i="18"/>
  <c r="Y396" i="18"/>
  <c r="Y397" i="18"/>
  <c r="Y398" i="18"/>
  <c r="Y399" i="18"/>
  <c r="Y400" i="18"/>
  <c r="Y401" i="18"/>
  <c r="Y402" i="18"/>
  <c r="Y403" i="18"/>
  <c r="Y404" i="18"/>
  <c r="Y405" i="18"/>
  <c r="Y406" i="18"/>
  <c r="Y407" i="18"/>
  <c r="Y408" i="18"/>
  <c r="Y409" i="18"/>
  <c r="Y410" i="18"/>
  <c r="Y411" i="18"/>
  <c r="Y412" i="18"/>
  <c r="Y413" i="18"/>
  <c r="Y414" i="18"/>
  <c r="Y415" i="18"/>
  <c r="Y416" i="18"/>
  <c r="Y417" i="18"/>
  <c r="Y418" i="18"/>
  <c r="Y419" i="18"/>
  <c r="Y420" i="18"/>
  <c r="Y421" i="18"/>
  <c r="Y422" i="18"/>
  <c r="Y423" i="18"/>
  <c r="Y424" i="18"/>
  <c r="Y425" i="18"/>
  <c r="Y426" i="18"/>
  <c r="Y427" i="18"/>
  <c r="Y428" i="18"/>
  <c r="Y429" i="18"/>
  <c r="Y430" i="18"/>
  <c r="Y431" i="18"/>
  <c r="Y432" i="18"/>
  <c r="Y433" i="18"/>
  <c r="Y434" i="18"/>
  <c r="Y435" i="18"/>
  <c r="Y436" i="18"/>
  <c r="Y437" i="18"/>
  <c r="Y438" i="18"/>
  <c r="Y439" i="18"/>
  <c r="Y440" i="18"/>
  <c r="Y441" i="18"/>
  <c r="Y442" i="18"/>
  <c r="Y443" i="18"/>
  <c r="Y444" i="18"/>
  <c r="Y445" i="18"/>
  <c r="Y446" i="18"/>
  <c r="Y447" i="18"/>
  <c r="Y448" i="18"/>
  <c r="Y449" i="18"/>
  <c r="Y450" i="18"/>
  <c r="Y451" i="18"/>
  <c r="Y452" i="18"/>
  <c r="Y453" i="18"/>
  <c r="Y454" i="18"/>
  <c r="Y455" i="18"/>
  <c r="Y456" i="18"/>
  <c r="Y457" i="18"/>
  <c r="Y458" i="18"/>
  <c r="Y459" i="18"/>
  <c r="Y460" i="18"/>
  <c r="Y461" i="18"/>
  <c r="Y462" i="18"/>
  <c r="Y463" i="18"/>
  <c r="Y464" i="18"/>
  <c r="Y465" i="18"/>
  <c r="Y466" i="18"/>
  <c r="Y467" i="18"/>
  <c r="Y468" i="18"/>
  <c r="Y469" i="18"/>
  <c r="Y470" i="18"/>
  <c r="Y471" i="18"/>
  <c r="Y472" i="18"/>
  <c r="Y473" i="18"/>
  <c r="Y474" i="18"/>
  <c r="Y475" i="18"/>
  <c r="Y476" i="18"/>
  <c r="Y477" i="18"/>
  <c r="Y478" i="18"/>
  <c r="Y479" i="18"/>
  <c r="Y480" i="18"/>
  <c r="Y481" i="18"/>
  <c r="Y482" i="18"/>
  <c r="Y483" i="18"/>
  <c r="Y484" i="18"/>
  <c r="Y485" i="18"/>
  <c r="Y486" i="18"/>
  <c r="Y487" i="18"/>
  <c r="Y488" i="18"/>
  <c r="Y489" i="18"/>
  <c r="Y490" i="18"/>
  <c r="Y491" i="18"/>
  <c r="Y492" i="18"/>
  <c r="Y493" i="18"/>
  <c r="Y494" i="18"/>
  <c r="Y495" i="18"/>
  <c r="Y496" i="18"/>
  <c r="Y497" i="18"/>
  <c r="Y498" i="18"/>
  <c r="Y499" i="18"/>
  <c r="Y500" i="18"/>
  <c r="Y501" i="18"/>
  <c r="Y502" i="18"/>
  <c r="Y503" i="18"/>
  <c r="Y504" i="18"/>
  <c r="Y505" i="18"/>
  <c r="Y506" i="18"/>
  <c r="Y507" i="18"/>
  <c r="Y508" i="18"/>
  <c r="Y509" i="18"/>
  <c r="Y510" i="18"/>
  <c r="Y511" i="18"/>
  <c r="Y512" i="18"/>
  <c r="Y513" i="18"/>
  <c r="Y514" i="18"/>
  <c r="Y515" i="18"/>
  <c r="Y516" i="18"/>
  <c r="Y517" i="18"/>
  <c r="Y518" i="18"/>
  <c r="Y519" i="18"/>
  <c r="Y520" i="18"/>
  <c r="Y521" i="18"/>
  <c r="Y522" i="18"/>
  <c r="Y523" i="18"/>
  <c r="Y524" i="18"/>
  <c r="Y525" i="18"/>
  <c r="Y526" i="18"/>
  <c r="Y527" i="18"/>
  <c r="Y528" i="18"/>
  <c r="Y529" i="18"/>
  <c r="Y530" i="18"/>
  <c r="Y531" i="18"/>
  <c r="Y532" i="18"/>
  <c r="Y533" i="18"/>
  <c r="Y534" i="18"/>
  <c r="Y535" i="18"/>
  <c r="Y536" i="18"/>
  <c r="Y537" i="18"/>
  <c r="Y538" i="18"/>
  <c r="Y539" i="18"/>
  <c r="Y540" i="18"/>
  <c r="Y541" i="18"/>
  <c r="Y542" i="18"/>
  <c r="Y543" i="18"/>
  <c r="Y544" i="18"/>
  <c r="Y545" i="18"/>
  <c r="Y546" i="18"/>
  <c r="Y547" i="18"/>
  <c r="Y548" i="18"/>
  <c r="Y549" i="18"/>
  <c r="Y550" i="18"/>
  <c r="Y551" i="18"/>
  <c r="Y552" i="18"/>
  <c r="Y553" i="18"/>
  <c r="Y554" i="18"/>
  <c r="Y555" i="18"/>
  <c r="Y556" i="18"/>
  <c r="Y557" i="18"/>
  <c r="Y558" i="18"/>
  <c r="Y559" i="18"/>
  <c r="Y560" i="18"/>
  <c r="Y561" i="18"/>
  <c r="Y562" i="18"/>
  <c r="Y563" i="18"/>
  <c r="Y564" i="18"/>
  <c r="Y565" i="18"/>
  <c r="Y566" i="18"/>
  <c r="Y567" i="18"/>
  <c r="Y568" i="18"/>
  <c r="Y569" i="18"/>
  <c r="Y570" i="18"/>
  <c r="Y571" i="18"/>
  <c r="Y572" i="18"/>
  <c r="Y573" i="18"/>
  <c r="Y574" i="18"/>
  <c r="Y575" i="18"/>
  <c r="Y576" i="18"/>
  <c r="Y577" i="18"/>
  <c r="Y578" i="18"/>
  <c r="Y579" i="18"/>
  <c r="Y580" i="18"/>
  <c r="Y581" i="18"/>
  <c r="Y582" i="18"/>
  <c r="Y583" i="18"/>
  <c r="Y584" i="18"/>
  <c r="Y585" i="18"/>
  <c r="Y586" i="18"/>
  <c r="Y587" i="18"/>
  <c r="Y588" i="18"/>
  <c r="Y589" i="18"/>
  <c r="Y590" i="18"/>
  <c r="Y591" i="18"/>
  <c r="Y592" i="18"/>
  <c r="Y593" i="18"/>
  <c r="Y594" i="18"/>
  <c r="Y595" i="18"/>
  <c r="Y596" i="18"/>
  <c r="Y597" i="18"/>
  <c r="Y598" i="18"/>
  <c r="Y599" i="18"/>
  <c r="Y600" i="18"/>
  <c r="Y601" i="18"/>
  <c r="Y602" i="18"/>
  <c r="Y603" i="18"/>
  <c r="Y604" i="18"/>
  <c r="Y605" i="18"/>
  <c r="Y606" i="18"/>
  <c r="Y607" i="18"/>
  <c r="Y608" i="18"/>
  <c r="Y609" i="18"/>
  <c r="Y610" i="18"/>
  <c r="Y611" i="18"/>
  <c r="Y612" i="18"/>
  <c r="Y613" i="18"/>
  <c r="Y614" i="18"/>
  <c r="Y615" i="18"/>
  <c r="Y616" i="18"/>
  <c r="Y617" i="18"/>
  <c r="Y618" i="18"/>
  <c r="Y619" i="18"/>
  <c r="Y620" i="18"/>
  <c r="Y621" i="18"/>
  <c r="Y622" i="18"/>
  <c r="Y623" i="18"/>
  <c r="Y624" i="18"/>
  <c r="Y625" i="18"/>
  <c r="Y626" i="18"/>
  <c r="Y627" i="18"/>
  <c r="Y628" i="18"/>
  <c r="Y629" i="18"/>
  <c r="Y630" i="18"/>
  <c r="Y631" i="18"/>
  <c r="Y632" i="18"/>
  <c r="Y633" i="18"/>
  <c r="Y634" i="18"/>
  <c r="Y635" i="18"/>
  <c r="Y636" i="18"/>
  <c r="Y637" i="18"/>
  <c r="Y638" i="18"/>
  <c r="Y639" i="18"/>
  <c r="Y640" i="18"/>
  <c r="Y641" i="18"/>
  <c r="Y642" i="18"/>
  <c r="Y643" i="18"/>
  <c r="Y644" i="18"/>
  <c r="Y645" i="18"/>
  <c r="Y646" i="18"/>
  <c r="Y647" i="18"/>
  <c r="Y648" i="18"/>
  <c r="Y649" i="18"/>
  <c r="Y650" i="18"/>
  <c r="Y651" i="18"/>
  <c r="Y652" i="18"/>
  <c r="Y653" i="18"/>
  <c r="Y654" i="18"/>
  <c r="Y655" i="18"/>
  <c r="Y656" i="18"/>
  <c r="Y657" i="18"/>
  <c r="Y658" i="18"/>
  <c r="Y659" i="18"/>
  <c r="Y660" i="18"/>
  <c r="Y661" i="18"/>
  <c r="Y662" i="18"/>
  <c r="Y663" i="18"/>
  <c r="Y664" i="18"/>
  <c r="Y665" i="18"/>
  <c r="Y666" i="18"/>
  <c r="Y667" i="18"/>
  <c r="Y668" i="18"/>
  <c r="Y669" i="18"/>
  <c r="Y670" i="18"/>
  <c r="Y671" i="18"/>
  <c r="Y672" i="18"/>
  <c r="Y673" i="18"/>
  <c r="Y674" i="18"/>
  <c r="Y675" i="18"/>
  <c r="Y676" i="18"/>
  <c r="Y677" i="18"/>
  <c r="Y678" i="18"/>
  <c r="Y679" i="18"/>
  <c r="Y680" i="18"/>
  <c r="Y681" i="18"/>
  <c r="Y682" i="18"/>
  <c r="Y683" i="18"/>
  <c r="Y684" i="18"/>
  <c r="Y685" i="18"/>
  <c r="Y686" i="18"/>
  <c r="Y687" i="18"/>
  <c r="Y688" i="18"/>
  <c r="Y689" i="18"/>
  <c r="Y690" i="18"/>
  <c r="Y691" i="18"/>
  <c r="Y692" i="18"/>
  <c r="Y693" i="18"/>
  <c r="Y694" i="18"/>
  <c r="Y695" i="18"/>
  <c r="Y696" i="18"/>
  <c r="Y697" i="18"/>
  <c r="Y698" i="18"/>
  <c r="Y699" i="18"/>
  <c r="Y700" i="18"/>
  <c r="Y701" i="18"/>
  <c r="Y702" i="18"/>
  <c r="Y703" i="18"/>
  <c r="Y704" i="18"/>
  <c r="Y705" i="18"/>
  <c r="Y706" i="18"/>
  <c r="Y707" i="18"/>
  <c r="Y708" i="18"/>
  <c r="Y709" i="18"/>
  <c r="Y710" i="18"/>
  <c r="Y711" i="18"/>
  <c r="Y712" i="18"/>
  <c r="Y713" i="18"/>
  <c r="Y714" i="18"/>
  <c r="Y715" i="18"/>
  <c r="Y716" i="18"/>
  <c r="Y717" i="18"/>
  <c r="Y718" i="18"/>
  <c r="Y719" i="18"/>
  <c r="Y720" i="18"/>
  <c r="Y721" i="18"/>
  <c r="Y722" i="18"/>
  <c r="Y723" i="18"/>
  <c r="Y724" i="18"/>
  <c r="Y725" i="18"/>
  <c r="Y726" i="18"/>
  <c r="Y727" i="18"/>
  <c r="Y728" i="18"/>
  <c r="Y729" i="18"/>
  <c r="Y730" i="18"/>
  <c r="Y731" i="18"/>
  <c r="Y732" i="18"/>
  <c r="Y733" i="18"/>
  <c r="Y734" i="18"/>
  <c r="Y735" i="18"/>
  <c r="Y736" i="18"/>
  <c r="Y737" i="18"/>
  <c r="Y738" i="18"/>
  <c r="Y739" i="18"/>
  <c r="Y740" i="18"/>
  <c r="Y741" i="18"/>
  <c r="Y742" i="18"/>
  <c r="Y743" i="18"/>
  <c r="Y744" i="18"/>
  <c r="Y745" i="18"/>
  <c r="Y746" i="18"/>
  <c r="Y747" i="18"/>
  <c r="Y748" i="18"/>
  <c r="Y749" i="18"/>
  <c r="Y750" i="18"/>
  <c r="Y751" i="18"/>
  <c r="Y752" i="18"/>
  <c r="Y753" i="18"/>
  <c r="Y754" i="18"/>
  <c r="Y755" i="18"/>
  <c r="Y756" i="18"/>
  <c r="Y757" i="18"/>
  <c r="Y758" i="18"/>
  <c r="Y759" i="18"/>
  <c r="Y760" i="18"/>
  <c r="Y761" i="18"/>
  <c r="Y762" i="18"/>
  <c r="Y763" i="18"/>
  <c r="Y764" i="18"/>
  <c r="Y765" i="18"/>
  <c r="Y766" i="18"/>
  <c r="Y767" i="18"/>
  <c r="Y768" i="18"/>
  <c r="Y769" i="18"/>
  <c r="Y770" i="18"/>
  <c r="Y771" i="18"/>
  <c r="Y772" i="18"/>
  <c r="Y773" i="18"/>
  <c r="Y774" i="18"/>
  <c r="Y775" i="18"/>
  <c r="Y776" i="18"/>
  <c r="Y777" i="18"/>
  <c r="Y778" i="18"/>
  <c r="Y779" i="18"/>
  <c r="Y780" i="18"/>
  <c r="Y781" i="18"/>
  <c r="Y782" i="18"/>
  <c r="Y783" i="18"/>
  <c r="Y784" i="18"/>
  <c r="Y785" i="18"/>
  <c r="Y786" i="18"/>
  <c r="Y787" i="18"/>
  <c r="Y788" i="18"/>
  <c r="Y789" i="18"/>
  <c r="Y790" i="18"/>
  <c r="Y791" i="18"/>
  <c r="Y792" i="18"/>
  <c r="Y793" i="18"/>
  <c r="Y794" i="18"/>
  <c r="Y795" i="18"/>
  <c r="Y796" i="18"/>
  <c r="Y797" i="18"/>
  <c r="Y798" i="18"/>
  <c r="Y799" i="18"/>
  <c r="Y800" i="18"/>
  <c r="Y801" i="18"/>
  <c r="Y802" i="18"/>
  <c r="Y803" i="18"/>
  <c r="Y804" i="18"/>
  <c r="Y805" i="18"/>
  <c r="Y806" i="18"/>
  <c r="Y807" i="18"/>
  <c r="Y808" i="18"/>
  <c r="Y809" i="18"/>
  <c r="Y810" i="18"/>
  <c r="Y811" i="18"/>
  <c r="Y812" i="18"/>
  <c r="Y813" i="18"/>
  <c r="Y814" i="18"/>
  <c r="Y815" i="18"/>
  <c r="Y816" i="18"/>
  <c r="Y817" i="18"/>
  <c r="Y818" i="18"/>
  <c r="Y819" i="18"/>
  <c r="Y820" i="18"/>
  <c r="Y821" i="18"/>
  <c r="Y822" i="18"/>
  <c r="Y823" i="18"/>
  <c r="Y824" i="18"/>
  <c r="Y825" i="18"/>
  <c r="Y826" i="18"/>
  <c r="Y827" i="18"/>
  <c r="Y828" i="18"/>
  <c r="Y829" i="18"/>
  <c r="Y830" i="18"/>
  <c r="Y831" i="18"/>
  <c r="Y832" i="18"/>
  <c r="Y833" i="18"/>
  <c r="Y834" i="18"/>
  <c r="Y835" i="18"/>
  <c r="Y836" i="18"/>
  <c r="Y837" i="18"/>
  <c r="Y838" i="18"/>
  <c r="Y839" i="18"/>
  <c r="Y840" i="18"/>
  <c r="Y841" i="18"/>
  <c r="Y842" i="18"/>
  <c r="Y843" i="18"/>
  <c r="Y844" i="18"/>
  <c r="Y845" i="18"/>
  <c r="Y846" i="18"/>
  <c r="Y847" i="18"/>
  <c r="Y848" i="18"/>
  <c r="Y849" i="18"/>
  <c r="Y850" i="18"/>
  <c r="Y851" i="18"/>
  <c r="Y852" i="18"/>
  <c r="Y853" i="18"/>
  <c r="Y854" i="18"/>
  <c r="Y855" i="18"/>
  <c r="Y856" i="18"/>
  <c r="Y857" i="18"/>
  <c r="Y858" i="18"/>
  <c r="Y859" i="18"/>
  <c r="Y860" i="18"/>
  <c r="Y861" i="18"/>
  <c r="Y862" i="18"/>
  <c r="X4" i="18"/>
  <c r="X15" i="18"/>
  <c r="X16" i="18"/>
  <c r="X17" i="18"/>
  <c r="X18" i="18"/>
  <c r="X19" i="18"/>
  <c r="X20" i="18"/>
  <c r="X21" i="18"/>
  <c r="X22" i="18"/>
  <c r="X23" i="18"/>
  <c r="X24" i="18"/>
  <c r="X25" i="18"/>
  <c r="X26" i="18"/>
  <c r="X27" i="18"/>
  <c r="X28" i="18"/>
  <c r="X29" i="18"/>
  <c r="X30" i="18"/>
  <c r="X31" i="18"/>
  <c r="X32" i="18"/>
  <c r="X33" i="18"/>
  <c r="X34" i="18"/>
  <c r="X35" i="18"/>
  <c r="X36" i="18"/>
  <c r="X37" i="18"/>
  <c r="X38" i="18"/>
  <c r="X39" i="18"/>
  <c r="X40" i="18"/>
  <c r="X41" i="18"/>
  <c r="X42" i="18"/>
  <c r="X43" i="18"/>
  <c r="X44" i="18"/>
  <c r="X45" i="18"/>
  <c r="X46" i="18"/>
  <c r="X47" i="18"/>
  <c r="X48" i="18"/>
  <c r="X49" i="18"/>
  <c r="X50" i="18"/>
  <c r="X51" i="18"/>
  <c r="X52" i="18"/>
  <c r="X53" i="18"/>
  <c r="X54" i="18"/>
  <c r="X55" i="18"/>
  <c r="X56" i="18"/>
  <c r="X57" i="18"/>
  <c r="X58" i="18"/>
  <c r="X59" i="18"/>
  <c r="X60" i="18"/>
  <c r="X61" i="18"/>
  <c r="X62" i="18"/>
  <c r="X63" i="18"/>
  <c r="X64" i="18"/>
  <c r="X65" i="18"/>
  <c r="X66" i="18"/>
  <c r="X67" i="18"/>
  <c r="X68" i="18"/>
  <c r="X69" i="18"/>
  <c r="X70" i="18"/>
  <c r="X71" i="18"/>
  <c r="X72" i="18"/>
  <c r="X73" i="18"/>
  <c r="X74" i="18"/>
  <c r="X75" i="18"/>
  <c r="X76" i="18"/>
  <c r="X77" i="18"/>
  <c r="X78" i="18"/>
  <c r="X79" i="18"/>
  <c r="X80" i="18"/>
  <c r="X81" i="18"/>
  <c r="X82" i="18"/>
  <c r="X83" i="18"/>
  <c r="X84" i="18"/>
  <c r="X85" i="18"/>
  <c r="X86" i="18"/>
  <c r="X87" i="18"/>
  <c r="X88" i="18"/>
  <c r="X89" i="18"/>
  <c r="X90" i="18"/>
  <c r="X91" i="18"/>
  <c r="X92" i="18"/>
  <c r="X93" i="18"/>
  <c r="X94" i="18"/>
  <c r="X95" i="18"/>
  <c r="X96" i="18"/>
  <c r="X97" i="18"/>
  <c r="X98" i="18"/>
  <c r="X99" i="18"/>
  <c r="X100" i="18"/>
  <c r="X101" i="18"/>
  <c r="X102" i="18"/>
  <c r="X103" i="18"/>
  <c r="X104" i="18"/>
  <c r="X105" i="18"/>
  <c r="X106" i="18"/>
  <c r="X107" i="18"/>
  <c r="X108" i="18"/>
  <c r="X109" i="18"/>
  <c r="X110" i="18"/>
  <c r="X111" i="18"/>
  <c r="X112" i="18"/>
  <c r="X113" i="18"/>
  <c r="X114" i="18"/>
  <c r="X115" i="18"/>
  <c r="X116" i="18"/>
  <c r="X117" i="18"/>
  <c r="X118" i="18"/>
  <c r="X119" i="18"/>
  <c r="X120" i="18"/>
  <c r="X121" i="18"/>
  <c r="X122" i="18"/>
  <c r="X123" i="18"/>
  <c r="X124" i="18"/>
  <c r="X125" i="18"/>
  <c r="X126" i="18"/>
  <c r="X127" i="18"/>
  <c r="X128" i="18"/>
  <c r="X129" i="18"/>
  <c r="X130" i="18"/>
  <c r="X131" i="18"/>
  <c r="X132" i="18"/>
  <c r="X133" i="18"/>
  <c r="X134" i="18"/>
  <c r="X135" i="18"/>
  <c r="X136" i="18"/>
  <c r="X137" i="18"/>
  <c r="X138" i="18"/>
  <c r="X139" i="18"/>
  <c r="X140" i="18"/>
  <c r="X141" i="18"/>
  <c r="X142" i="18"/>
  <c r="X143" i="18"/>
  <c r="X144" i="18"/>
  <c r="X145" i="18"/>
  <c r="X146" i="18"/>
  <c r="X147" i="18"/>
  <c r="X148" i="18"/>
  <c r="X149" i="18"/>
  <c r="X150" i="18"/>
  <c r="X151" i="18"/>
  <c r="X152" i="18"/>
  <c r="X153" i="18"/>
  <c r="X154" i="18"/>
  <c r="X155" i="18"/>
  <c r="X156" i="18"/>
  <c r="X157" i="18"/>
  <c r="X158" i="18"/>
  <c r="X159" i="18"/>
  <c r="X160" i="18"/>
  <c r="X161" i="18"/>
  <c r="X162" i="18"/>
  <c r="X163" i="18"/>
  <c r="X164" i="18"/>
  <c r="X165" i="18"/>
  <c r="X166" i="18"/>
  <c r="X167" i="18"/>
  <c r="X168" i="18"/>
  <c r="X169" i="18"/>
  <c r="X170" i="18"/>
  <c r="X171" i="18"/>
  <c r="X172" i="18"/>
  <c r="X173" i="18"/>
  <c r="X174" i="18"/>
  <c r="X175" i="18"/>
  <c r="X176" i="18"/>
  <c r="X177" i="18"/>
  <c r="X178" i="18"/>
  <c r="X179" i="18"/>
  <c r="X180" i="18"/>
  <c r="X181" i="18"/>
  <c r="X182" i="18"/>
  <c r="X183" i="18"/>
  <c r="X184" i="18"/>
  <c r="X185" i="18"/>
  <c r="X186" i="18"/>
  <c r="X187" i="18"/>
  <c r="X188" i="18"/>
  <c r="X189" i="18"/>
  <c r="X190" i="18"/>
  <c r="X191" i="18"/>
  <c r="X192" i="18"/>
  <c r="X193" i="18"/>
  <c r="X194" i="18"/>
  <c r="X195" i="18"/>
  <c r="X196" i="18"/>
  <c r="X197" i="18"/>
  <c r="X198" i="18"/>
  <c r="X199" i="18"/>
  <c r="X200" i="18"/>
  <c r="X201" i="18"/>
  <c r="X202" i="18"/>
  <c r="X203" i="18"/>
  <c r="X204" i="18"/>
  <c r="X205" i="18"/>
  <c r="X206" i="18"/>
  <c r="X207" i="18"/>
  <c r="X208" i="18"/>
  <c r="X209" i="18"/>
  <c r="X210" i="18"/>
  <c r="X211" i="18"/>
  <c r="X212" i="18"/>
  <c r="X213" i="18"/>
  <c r="X214" i="18"/>
  <c r="X215" i="18"/>
  <c r="X216" i="18"/>
  <c r="X217" i="18"/>
  <c r="X218" i="18"/>
  <c r="X219" i="18"/>
  <c r="X220" i="18"/>
  <c r="X221" i="18"/>
  <c r="X222" i="18"/>
  <c r="X223" i="18"/>
  <c r="X224" i="18"/>
  <c r="X225" i="18"/>
  <c r="X226" i="18"/>
  <c r="X227" i="18"/>
  <c r="X228" i="18"/>
  <c r="X229" i="18"/>
  <c r="X230" i="18"/>
  <c r="X231" i="18"/>
  <c r="X232" i="18"/>
  <c r="X233" i="18"/>
  <c r="X234" i="18"/>
  <c r="X235" i="18"/>
  <c r="X236" i="18"/>
  <c r="X237" i="18"/>
  <c r="X238" i="18"/>
  <c r="X239" i="18"/>
  <c r="X240" i="18"/>
  <c r="X241" i="18"/>
  <c r="X242" i="18"/>
  <c r="X243" i="18"/>
  <c r="X244" i="18"/>
  <c r="X245" i="18"/>
  <c r="X246" i="18"/>
  <c r="X247" i="18"/>
  <c r="X248" i="18"/>
  <c r="X249" i="18"/>
  <c r="X250" i="18"/>
  <c r="X251" i="18"/>
  <c r="X252" i="18"/>
  <c r="X253" i="18"/>
  <c r="X254" i="18"/>
  <c r="X255" i="18"/>
  <c r="X256" i="18"/>
  <c r="X257" i="18"/>
  <c r="X258" i="18"/>
  <c r="X259" i="18"/>
  <c r="X260" i="18"/>
  <c r="X261" i="18"/>
  <c r="X262" i="18"/>
  <c r="X263" i="18"/>
  <c r="X264" i="18"/>
  <c r="X265" i="18"/>
  <c r="X266" i="18"/>
  <c r="X267" i="18"/>
  <c r="X268" i="18"/>
  <c r="X269" i="18"/>
  <c r="X270" i="18"/>
  <c r="X271" i="18"/>
  <c r="X272" i="18"/>
  <c r="X273" i="18"/>
  <c r="X274" i="18"/>
  <c r="X275" i="18"/>
  <c r="X276" i="18"/>
  <c r="X277" i="18"/>
  <c r="X278" i="18"/>
  <c r="X279" i="18"/>
  <c r="X280" i="18"/>
  <c r="X281" i="18"/>
  <c r="X282" i="18"/>
  <c r="X283" i="18"/>
  <c r="X284" i="18"/>
  <c r="X285" i="18"/>
  <c r="X286" i="18"/>
  <c r="X287" i="18"/>
  <c r="X288" i="18"/>
  <c r="X289" i="18"/>
  <c r="X290" i="18"/>
  <c r="X291" i="18"/>
  <c r="X292" i="18"/>
  <c r="X293" i="18"/>
  <c r="X294" i="18"/>
  <c r="X295" i="18"/>
  <c r="X296" i="18"/>
  <c r="X297" i="18"/>
  <c r="X298" i="18"/>
  <c r="X299" i="18"/>
  <c r="X300" i="18"/>
  <c r="X301" i="18"/>
  <c r="X302" i="18"/>
  <c r="X303" i="18"/>
  <c r="X304" i="18"/>
  <c r="X305" i="18"/>
  <c r="X306" i="18"/>
  <c r="X307" i="18"/>
  <c r="X308" i="18"/>
  <c r="X309" i="18"/>
  <c r="X310" i="18"/>
  <c r="X311" i="18"/>
  <c r="X312" i="18"/>
  <c r="X313" i="18"/>
  <c r="X314" i="18"/>
  <c r="X315" i="18"/>
  <c r="X316" i="18"/>
  <c r="X317" i="18"/>
  <c r="X318" i="18"/>
  <c r="X319" i="18"/>
  <c r="X320" i="18"/>
  <c r="X321" i="18"/>
  <c r="X322" i="18"/>
  <c r="X323" i="18"/>
  <c r="X324" i="18"/>
  <c r="X325" i="18"/>
  <c r="X326" i="18"/>
  <c r="X327" i="18"/>
  <c r="X328" i="18"/>
  <c r="X329" i="18"/>
  <c r="X330" i="18"/>
  <c r="X331" i="18"/>
  <c r="X332" i="18"/>
  <c r="X333" i="18"/>
  <c r="X334" i="18"/>
  <c r="X335" i="18"/>
  <c r="X336" i="18"/>
  <c r="X337" i="18"/>
  <c r="X338" i="18"/>
  <c r="X339" i="18"/>
  <c r="X340" i="18"/>
  <c r="X341" i="18"/>
  <c r="X342" i="18"/>
  <c r="X343" i="18"/>
  <c r="X344" i="18"/>
  <c r="X345" i="18"/>
  <c r="X346" i="18"/>
  <c r="X347" i="18"/>
  <c r="X348" i="18"/>
  <c r="X349" i="18"/>
  <c r="X350" i="18"/>
  <c r="X351" i="18"/>
  <c r="X352" i="18"/>
  <c r="X353" i="18"/>
  <c r="X354" i="18"/>
  <c r="X355" i="18"/>
  <c r="X356" i="18"/>
  <c r="X357" i="18"/>
  <c r="X358" i="18"/>
  <c r="X359" i="18"/>
  <c r="X360" i="18"/>
  <c r="X361" i="18"/>
  <c r="X362" i="18"/>
  <c r="X363" i="18"/>
  <c r="X364" i="18"/>
  <c r="X365" i="18"/>
  <c r="X366" i="18"/>
  <c r="X367" i="18"/>
  <c r="X368" i="18"/>
  <c r="X369" i="18"/>
  <c r="X370" i="18"/>
  <c r="X371" i="18"/>
  <c r="X372" i="18"/>
  <c r="X373" i="18"/>
  <c r="X374" i="18"/>
  <c r="X375" i="18"/>
  <c r="X376" i="18"/>
  <c r="X377" i="18"/>
  <c r="X378" i="18"/>
  <c r="X379" i="18"/>
  <c r="X380" i="18"/>
  <c r="X381" i="18"/>
  <c r="X382" i="18"/>
  <c r="X383" i="18"/>
  <c r="X384" i="18"/>
  <c r="X385" i="18"/>
  <c r="X386" i="18"/>
  <c r="X387" i="18"/>
  <c r="X388" i="18"/>
  <c r="X389" i="18"/>
  <c r="X390" i="18"/>
  <c r="X391" i="18"/>
  <c r="X392" i="18"/>
  <c r="X393" i="18"/>
  <c r="X394" i="18"/>
  <c r="X395" i="18"/>
  <c r="X396" i="18"/>
  <c r="X397" i="18"/>
  <c r="X398" i="18"/>
  <c r="X399" i="18"/>
  <c r="X400" i="18"/>
  <c r="X401" i="18"/>
  <c r="X402" i="18"/>
  <c r="X403" i="18"/>
  <c r="X404" i="18"/>
  <c r="X405" i="18"/>
  <c r="X406" i="18"/>
  <c r="X407" i="18"/>
  <c r="X408" i="18"/>
  <c r="X409" i="18"/>
  <c r="X410" i="18"/>
  <c r="X411" i="18"/>
  <c r="X412" i="18"/>
  <c r="X413" i="18"/>
  <c r="X414" i="18"/>
  <c r="X415" i="18"/>
  <c r="X416" i="18"/>
  <c r="X417" i="18"/>
  <c r="X418" i="18"/>
  <c r="X419" i="18"/>
  <c r="X420" i="18"/>
  <c r="X421" i="18"/>
  <c r="X422" i="18"/>
  <c r="X423" i="18"/>
  <c r="X424" i="18"/>
  <c r="X425" i="18"/>
  <c r="X426" i="18"/>
  <c r="X427" i="18"/>
  <c r="X428" i="18"/>
  <c r="X429" i="18"/>
  <c r="X430" i="18"/>
  <c r="X431" i="18"/>
  <c r="X432" i="18"/>
  <c r="X433" i="18"/>
  <c r="X434" i="18"/>
  <c r="X435" i="18"/>
  <c r="X436" i="18"/>
  <c r="X437" i="18"/>
  <c r="X438" i="18"/>
  <c r="X439" i="18"/>
  <c r="X440" i="18"/>
  <c r="X441" i="18"/>
  <c r="X442" i="18"/>
  <c r="X443" i="18"/>
  <c r="X444" i="18"/>
  <c r="X445" i="18"/>
  <c r="X446" i="18"/>
  <c r="X447" i="18"/>
  <c r="X448" i="18"/>
  <c r="X449" i="18"/>
  <c r="X450" i="18"/>
  <c r="X451" i="18"/>
  <c r="X452" i="18"/>
  <c r="X453" i="18"/>
  <c r="X454" i="18"/>
  <c r="X455" i="18"/>
  <c r="X456" i="18"/>
  <c r="X457" i="18"/>
  <c r="X458" i="18"/>
  <c r="X459" i="18"/>
  <c r="X460" i="18"/>
  <c r="X461" i="18"/>
  <c r="X462" i="18"/>
  <c r="X463" i="18"/>
  <c r="X464" i="18"/>
  <c r="X465" i="18"/>
  <c r="X466" i="18"/>
  <c r="X467" i="18"/>
  <c r="X468" i="18"/>
  <c r="X469" i="18"/>
  <c r="X470" i="18"/>
  <c r="X471" i="18"/>
  <c r="X472" i="18"/>
  <c r="X473" i="18"/>
  <c r="X474" i="18"/>
  <c r="X475" i="18"/>
  <c r="X476" i="18"/>
  <c r="X477" i="18"/>
  <c r="X478" i="18"/>
  <c r="X479" i="18"/>
  <c r="X480" i="18"/>
  <c r="X481" i="18"/>
  <c r="X482" i="18"/>
  <c r="X483" i="18"/>
  <c r="X484" i="18"/>
  <c r="X485" i="18"/>
  <c r="X486" i="18"/>
  <c r="X487" i="18"/>
  <c r="X488" i="18"/>
  <c r="X489" i="18"/>
  <c r="X490" i="18"/>
  <c r="X491" i="18"/>
  <c r="X492" i="18"/>
  <c r="X493" i="18"/>
  <c r="X494" i="18"/>
  <c r="X495" i="18"/>
  <c r="X496" i="18"/>
  <c r="X497" i="18"/>
  <c r="X498" i="18"/>
  <c r="X499" i="18"/>
  <c r="X500" i="18"/>
  <c r="X501" i="18"/>
  <c r="X502" i="18"/>
  <c r="X503" i="18"/>
  <c r="X504" i="18"/>
  <c r="X505" i="18"/>
  <c r="X506" i="18"/>
  <c r="X507" i="18"/>
  <c r="X508" i="18"/>
  <c r="X509" i="18"/>
  <c r="X510" i="18"/>
  <c r="X511" i="18"/>
  <c r="X512" i="18"/>
  <c r="X513" i="18"/>
  <c r="X514" i="18"/>
  <c r="X515" i="18"/>
  <c r="X516" i="18"/>
  <c r="X517" i="18"/>
  <c r="X518" i="18"/>
  <c r="X519" i="18"/>
  <c r="X520" i="18"/>
  <c r="X521" i="18"/>
  <c r="X522" i="18"/>
  <c r="X523" i="18"/>
  <c r="X524" i="18"/>
  <c r="X525" i="18"/>
  <c r="X526" i="18"/>
  <c r="X527" i="18"/>
  <c r="X528" i="18"/>
  <c r="X529" i="18"/>
  <c r="X530" i="18"/>
  <c r="X531" i="18"/>
  <c r="X532" i="18"/>
  <c r="X533" i="18"/>
  <c r="X534" i="18"/>
  <c r="X535" i="18"/>
  <c r="X536" i="18"/>
  <c r="X537" i="18"/>
  <c r="X538" i="18"/>
  <c r="X539" i="18"/>
  <c r="X540" i="18"/>
  <c r="X541" i="18"/>
  <c r="X542" i="18"/>
  <c r="X543" i="18"/>
  <c r="X544" i="18"/>
  <c r="X545" i="18"/>
  <c r="X546" i="18"/>
  <c r="X547" i="18"/>
  <c r="X548" i="18"/>
  <c r="X549" i="18"/>
  <c r="X550" i="18"/>
  <c r="X551" i="18"/>
  <c r="X552" i="18"/>
  <c r="X553" i="18"/>
  <c r="X554" i="18"/>
  <c r="X555" i="18"/>
  <c r="X556" i="18"/>
  <c r="X557" i="18"/>
  <c r="X558" i="18"/>
  <c r="X559" i="18"/>
  <c r="X560" i="18"/>
  <c r="X561" i="18"/>
  <c r="X562" i="18"/>
  <c r="X563" i="18"/>
  <c r="X564" i="18"/>
  <c r="X565" i="18"/>
  <c r="X566" i="18"/>
  <c r="X567" i="18"/>
  <c r="X568" i="18"/>
  <c r="X569" i="18"/>
  <c r="X570" i="18"/>
  <c r="X571" i="18"/>
  <c r="X572" i="18"/>
  <c r="X573" i="18"/>
  <c r="X574" i="18"/>
  <c r="X575" i="18"/>
  <c r="X576" i="18"/>
  <c r="X577" i="18"/>
  <c r="X578" i="18"/>
  <c r="X579" i="18"/>
  <c r="X580" i="18"/>
  <c r="X581" i="18"/>
  <c r="X582" i="18"/>
  <c r="X583" i="18"/>
  <c r="X584" i="18"/>
  <c r="X585" i="18"/>
  <c r="X586" i="18"/>
  <c r="X587" i="18"/>
  <c r="X588" i="18"/>
  <c r="X589" i="18"/>
  <c r="X590" i="18"/>
  <c r="X591" i="18"/>
  <c r="X592" i="18"/>
  <c r="X593" i="18"/>
  <c r="X594" i="18"/>
  <c r="X595" i="18"/>
  <c r="X596" i="18"/>
  <c r="X597" i="18"/>
  <c r="X598" i="18"/>
  <c r="X599" i="18"/>
  <c r="X600" i="18"/>
  <c r="X601" i="18"/>
  <c r="X602" i="18"/>
  <c r="X603" i="18"/>
  <c r="X604" i="18"/>
  <c r="X605" i="18"/>
  <c r="X606" i="18"/>
  <c r="X607" i="18"/>
  <c r="X608" i="18"/>
  <c r="X609" i="18"/>
  <c r="X610" i="18"/>
  <c r="X611" i="18"/>
  <c r="X612" i="18"/>
  <c r="X613" i="18"/>
  <c r="X614" i="18"/>
  <c r="X615" i="18"/>
  <c r="X616" i="18"/>
  <c r="X617" i="18"/>
  <c r="X618" i="18"/>
  <c r="X619" i="18"/>
  <c r="X620" i="18"/>
  <c r="X621" i="18"/>
  <c r="X622" i="18"/>
  <c r="X623" i="18"/>
  <c r="X624" i="18"/>
  <c r="X625" i="18"/>
  <c r="X626" i="18"/>
  <c r="X627" i="18"/>
  <c r="X628" i="18"/>
  <c r="X629" i="18"/>
  <c r="X630" i="18"/>
  <c r="X631" i="18"/>
  <c r="X632" i="18"/>
  <c r="X633" i="18"/>
  <c r="X634" i="18"/>
  <c r="X635" i="18"/>
  <c r="X636" i="18"/>
  <c r="X637" i="18"/>
  <c r="X638" i="18"/>
  <c r="X639" i="18"/>
  <c r="X640" i="18"/>
  <c r="X641" i="18"/>
  <c r="X642" i="18"/>
  <c r="X643" i="18"/>
  <c r="X644" i="18"/>
  <c r="X645" i="18"/>
  <c r="X646" i="18"/>
  <c r="X647" i="18"/>
  <c r="X648" i="18"/>
  <c r="X649" i="18"/>
  <c r="X650" i="18"/>
  <c r="X651" i="18"/>
  <c r="X652" i="18"/>
  <c r="X653" i="18"/>
  <c r="X654" i="18"/>
  <c r="X655" i="18"/>
  <c r="X656" i="18"/>
  <c r="X657" i="18"/>
  <c r="X658" i="18"/>
  <c r="X659" i="18"/>
  <c r="X660" i="18"/>
  <c r="X661" i="18"/>
  <c r="X662" i="18"/>
  <c r="X663" i="18"/>
  <c r="X664" i="18"/>
  <c r="X665" i="18"/>
  <c r="X666" i="18"/>
  <c r="X667" i="18"/>
  <c r="X668" i="18"/>
  <c r="X669" i="18"/>
  <c r="X670" i="18"/>
  <c r="X671" i="18"/>
  <c r="X672" i="18"/>
  <c r="X673" i="18"/>
  <c r="X674" i="18"/>
  <c r="X675" i="18"/>
  <c r="X676" i="18"/>
  <c r="X677" i="18"/>
  <c r="X678" i="18"/>
  <c r="X679" i="18"/>
  <c r="X680" i="18"/>
  <c r="X681" i="18"/>
  <c r="X682" i="18"/>
  <c r="X683" i="18"/>
  <c r="X684" i="18"/>
  <c r="X685" i="18"/>
  <c r="X686" i="18"/>
  <c r="X687" i="18"/>
  <c r="X688" i="18"/>
  <c r="X689" i="18"/>
  <c r="X690" i="18"/>
  <c r="X691" i="18"/>
  <c r="X692" i="18"/>
  <c r="X693" i="18"/>
  <c r="X694" i="18"/>
  <c r="X695" i="18"/>
  <c r="X696" i="18"/>
  <c r="X697" i="18"/>
  <c r="X698" i="18"/>
  <c r="X699" i="18"/>
  <c r="X700" i="18"/>
  <c r="X701" i="18"/>
  <c r="X702" i="18"/>
  <c r="X703" i="18"/>
  <c r="X704" i="18"/>
  <c r="X705" i="18"/>
  <c r="X706" i="18"/>
  <c r="X707" i="18"/>
  <c r="X708" i="18"/>
  <c r="X709" i="18"/>
  <c r="X710" i="18"/>
  <c r="X711" i="18"/>
  <c r="X712" i="18"/>
  <c r="X713" i="18"/>
  <c r="X714" i="18"/>
  <c r="X715" i="18"/>
  <c r="X716" i="18"/>
  <c r="X717" i="18"/>
  <c r="X718" i="18"/>
  <c r="X719" i="18"/>
  <c r="X720" i="18"/>
  <c r="X721" i="18"/>
  <c r="X722" i="18"/>
  <c r="X723" i="18"/>
  <c r="X724" i="18"/>
  <c r="X725" i="18"/>
  <c r="X726" i="18"/>
  <c r="X727" i="18"/>
  <c r="X728" i="18"/>
  <c r="X729" i="18"/>
  <c r="X730" i="18"/>
  <c r="X731" i="18"/>
  <c r="X732" i="18"/>
  <c r="X733" i="18"/>
  <c r="X734" i="18"/>
  <c r="X735" i="18"/>
  <c r="X736" i="18"/>
  <c r="X737" i="18"/>
  <c r="X738" i="18"/>
  <c r="X739" i="18"/>
  <c r="X740" i="18"/>
  <c r="X741" i="18"/>
  <c r="X742" i="18"/>
  <c r="X743" i="18"/>
  <c r="X744" i="18"/>
  <c r="X745" i="18"/>
  <c r="X746" i="18"/>
  <c r="X747" i="18"/>
  <c r="X748" i="18"/>
  <c r="X749" i="18"/>
  <c r="X750" i="18"/>
  <c r="X751" i="18"/>
  <c r="X752" i="18"/>
  <c r="X753" i="18"/>
  <c r="X754" i="18"/>
  <c r="X755" i="18"/>
  <c r="X756" i="18"/>
  <c r="X757" i="18"/>
  <c r="X758" i="18"/>
  <c r="X759" i="18"/>
  <c r="X760" i="18"/>
  <c r="X761" i="18"/>
  <c r="X762" i="18"/>
  <c r="X763" i="18"/>
  <c r="X764" i="18"/>
  <c r="X765" i="18"/>
  <c r="X766" i="18"/>
  <c r="X767" i="18"/>
  <c r="X768" i="18"/>
  <c r="X769" i="18"/>
  <c r="X770" i="18"/>
  <c r="X771" i="18"/>
  <c r="X772" i="18"/>
  <c r="X773" i="18"/>
  <c r="X774" i="18"/>
  <c r="X775" i="18"/>
  <c r="X776" i="18"/>
  <c r="X777" i="18"/>
  <c r="X778" i="18"/>
  <c r="X779" i="18"/>
  <c r="X780" i="18"/>
  <c r="X781" i="18"/>
  <c r="X782" i="18"/>
  <c r="X783" i="18"/>
  <c r="X784" i="18"/>
  <c r="X785" i="18"/>
  <c r="X786" i="18"/>
  <c r="X787" i="18"/>
  <c r="X788" i="18"/>
  <c r="X789" i="18"/>
  <c r="X790" i="18"/>
  <c r="X791" i="18"/>
  <c r="X792" i="18"/>
  <c r="X793" i="18"/>
  <c r="X794" i="18"/>
  <c r="X795" i="18"/>
  <c r="X796" i="18"/>
  <c r="X797" i="18"/>
  <c r="X798" i="18"/>
  <c r="X799" i="18"/>
  <c r="X800" i="18"/>
  <c r="X801" i="18"/>
  <c r="X802" i="18"/>
  <c r="X803" i="18"/>
  <c r="X804" i="18"/>
  <c r="X805" i="18"/>
  <c r="X806" i="18"/>
  <c r="X807" i="18"/>
  <c r="X808" i="18"/>
  <c r="X809" i="18"/>
  <c r="X810" i="18"/>
  <c r="X811" i="18"/>
  <c r="X812" i="18"/>
  <c r="X813" i="18"/>
  <c r="X814" i="18"/>
  <c r="X815" i="18"/>
  <c r="X816" i="18"/>
  <c r="X817" i="18"/>
  <c r="X818" i="18"/>
  <c r="X819" i="18"/>
  <c r="X820" i="18"/>
  <c r="X821" i="18"/>
  <c r="X822" i="18"/>
  <c r="X823" i="18"/>
  <c r="X824" i="18"/>
  <c r="X825" i="18"/>
  <c r="X826" i="18"/>
  <c r="X827" i="18"/>
  <c r="X828" i="18"/>
  <c r="X829" i="18"/>
  <c r="X830" i="18"/>
  <c r="X831" i="18"/>
  <c r="X832" i="18"/>
  <c r="X833" i="18"/>
  <c r="X834" i="18"/>
  <c r="X835" i="18"/>
  <c r="X836" i="18"/>
  <c r="X837" i="18"/>
  <c r="X838" i="18"/>
  <c r="X839" i="18"/>
  <c r="X840" i="18"/>
  <c r="X841" i="18"/>
  <c r="X842" i="18"/>
  <c r="X843" i="18"/>
  <c r="X844" i="18"/>
  <c r="X845" i="18"/>
  <c r="X846" i="18"/>
  <c r="X847" i="18"/>
  <c r="X848" i="18"/>
  <c r="X849" i="18"/>
  <c r="X850" i="18"/>
  <c r="X851" i="18"/>
  <c r="X852" i="18"/>
  <c r="X853" i="18"/>
  <c r="X854" i="18"/>
  <c r="X855" i="18"/>
  <c r="X856" i="18"/>
  <c r="X857" i="18"/>
  <c r="X858" i="18"/>
  <c r="X859" i="18"/>
  <c r="X860" i="18"/>
  <c r="X861" i="18"/>
  <c r="X862" i="18"/>
  <c r="X5" i="18"/>
  <c r="X6" i="18"/>
  <c r="X7" i="18"/>
  <c r="X8" i="18"/>
  <c r="X9" i="18"/>
  <c r="X10" i="18"/>
  <c r="X11" i="18"/>
  <c r="X12" i="18"/>
  <c r="X13" i="18"/>
  <c r="X14" i="18"/>
  <c r="X3" i="18"/>
  <c r="W4" i="18"/>
  <c r="W5" i="18"/>
  <c r="W6" i="18"/>
  <c r="W7" i="18"/>
  <c r="W8" i="18"/>
  <c r="W9" i="18"/>
  <c r="W10" i="18"/>
  <c r="W11" i="18"/>
  <c r="W12" i="18"/>
  <c r="W13" i="18"/>
  <c r="W14" i="18"/>
  <c r="W15" i="18"/>
  <c r="W16" i="18"/>
  <c r="W17" i="18"/>
  <c r="W18" i="18"/>
  <c r="W19" i="18"/>
  <c r="W20" i="18"/>
  <c r="W21" i="18"/>
  <c r="W22" i="18"/>
  <c r="W23" i="18"/>
  <c r="W24" i="18"/>
  <c r="W25" i="18"/>
  <c r="W26" i="18"/>
  <c r="W27" i="18"/>
  <c r="W28" i="18"/>
  <c r="W29" i="18"/>
  <c r="W30" i="18"/>
  <c r="W31" i="18"/>
  <c r="W32" i="18"/>
  <c r="W33" i="18"/>
  <c r="W34" i="18"/>
  <c r="W35" i="18"/>
  <c r="W36" i="18"/>
  <c r="W37" i="18"/>
  <c r="W38" i="18"/>
  <c r="W39" i="18"/>
  <c r="W40" i="18"/>
  <c r="W41" i="18"/>
  <c r="W42" i="18"/>
  <c r="W43" i="18"/>
  <c r="W44" i="18"/>
  <c r="W45" i="18"/>
  <c r="W46" i="18"/>
  <c r="W47" i="18"/>
  <c r="W48" i="18"/>
  <c r="W49" i="18"/>
  <c r="W50" i="18"/>
  <c r="W51" i="18"/>
  <c r="W52" i="18"/>
  <c r="W53" i="18"/>
  <c r="W54" i="18"/>
  <c r="W55" i="18"/>
  <c r="W56" i="18"/>
  <c r="W57" i="18"/>
  <c r="W58" i="18"/>
  <c r="W59" i="18"/>
  <c r="W60" i="18"/>
  <c r="W61" i="18"/>
  <c r="W62" i="18"/>
  <c r="W63" i="18"/>
  <c r="W64" i="18"/>
  <c r="W65" i="18"/>
  <c r="W66" i="18"/>
  <c r="W67" i="18"/>
  <c r="W68" i="18"/>
  <c r="W69" i="18"/>
  <c r="W70" i="18"/>
  <c r="W71" i="18"/>
  <c r="W72" i="18"/>
  <c r="W73" i="18"/>
  <c r="W74" i="18"/>
  <c r="W75" i="18"/>
  <c r="W76" i="18"/>
  <c r="W77" i="18"/>
  <c r="W78" i="18"/>
  <c r="W79" i="18"/>
  <c r="W80" i="18"/>
  <c r="W81" i="18"/>
  <c r="W82" i="18"/>
  <c r="W83" i="18"/>
  <c r="W84" i="18"/>
  <c r="W85" i="18"/>
  <c r="W86" i="18"/>
  <c r="W87" i="18"/>
  <c r="W88" i="18"/>
  <c r="W89" i="18"/>
  <c r="W90" i="18"/>
  <c r="W91" i="18"/>
  <c r="W92" i="18"/>
  <c r="W93" i="18"/>
  <c r="W94" i="18"/>
  <c r="W95" i="18"/>
  <c r="W96" i="18"/>
  <c r="W97" i="18"/>
  <c r="W98" i="18"/>
  <c r="W99" i="18"/>
  <c r="W100" i="18"/>
  <c r="W101" i="18"/>
  <c r="W102" i="18"/>
  <c r="W103" i="18"/>
  <c r="W104" i="18"/>
  <c r="W105" i="18"/>
  <c r="W106" i="18"/>
  <c r="W107" i="18"/>
  <c r="W108" i="18"/>
  <c r="W109" i="18"/>
  <c r="W110" i="18"/>
  <c r="W111" i="18"/>
  <c r="W112" i="18"/>
  <c r="W113" i="18"/>
  <c r="W114" i="18"/>
  <c r="W115" i="18"/>
  <c r="W116" i="18"/>
  <c r="W117" i="18"/>
  <c r="W118" i="18"/>
  <c r="W119" i="18"/>
  <c r="W120" i="18"/>
  <c r="W121" i="18"/>
  <c r="W122" i="18"/>
  <c r="W123" i="18"/>
  <c r="W124" i="18"/>
  <c r="W125" i="18"/>
  <c r="W126" i="18"/>
  <c r="W127" i="18"/>
  <c r="W128" i="18"/>
  <c r="W129" i="18"/>
  <c r="W130" i="18"/>
  <c r="W131" i="18"/>
  <c r="W132" i="18"/>
  <c r="W133" i="18"/>
  <c r="W134" i="18"/>
  <c r="W135" i="18"/>
  <c r="W136" i="18"/>
  <c r="W137" i="18"/>
  <c r="W138" i="18"/>
  <c r="W139" i="18"/>
  <c r="W140" i="18"/>
  <c r="W141" i="18"/>
  <c r="W142" i="18"/>
  <c r="W143" i="18"/>
  <c r="W144" i="18"/>
  <c r="W145" i="18"/>
  <c r="W146" i="18"/>
  <c r="W147" i="18"/>
  <c r="W148" i="18"/>
  <c r="W149" i="18"/>
  <c r="W150" i="18"/>
  <c r="W151" i="18"/>
  <c r="W152" i="18"/>
  <c r="W153" i="18"/>
  <c r="W154" i="18"/>
  <c r="W155" i="18"/>
  <c r="W156" i="18"/>
  <c r="W157" i="18"/>
  <c r="W158" i="18"/>
  <c r="W159" i="18"/>
  <c r="W160" i="18"/>
  <c r="W161" i="18"/>
  <c r="W162" i="18"/>
  <c r="W163" i="18"/>
  <c r="W164" i="18"/>
  <c r="W165" i="18"/>
  <c r="W166" i="18"/>
  <c r="W167" i="18"/>
  <c r="W168" i="18"/>
  <c r="W169" i="18"/>
  <c r="W170" i="18"/>
  <c r="W171" i="18"/>
  <c r="W172" i="18"/>
  <c r="W173" i="18"/>
  <c r="W174" i="18"/>
  <c r="W175" i="18"/>
  <c r="W176" i="18"/>
  <c r="W177" i="18"/>
  <c r="W178" i="18"/>
  <c r="W179" i="18"/>
  <c r="W180" i="18"/>
  <c r="W181" i="18"/>
  <c r="W182" i="18"/>
  <c r="W183" i="18"/>
  <c r="W184" i="18"/>
  <c r="W185" i="18"/>
  <c r="W186" i="18"/>
  <c r="W187" i="18"/>
  <c r="W188" i="18"/>
  <c r="W189" i="18"/>
  <c r="W190" i="18"/>
  <c r="W191" i="18"/>
  <c r="W192" i="18"/>
  <c r="W193" i="18"/>
  <c r="W194" i="18"/>
  <c r="W195" i="18"/>
  <c r="W196" i="18"/>
  <c r="W197" i="18"/>
  <c r="W198" i="18"/>
  <c r="W199" i="18"/>
  <c r="W200" i="18"/>
  <c r="W201" i="18"/>
  <c r="W202" i="18"/>
  <c r="W203" i="18"/>
  <c r="W204" i="18"/>
  <c r="W205" i="18"/>
  <c r="W206" i="18"/>
  <c r="W207" i="18"/>
  <c r="W208" i="18"/>
  <c r="W209" i="18"/>
  <c r="W210" i="18"/>
  <c r="W211" i="18"/>
  <c r="W212" i="18"/>
  <c r="W213" i="18"/>
  <c r="W214" i="18"/>
  <c r="W215" i="18"/>
  <c r="W216" i="18"/>
  <c r="W217" i="18"/>
  <c r="W218" i="18"/>
  <c r="W219" i="18"/>
  <c r="W220" i="18"/>
  <c r="W221" i="18"/>
  <c r="W222" i="18"/>
  <c r="W223" i="18"/>
  <c r="W224" i="18"/>
  <c r="W225" i="18"/>
  <c r="W226" i="18"/>
  <c r="W227" i="18"/>
  <c r="W228" i="18"/>
  <c r="W229" i="18"/>
  <c r="W230" i="18"/>
  <c r="W231" i="18"/>
  <c r="W232" i="18"/>
  <c r="W233" i="18"/>
  <c r="W234" i="18"/>
  <c r="W235" i="18"/>
  <c r="W236" i="18"/>
  <c r="W237" i="18"/>
  <c r="W238" i="18"/>
  <c r="W239" i="18"/>
  <c r="W240" i="18"/>
  <c r="W241" i="18"/>
  <c r="W242" i="18"/>
  <c r="W243" i="18"/>
  <c r="W244" i="18"/>
  <c r="W245" i="18"/>
  <c r="W246" i="18"/>
  <c r="W247" i="18"/>
  <c r="W248" i="18"/>
  <c r="W249" i="18"/>
  <c r="W250" i="18"/>
  <c r="W251" i="18"/>
  <c r="W252" i="18"/>
  <c r="W253" i="18"/>
  <c r="W254" i="18"/>
  <c r="W255" i="18"/>
  <c r="W256" i="18"/>
  <c r="W257" i="18"/>
  <c r="W258" i="18"/>
  <c r="W259" i="18"/>
  <c r="W260" i="18"/>
  <c r="W261" i="18"/>
  <c r="W262" i="18"/>
  <c r="W263" i="18"/>
  <c r="W264" i="18"/>
  <c r="W265" i="18"/>
  <c r="W266" i="18"/>
  <c r="W267" i="18"/>
  <c r="W268" i="18"/>
  <c r="W269" i="18"/>
  <c r="W270" i="18"/>
  <c r="W271" i="18"/>
  <c r="W272" i="18"/>
  <c r="W273" i="18"/>
  <c r="W274" i="18"/>
  <c r="W275" i="18"/>
  <c r="W276" i="18"/>
  <c r="W277" i="18"/>
  <c r="W278" i="18"/>
  <c r="W279" i="18"/>
  <c r="W280" i="18"/>
  <c r="W281" i="18"/>
  <c r="W282" i="18"/>
  <c r="W283" i="18"/>
  <c r="W284" i="18"/>
  <c r="W285" i="18"/>
  <c r="W286" i="18"/>
  <c r="W287" i="18"/>
  <c r="W288" i="18"/>
  <c r="W289" i="18"/>
  <c r="W290" i="18"/>
  <c r="W291" i="18"/>
  <c r="W292" i="18"/>
  <c r="W293" i="18"/>
  <c r="W294" i="18"/>
  <c r="W295" i="18"/>
  <c r="W296" i="18"/>
  <c r="W297" i="18"/>
  <c r="W298" i="18"/>
  <c r="W299" i="18"/>
  <c r="W300" i="18"/>
  <c r="W301" i="18"/>
  <c r="W302" i="18"/>
  <c r="W303" i="18"/>
  <c r="W304" i="18"/>
  <c r="W305" i="18"/>
  <c r="W306" i="18"/>
  <c r="W307" i="18"/>
  <c r="W308" i="18"/>
  <c r="W309" i="18"/>
  <c r="W310" i="18"/>
  <c r="W311" i="18"/>
  <c r="W312" i="18"/>
  <c r="W313" i="18"/>
  <c r="W314" i="18"/>
  <c r="W315" i="18"/>
  <c r="W316" i="18"/>
  <c r="W317" i="18"/>
  <c r="W318" i="18"/>
  <c r="W319" i="18"/>
  <c r="W320" i="18"/>
  <c r="W321" i="18"/>
  <c r="W322" i="18"/>
  <c r="W323" i="18"/>
  <c r="W324" i="18"/>
  <c r="W325" i="18"/>
  <c r="W326" i="18"/>
  <c r="W327" i="18"/>
  <c r="W328" i="18"/>
  <c r="W329" i="18"/>
  <c r="W330" i="18"/>
  <c r="W331" i="18"/>
  <c r="W332" i="18"/>
  <c r="W333" i="18"/>
  <c r="W334" i="18"/>
  <c r="W335" i="18"/>
  <c r="W336" i="18"/>
  <c r="W337" i="18"/>
  <c r="W338" i="18"/>
  <c r="W339" i="18"/>
  <c r="W340" i="18"/>
  <c r="W341" i="18"/>
  <c r="W342" i="18"/>
  <c r="W343" i="18"/>
  <c r="W344" i="18"/>
  <c r="W345" i="18"/>
  <c r="W346" i="18"/>
  <c r="W347" i="18"/>
  <c r="W348" i="18"/>
  <c r="W349" i="18"/>
  <c r="W350" i="18"/>
  <c r="W351" i="18"/>
  <c r="W352" i="18"/>
  <c r="W353" i="18"/>
  <c r="W354" i="18"/>
  <c r="W355" i="18"/>
  <c r="W356" i="18"/>
  <c r="W357" i="18"/>
  <c r="W358" i="18"/>
  <c r="W359" i="18"/>
  <c r="W360" i="18"/>
  <c r="W361" i="18"/>
  <c r="W362" i="18"/>
  <c r="W363" i="18"/>
  <c r="W364" i="18"/>
  <c r="W365" i="18"/>
  <c r="W366" i="18"/>
  <c r="W367" i="18"/>
  <c r="W368" i="18"/>
  <c r="W369" i="18"/>
  <c r="W370" i="18"/>
  <c r="W371" i="18"/>
  <c r="W372" i="18"/>
  <c r="W373" i="18"/>
  <c r="W374" i="18"/>
  <c r="W375" i="18"/>
  <c r="W376" i="18"/>
  <c r="W377" i="18"/>
  <c r="W378" i="18"/>
  <c r="W379" i="18"/>
  <c r="W380" i="18"/>
  <c r="W381" i="18"/>
  <c r="W382" i="18"/>
  <c r="W383" i="18"/>
  <c r="W384" i="18"/>
  <c r="W385" i="18"/>
  <c r="W386" i="18"/>
  <c r="W387" i="18"/>
  <c r="W388" i="18"/>
  <c r="W389" i="18"/>
  <c r="W390" i="18"/>
  <c r="W391" i="18"/>
  <c r="W392" i="18"/>
  <c r="W393" i="18"/>
  <c r="W394" i="18"/>
  <c r="W395" i="18"/>
  <c r="W396" i="18"/>
  <c r="W397" i="18"/>
  <c r="W398" i="18"/>
  <c r="W399" i="18"/>
  <c r="W400" i="18"/>
  <c r="W401" i="18"/>
  <c r="W402" i="18"/>
  <c r="W403" i="18"/>
  <c r="W404" i="18"/>
  <c r="W405" i="18"/>
  <c r="W406" i="18"/>
  <c r="W407" i="18"/>
  <c r="W408" i="18"/>
  <c r="W409" i="18"/>
  <c r="W410" i="18"/>
  <c r="W411" i="18"/>
  <c r="W412" i="18"/>
  <c r="W413" i="18"/>
  <c r="W414" i="18"/>
  <c r="W415" i="18"/>
  <c r="W416" i="18"/>
  <c r="W417" i="18"/>
  <c r="W418" i="18"/>
  <c r="W419" i="18"/>
  <c r="W420" i="18"/>
  <c r="W421" i="18"/>
  <c r="W422" i="18"/>
  <c r="W423" i="18"/>
  <c r="W424" i="18"/>
  <c r="W425" i="18"/>
  <c r="W426" i="18"/>
  <c r="W427" i="18"/>
  <c r="W428" i="18"/>
  <c r="W429" i="18"/>
  <c r="W430" i="18"/>
  <c r="W431" i="18"/>
  <c r="W432" i="18"/>
  <c r="W433" i="18"/>
  <c r="W434" i="18"/>
  <c r="W435" i="18"/>
  <c r="W436" i="18"/>
  <c r="W437" i="18"/>
  <c r="W438" i="18"/>
  <c r="W439" i="18"/>
  <c r="W440" i="18"/>
  <c r="W441" i="18"/>
  <c r="W442" i="18"/>
  <c r="W443" i="18"/>
  <c r="W444" i="18"/>
  <c r="W445" i="18"/>
  <c r="W446" i="18"/>
  <c r="W447" i="18"/>
  <c r="W448" i="18"/>
  <c r="W449" i="18"/>
  <c r="W450" i="18"/>
  <c r="W451" i="18"/>
  <c r="W452" i="18"/>
  <c r="W453" i="18"/>
  <c r="W454" i="18"/>
  <c r="W455" i="18"/>
  <c r="W456" i="18"/>
  <c r="W457" i="18"/>
  <c r="W458" i="18"/>
  <c r="W459" i="18"/>
  <c r="W460" i="18"/>
  <c r="W461" i="18"/>
  <c r="W462" i="18"/>
  <c r="W463" i="18"/>
  <c r="W464" i="18"/>
  <c r="W465" i="18"/>
  <c r="W466" i="18"/>
  <c r="W467" i="18"/>
  <c r="W468" i="18"/>
  <c r="W469" i="18"/>
  <c r="W470" i="18"/>
  <c r="W471" i="18"/>
  <c r="W472" i="18"/>
  <c r="W473" i="18"/>
  <c r="W474" i="18"/>
  <c r="W475" i="18"/>
  <c r="W476" i="18"/>
  <c r="W477" i="18"/>
  <c r="W478" i="18"/>
  <c r="W479" i="18"/>
  <c r="W480" i="18"/>
  <c r="W481" i="18"/>
  <c r="W482" i="18"/>
  <c r="W483" i="18"/>
  <c r="W484" i="18"/>
  <c r="W485" i="18"/>
  <c r="W486" i="18"/>
  <c r="W487" i="18"/>
  <c r="W488" i="18"/>
  <c r="W489" i="18"/>
  <c r="W490" i="18"/>
  <c r="W491" i="18"/>
  <c r="W492" i="18"/>
  <c r="W493" i="18"/>
  <c r="W494" i="18"/>
  <c r="W495" i="18"/>
  <c r="W496" i="18"/>
  <c r="W497" i="18"/>
  <c r="W498" i="18"/>
  <c r="W499" i="18"/>
  <c r="W500" i="18"/>
  <c r="W501" i="18"/>
  <c r="W502" i="18"/>
  <c r="W503" i="18"/>
  <c r="W504" i="18"/>
  <c r="W505" i="18"/>
  <c r="W506" i="18"/>
  <c r="W507" i="18"/>
  <c r="W508" i="18"/>
  <c r="W509" i="18"/>
  <c r="W510" i="18"/>
  <c r="W511" i="18"/>
  <c r="W512" i="18"/>
  <c r="W513" i="18"/>
  <c r="W514" i="18"/>
  <c r="W515" i="18"/>
  <c r="W516" i="18"/>
  <c r="W517" i="18"/>
  <c r="W518" i="18"/>
  <c r="W519" i="18"/>
  <c r="W520" i="18"/>
  <c r="W521" i="18"/>
  <c r="W522" i="18"/>
  <c r="W523" i="18"/>
  <c r="W524" i="18"/>
  <c r="W525" i="18"/>
  <c r="W526" i="18"/>
  <c r="W527" i="18"/>
  <c r="W528" i="18"/>
  <c r="W529" i="18"/>
  <c r="W530" i="18"/>
  <c r="W531" i="18"/>
  <c r="W532" i="18"/>
  <c r="W533" i="18"/>
  <c r="W534" i="18"/>
  <c r="W535" i="18"/>
  <c r="W536" i="18"/>
  <c r="W537" i="18"/>
  <c r="W538" i="18"/>
  <c r="W539" i="18"/>
  <c r="W540" i="18"/>
  <c r="W541" i="18"/>
  <c r="W542" i="18"/>
  <c r="W543" i="18"/>
  <c r="W544" i="18"/>
  <c r="W545" i="18"/>
  <c r="W546" i="18"/>
  <c r="W547" i="18"/>
  <c r="W548" i="18"/>
  <c r="W549" i="18"/>
  <c r="W550" i="18"/>
  <c r="W551" i="18"/>
  <c r="W552" i="18"/>
  <c r="W553" i="18"/>
  <c r="W554" i="18"/>
  <c r="W555" i="18"/>
  <c r="W556" i="18"/>
  <c r="W557" i="18"/>
  <c r="W558" i="18"/>
  <c r="W559" i="18"/>
  <c r="W560" i="18"/>
  <c r="W561" i="18"/>
  <c r="W562" i="18"/>
  <c r="W563" i="18"/>
  <c r="W564" i="18"/>
  <c r="W565" i="18"/>
  <c r="W566" i="18"/>
  <c r="W567" i="18"/>
  <c r="W568" i="18"/>
  <c r="W569" i="18"/>
  <c r="W570" i="18"/>
  <c r="W571" i="18"/>
  <c r="W572" i="18"/>
  <c r="W573" i="18"/>
  <c r="W574" i="18"/>
  <c r="W575" i="18"/>
  <c r="W576" i="18"/>
  <c r="W577" i="18"/>
  <c r="W578" i="18"/>
  <c r="W579" i="18"/>
  <c r="W580" i="18"/>
  <c r="W581" i="18"/>
  <c r="W582" i="18"/>
  <c r="W583" i="18"/>
  <c r="W584" i="18"/>
  <c r="W585" i="18"/>
  <c r="W586" i="18"/>
  <c r="W587" i="18"/>
  <c r="W588" i="18"/>
  <c r="W589" i="18"/>
  <c r="W590" i="18"/>
  <c r="W591" i="18"/>
  <c r="W592" i="18"/>
  <c r="W593" i="18"/>
  <c r="W594" i="18"/>
  <c r="W595" i="18"/>
  <c r="W596" i="18"/>
  <c r="W597" i="18"/>
  <c r="W598" i="18"/>
  <c r="W599" i="18"/>
  <c r="W600" i="18"/>
  <c r="W601" i="18"/>
  <c r="W602" i="18"/>
  <c r="W603" i="18"/>
  <c r="W604" i="18"/>
  <c r="W605" i="18"/>
  <c r="W606" i="18"/>
  <c r="W607" i="18"/>
  <c r="W608" i="18"/>
  <c r="W609" i="18"/>
  <c r="W610" i="18"/>
  <c r="W611" i="18"/>
  <c r="W612" i="18"/>
  <c r="W613" i="18"/>
  <c r="W614" i="18"/>
  <c r="W615" i="18"/>
  <c r="W616" i="18"/>
  <c r="W617" i="18"/>
  <c r="W618" i="18"/>
  <c r="W619" i="18"/>
  <c r="W620" i="18"/>
  <c r="W621" i="18"/>
  <c r="W622" i="18"/>
  <c r="W623" i="18"/>
  <c r="W624" i="18"/>
  <c r="W625" i="18"/>
  <c r="W626" i="18"/>
  <c r="W627" i="18"/>
  <c r="W628" i="18"/>
  <c r="W629" i="18"/>
  <c r="W630" i="18"/>
  <c r="W631" i="18"/>
  <c r="W632" i="18"/>
  <c r="W633" i="18"/>
  <c r="W634" i="18"/>
  <c r="W635" i="18"/>
  <c r="W636" i="18"/>
  <c r="W637" i="18"/>
  <c r="W638" i="18"/>
  <c r="W639" i="18"/>
  <c r="W640" i="18"/>
  <c r="W641" i="18"/>
  <c r="W642" i="18"/>
  <c r="W643" i="18"/>
  <c r="W644" i="18"/>
  <c r="W645" i="18"/>
  <c r="W646" i="18"/>
  <c r="W647" i="18"/>
  <c r="W648" i="18"/>
  <c r="W649" i="18"/>
  <c r="W650" i="18"/>
  <c r="W651" i="18"/>
  <c r="W652" i="18"/>
  <c r="W653" i="18"/>
  <c r="W654" i="18"/>
  <c r="W655" i="18"/>
  <c r="W656" i="18"/>
  <c r="W657" i="18"/>
  <c r="W658" i="18"/>
  <c r="W659" i="18"/>
  <c r="W660" i="18"/>
  <c r="W661" i="18"/>
  <c r="W662" i="18"/>
  <c r="W663" i="18"/>
  <c r="W664" i="18"/>
  <c r="W665" i="18"/>
  <c r="W666" i="18"/>
  <c r="W667" i="18"/>
  <c r="W668" i="18"/>
  <c r="W669" i="18"/>
  <c r="W670" i="18"/>
  <c r="W671" i="18"/>
  <c r="W672" i="18"/>
  <c r="W673" i="18"/>
  <c r="W674" i="18"/>
  <c r="W675" i="18"/>
  <c r="W676" i="18"/>
  <c r="W677" i="18"/>
  <c r="W678" i="18"/>
  <c r="W679" i="18"/>
  <c r="W680" i="18"/>
  <c r="W681" i="18"/>
  <c r="W682" i="18"/>
  <c r="W683" i="18"/>
  <c r="W684" i="18"/>
  <c r="W685" i="18"/>
  <c r="W686" i="18"/>
  <c r="W687" i="18"/>
  <c r="W688" i="18"/>
  <c r="W689" i="18"/>
  <c r="W690" i="18"/>
  <c r="W691" i="18"/>
  <c r="W692" i="18"/>
  <c r="W693" i="18"/>
  <c r="W694" i="18"/>
  <c r="W695" i="18"/>
  <c r="W696" i="18"/>
  <c r="W697" i="18"/>
  <c r="W698" i="18"/>
  <c r="W699" i="18"/>
  <c r="W700" i="18"/>
  <c r="W701" i="18"/>
  <c r="W702" i="18"/>
  <c r="W703" i="18"/>
  <c r="W704" i="18"/>
  <c r="W705" i="18"/>
  <c r="W706" i="18"/>
  <c r="W707" i="18"/>
  <c r="W708" i="18"/>
  <c r="W709" i="18"/>
  <c r="W710" i="18"/>
  <c r="W711" i="18"/>
  <c r="W712" i="18"/>
  <c r="W713" i="18"/>
  <c r="W714" i="18"/>
  <c r="W715" i="18"/>
  <c r="W716" i="18"/>
  <c r="W717" i="18"/>
  <c r="W718" i="18"/>
  <c r="W719" i="18"/>
  <c r="W720" i="18"/>
  <c r="W721" i="18"/>
  <c r="W722" i="18"/>
  <c r="W723" i="18"/>
  <c r="W724" i="18"/>
  <c r="W725" i="18"/>
  <c r="W726" i="18"/>
  <c r="W727" i="18"/>
  <c r="W728" i="18"/>
  <c r="W729" i="18"/>
  <c r="W730" i="18"/>
  <c r="W731" i="18"/>
  <c r="W732" i="18"/>
  <c r="W733" i="18"/>
  <c r="W734" i="18"/>
  <c r="W735" i="18"/>
  <c r="W736" i="18"/>
  <c r="W737" i="18"/>
  <c r="W738" i="18"/>
  <c r="W739" i="18"/>
  <c r="W740" i="18"/>
  <c r="W741" i="18"/>
  <c r="W742" i="18"/>
  <c r="W743" i="18"/>
  <c r="W744" i="18"/>
  <c r="W745" i="18"/>
  <c r="W746" i="18"/>
  <c r="W747" i="18"/>
  <c r="W748" i="18"/>
  <c r="W749" i="18"/>
  <c r="W750" i="18"/>
  <c r="W751" i="18"/>
  <c r="W752" i="18"/>
  <c r="W753" i="18"/>
  <c r="W754" i="18"/>
  <c r="W755" i="18"/>
  <c r="W756" i="18"/>
  <c r="W757" i="18"/>
  <c r="W758" i="18"/>
  <c r="W759" i="18"/>
  <c r="W760" i="18"/>
  <c r="W761" i="18"/>
  <c r="W762" i="18"/>
  <c r="W763" i="18"/>
  <c r="W764" i="18"/>
  <c r="W765" i="18"/>
  <c r="W766" i="18"/>
  <c r="W767" i="18"/>
  <c r="W768" i="18"/>
  <c r="W769" i="18"/>
  <c r="W770" i="18"/>
  <c r="W771" i="18"/>
  <c r="W772" i="18"/>
  <c r="W773" i="18"/>
  <c r="W774" i="18"/>
  <c r="W775" i="18"/>
  <c r="W776" i="18"/>
  <c r="W777" i="18"/>
  <c r="W778" i="18"/>
  <c r="W779" i="18"/>
  <c r="W780" i="18"/>
  <c r="W781" i="18"/>
  <c r="W782" i="18"/>
  <c r="W783" i="18"/>
  <c r="W784" i="18"/>
  <c r="W785" i="18"/>
  <c r="W786" i="18"/>
  <c r="W787" i="18"/>
  <c r="W788" i="18"/>
  <c r="W789" i="18"/>
  <c r="W790" i="18"/>
  <c r="W791" i="18"/>
  <c r="W792" i="18"/>
  <c r="W793" i="18"/>
  <c r="W794" i="18"/>
  <c r="W795" i="18"/>
  <c r="W796" i="18"/>
  <c r="W797" i="18"/>
  <c r="W798" i="18"/>
  <c r="W799" i="18"/>
  <c r="W800" i="18"/>
  <c r="W801" i="18"/>
  <c r="W802" i="18"/>
  <c r="W803" i="18"/>
  <c r="W804" i="18"/>
  <c r="W805" i="18"/>
  <c r="W806" i="18"/>
  <c r="W807" i="18"/>
  <c r="W808" i="18"/>
  <c r="W809" i="18"/>
  <c r="W810" i="18"/>
  <c r="W811" i="18"/>
  <c r="W812" i="18"/>
  <c r="W813" i="18"/>
  <c r="W814" i="18"/>
  <c r="W815" i="18"/>
  <c r="W816" i="18"/>
  <c r="W817" i="18"/>
  <c r="W818" i="18"/>
  <c r="W819" i="18"/>
  <c r="W820" i="18"/>
  <c r="W821" i="18"/>
  <c r="W822" i="18"/>
  <c r="W823" i="18"/>
  <c r="W824" i="18"/>
  <c r="W825" i="18"/>
  <c r="W826" i="18"/>
  <c r="W827" i="18"/>
  <c r="W828" i="18"/>
  <c r="W829" i="18"/>
  <c r="W830" i="18"/>
  <c r="W831" i="18"/>
  <c r="W832" i="18"/>
  <c r="W833" i="18"/>
  <c r="W834" i="18"/>
  <c r="W835" i="18"/>
  <c r="W836" i="18"/>
  <c r="W837" i="18"/>
  <c r="W838" i="18"/>
  <c r="W839" i="18"/>
  <c r="W840" i="18"/>
  <c r="W841" i="18"/>
  <c r="W842" i="18"/>
  <c r="W843" i="18"/>
  <c r="W844" i="18"/>
  <c r="W845" i="18"/>
  <c r="W846" i="18"/>
  <c r="W847" i="18"/>
  <c r="W848" i="18"/>
  <c r="W849" i="18"/>
  <c r="W850" i="18"/>
  <c r="W851" i="18"/>
  <c r="W852" i="18"/>
  <c r="W853" i="18"/>
  <c r="W854" i="18"/>
  <c r="W855" i="18"/>
  <c r="W856" i="18"/>
  <c r="W857" i="18"/>
  <c r="W858" i="18"/>
  <c r="W859" i="18"/>
  <c r="W860" i="18"/>
  <c r="W861" i="18"/>
  <c r="W862" i="18"/>
  <c r="W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<sst xmlns="http://schemas.openxmlformats.org/spreadsheetml/2006/main" count="5464" uniqueCount="390">
  <si>
    <t>русского языка</t>
  </si>
  <si>
    <t>экономической теории и экономического образования</t>
  </si>
  <si>
    <t>Кафедра</t>
  </si>
  <si>
    <t>ФИО</t>
  </si>
  <si>
    <t>Степень</t>
  </si>
  <si>
    <t>Должность</t>
  </si>
  <si>
    <t>Ставка</t>
  </si>
  <si>
    <t>Код УП</t>
  </si>
  <si>
    <t>Код РУП</t>
  </si>
  <si>
    <t>Дисциплина / практика / ВКР / ГИА</t>
  </si>
  <si>
    <t>Лекции</t>
  </si>
  <si>
    <t>Практ.</t>
  </si>
  <si>
    <t>Лаб.р.</t>
  </si>
  <si>
    <t>Контроль</t>
  </si>
  <si>
    <t>Практики</t>
  </si>
  <si>
    <t>Специальность</t>
  </si>
  <si>
    <t>Часы</t>
  </si>
  <si>
    <t>Рук-во</t>
  </si>
  <si>
    <t>Студ.</t>
  </si>
  <si>
    <t>Вид нагрузки</t>
  </si>
  <si>
    <t>нет</t>
  </si>
  <si>
    <t>старший преподаватель</t>
  </si>
  <si>
    <t>осн</t>
  </si>
  <si>
    <t>профессор</t>
  </si>
  <si>
    <t>кандидат исторических наук</t>
  </si>
  <si>
    <t>доцент</t>
  </si>
  <si>
    <t>кандидат педагогических наук</t>
  </si>
  <si>
    <t>кандидат филологических наук</t>
  </si>
  <si>
    <t>доктор педагогических наук</t>
  </si>
  <si>
    <t>Год нагрузки</t>
  </si>
  <si>
    <t>кандидат физ.-мат. наук</t>
  </si>
  <si>
    <t>компьютерной инженерии и программотехники</t>
  </si>
  <si>
    <t>Матюшичев Илья Юрьевич</t>
  </si>
  <si>
    <t>кандидат технических наук</t>
  </si>
  <si>
    <t>Швецкий Михаил Владимирович</t>
  </si>
  <si>
    <t>компьютерных технологий и электронного обучения</t>
  </si>
  <si>
    <t>Гончарова Светлана Викторовна</t>
  </si>
  <si>
    <t>Информатика</t>
  </si>
  <si>
    <t>современных европейских языков</t>
  </si>
  <si>
    <t>Василькова Ирина Генриховна</t>
  </si>
  <si>
    <t>Иностранный язык</t>
  </si>
  <si>
    <t>Тарамжина Людмила Витольдовна</t>
  </si>
  <si>
    <t>социальной безопасности</t>
  </si>
  <si>
    <t>Абдуллаева Любовь Магомедовна</t>
  </si>
  <si>
    <t>Экология</t>
  </si>
  <si>
    <t>физического воспитания и спортивно-массовой работы</t>
  </si>
  <si>
    <t>Физическая культура и спорт</t>
  </si>
  <si>
    <t>Физическая культура и спорт (элективная дисциплина)</t>
  </si>
  <si>
    <t>физической электроники</t>
  </si>
  <si>
    <t>Лужков Александр Альбертович</t>
  </si>
  <si>
    <t>Информационные технологии</t>
  </si>
  <si>
    <t>Физика</t>
  </si>
  <si>
    <t>Бендюкова Татьяна Савельевна</t>
  </si>
  <si>
    <t>Экономика</t>
  </si>
  <si>
    <t>Операционные системы</t>
  </si>
  <si>
    <t>доктор физ.-мат. наук</t>
  </si>
  <si>
    <t>заведующий кафедрой</t>
  </si>
  <si>
    <t>Жаркой Александр Борисович</t>
  </si>
  <si>
    <t>Подготовка к государственной итоговой аттестации</t>
  </si>
  <si>
    <t>Кузнецова Надежда Леонидовна</t>
  </si>
  <si>
    <t>Порязь Надежда Вадимовна</t>
  </si>
  <si>
    <t>доп</t>
  </si>
  <si>
    <t>Хинич Иосиф Исаакович</t>
  </si>
  <si>
    <t>доктор технических наук</t>
  </si>
  <si>
    <t>алгебры</t>
  </si>
  <si>
    <t>Певзнер Игорь Михайлович</t>
  </si>
  <si>
    <t>Математика</t>
  </si>
  <si>
    <t>истории</t>
  </si>
  <si>
    <t>Кондаков Юрий Евгеньевич</t>
  </si>
  <si>
    <t>доктор исторических наук</t>
  </si>
  <si>
    <t>Абрамян Геннадий Владимирович</t>
  </si>
  <si>
    <t>Информационное обеспечение технологического образования. Применение Интернет-технологий в технологическом образовании</t>
  </si>
  <si>
    <t>Авксентьева Елена Юрьевна</t>
  </si>
  <si>
    <t>Ильина Татьяна Сергеевна</t>
  </si>
  <si>
    <t>медико-валеологических дисциплин</t>
  </si>
  <si>
    <t>Безопасность жизнедеятельности</t>
  </si>
  <si>
    <t>доктор медицинских наук</t>
  </si>
  <si>
    <t>производственных и дизайнерских технологий</t>
  </si>
  <si>
    <t>кандидат психологических наук</t>
  </si>
  <si>
    <t>Пентина Анна Юрьевна</t>
  </si>
  <si>
    <t>Хахалина Марина Сергеевна</t>
  </si>
  <si>
    <t>кандидат химических наук</t>
  </si>
  <si>
    <t>ассистент</t>
  </si>
  <si>
    <t>Есипова Александра Анатольевна</t>
  </si>
  <si>
    <t>Жукова Татьяна Викторовна</t>
  </si>
  <si>
    <t>Иванов Георгий Владимирович</t>
  </si>
  <si>
    <t>философии</t>
  </si>
  <si>
    <t>кандидат философских наук</t>
  </si>
  <si>
    <t>Философия</t>
  </si>
  <si>
    <t>Рудаков Леонид Ильич</t>
  </si>
  <si>
    <t>доктор философских наук</t>
  </si>
  <si>
    <t>кандидат экономических наук</t>
  </si>
  <si>
    <t>Тихонова Анастасия Михайловна</t>
  </si>
  <si>
    <t>Готская Ирина Борисовна</t>
  </si>
  <si>
    <t>Информационное обеспечение технологического образования. Применение электронных образовательных ресурсов в технологическом образовании</t>
  </si>
  <si>
    <t>кандидат социологических наук</t>
  </si>
  <si>
    <t>Васютина Ирина Павловна</t>
  </si>
  <si>
    <t>Пальтиель Лев Романович</t>
  </si>
  <si>
    <t>Маслов Вадим Владимирович</t>
  </si>
  <si>
    <t>Информационное обеспечение технологического образования. Информационное обеспечение инновационной технологической деятельности</t>
  </si>
  <si>
    <t>Васильев Сергей Васильевич</t>
  </si>
  <si>
    <t>Информационное обеспечение технологического образования. Информационное обеспечение технического и декоративно-прикладного творчества учащихся</t>
  </si>
  <si>
    <t>Смирнов Александр Михайлович</t>
  </si>
  <si>
    <t>теории права и гражданско-правового образования</t>
  </si>
  <si>
    <t>Еремина Нелли Владимировна</t>
  </si>
  <si>
    <t>кандидат юридических наук</t>
  </si>
  <si>
    <t>Михайлов Александр Борисович</t>
  </si>
  <si>
    <t>математического анализа</t>
  </si>
  <si>
    <t>Косова Ирина Святославна</t>
  </si>
  <si>
    <t>Мультимедиа технологии и компьютерная графика</t>
  </si>
  <si>
    <t>Колдунов Андрей Витальевич</t>
  </si>
  <si>
    <t>Правоведение</t>
  </si>
  <si>
    <t>Лапина Ирина Александровна</t>
  </si>
  <si>
    <t>Полякова Наталия Александровна</t>
  </si>
  <si>
    <t>Гончарко Дмитрий Николаевич</t>
  </si>
  <si>
    <t>Аксютин Павел Александрович</t>
  </si>
  <si>
    <t>Власова Елена Зотиковна</t>
  </si>
  <si>
    <t>Карпова Наталья Александровна</t>
  </si>
  <si>
    <t>Богатова Елена Владимировна</t>
  </si>
  <si>
    <t>всеобщей истории</t>
  </si>
  <si>
    <t>Земляницин Владимир Александрович</t>
  </si>
  <si>
    <t>Райкова Вера Алексеевна</t>
  </si>
  <si>
    <t>Барченко Сергей Алексеевич</t>
  </si>
  <si>
    <t>Зюкин Анатолий Васильевич</t>
  </si>
  <si>
    <t>Базы данных</t>
  </si>
  <si>
    <t>Модуль "Технологии и методы вычислений". Информационные технологии в решении задач оптимизации</t>
  </si>
  <si>
    <t>Модуль "Технологии и методы вычислений"</t>
  </si>
  <si>
    <t>Модуль "Технологии и методы вычислений". Анализ данных</t>
  </si>
  <si>
    <t>Модуль "Технологии и методы вычислений". Вычислительная математика</t>
  </si>
  <si>
    <t>Модуль "Технологии и методы вычислений". Технологии компьютерного моделирования</t>
  </si>
  <si>
    <t>Государев Илья Борисович</t>
  </si>
  <si>
    <t>Модуль "Проектирование и разработка веб-решений "</t>
  </si>
  <si>
    <t>Модуль "Проектирование и разработка веб-решений ". Веб-проектирование и веб-дизайн</t>
  </si>
  <si>
    <t>Модуль "Проектирование и разработка веб-решений ". Компьютерный практикум</t>
  </si>
  <si>
    <t>Модуль "Проектирование и разработка веб-решений ". Разработка интерфейсов обогащенных веб-приложений</t>
  </si>
  <si>
    <t>Жуков Николай Николаевич</t>
  </si>
  <si>
    <t>Программирование</t>
  </si>
  <si>
    <t>Управление программными проектами</t>
  </si>
  <si>
    <t>Практический курс профессионально-ориентированного перевода</t>
  </si>
  <si>
    <t>Специальная лексика в сфере профессиональной коммуникации</t>
  </si>
  <si>
    <t>Серегин Павел Павлович</t>
  </si>
  <si>
    <t>Защита информации</t>
  </si>
  <si>
    <t>Инженерная и компьютерная графика</t>
  </si>
  <si>
    <t>Сети и телекоммуникации</t>
  </si>
  <si>
    <t>Модуль "Информационные технологии". Дисциплины и курсы по выбору. Прикладные информационные технологии</t>
  </si>
  <si>
    <t>Модуль "Информационные технологии". Основы корпоративного электронного обучения</t>
  </si>
  <si>
    <t>Модуль "Информационные технологии"</t>
  </si>
  <si>
    <t>Учебная практика. Информатика и вычислительная техника. Технологии разработки программного обеспечения</t>
  </si>
  <si>
    <t>Модуль "Информационные технологии". Техника и технологии представления и публикации информации</t>
  </si>
  <si>
    <t>Модуль "Информационные технологии". Интегрированные издательские системы и технологии</t>
  </si>
  <si>
    <t>Шалденкова Анна Владимировна</t>
  </si>
  <si>
    <t>Метрология стандартизация и сертификация</t>
  </si>
  <si>
    <t>Пантелеева Людмила Валентиновна</t>
  </si>
  <si>
    <t>Введение в языкознание</t>
  </si>
  <si>
    <t>Электротехника электроника и схемотехника</t>
  </si>
  <si>
    <t>геологии и геоэкологии</t>
  </si>
  <si>
    <t>Любимов Александр Владимирович</t>
  </si>
  <si>
    <t>доктор сельскохоз. наук</t>
  </si>
  <si>
    <t>Модуль "Информационные системы". Геоинформационные системы</t>
  </si>
  <si>
    <t>Модуль "Информационные системы"</t>
  </si>
  <si>
    <t>Модуль "Информационные системы". Теория информационных процессов и систем</t>
  </si>
  <si>
    <t>Модуль "Информационные ресурсы и средства профессиональной деятельности инженера". Дисциплины и курсы по выбору. Программная инженерия</t>
  </si>
  <si>
    <t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t>
  </si>
  <si>
    <t>Модуль "Информационные системы". Интеллектуальные системы</t>
  </si>
  <si>
    <t>Производственная практика (преддипломная). Информатика и вычислительная техника. Технологии разработки программного обеспечения</t>
  </si>
  <si>
    <t>Производственная практика (технологическая). Информатика и вычислительная техника. Технологии разработки программного обеспечения</t>
  </si>
  <si>
    <t>Модуль "Информационные ресурсы и средства профессиональной деятельности инженера"</t>
  </si>
  <si>
    <t>Модуль "Информационные ресурсы и средства профессиональной деятельности инженера". Организация электронной образовательной среды</t>
  </si>
  <si>
    <t>Модуль "Информационные ресурсы и средства профессиональной деятельности инженера". Учебно-технологический практикум</t>
  </si>
  <si>
    <t>Иванова Екатерина Алексеевна</t>
  </si>
  <si>
    <t>Модуль "Информационные ресурсы и средства профессиональной деятельности инженера". Инфографика</t>
  </si>
  <si>
    <t>Модуль "Информационные ресурсы и средства профессиональной деятельности инженера". 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</si>
  <si>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Социальные и профессиональные вопросы информатики и ИТ</t>
  </si>
  <si>
    <t>Гасумянц Виталий Эдуардович</t>
  </si>
  <si>
    <t>Модуль "Физические основы ЭВМ"</t>
  </si>
  <si>
    <t>Модуль "Физические основы ЭВМ". Физические основы микроэлектроники</t>
  </si>
  <si>
    <t>Модуль "Физические основы ЭВМ". Введение в нанотехнологии</t>
  </si>
  <si>
    <t>Модуль "Дискретные структуры". Математическая логика и теория алгоритмов</t>
  </si>
  <si>
    <t>Модуль "Дискретные структуры". Модуль"Дискретные структуры"</t>
  </si>
  <si>
    <t>История России</t>
  </si>
  <si>
    <t>ЭВМ и периферийные устройства</t>
  </si>
  <si>
    <t>Модуль "Информационные технологии в математике и физике"</t>
  </si>
  <si>
    <t>Модуль "Информационные технологии в математике и физике". Информационные технологии в физике</t>
  </si>
  <si>
    <t>Модуль "Дискретные структуры". Дискретная математика для программистов</t>
  </si>
  <si>
    <t>Модуль "Дискретные структуры". Дисциплины и курсы по выбору. Алгоритмы и анализ сложности</t>
  </si>
  <si>
    <t>Модуль "Информационные технологии в математике и физике". Информационные технологии в математике</t>
  </si>
  <si>
    <t>Кужельная Оксана Владимировна</t>
  </si>
  <si>
    <t>Модуль "Дискретные структуры". Вероятность и статистика</t>
  </si>
  <si>
    <t>Разуваев Николай Викторович</t>
  </si>
  <si>
    <t>Общеуниверситетский курс по выбору №2. История общественных движений новейшего времени</t>
  </si>
  <si>
    <t>Атаян Ануш Михайловна</t>
  </si>
  <si>
    <t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t>
  </si>
  <si>
    <t>Метрология, стандартизация и сертификация</t>
  </si>
  <si>
    <t>Электротехника, электроника и схемотехника</t>
  </si>
  <si>
    <t>Модуль "Естественнонаучный". Информационные технологии</t>
  </si>
  <si>
    <t>Модуль "Коммуникативный". Русский язык и культура речи</t>
  </si>
  <si>
    <t>Модуль "Коммуникативный". Иностранный язык. Иностранный язык (английский)</t>
  </si>
  <si>
    <t>Модуль "Историко-философский". История</t>
  </si>
  <si>
    <t>Модуль "Здоровьесберегающий". Безопасность жизнедеятельности</t>
  </si>
  <si>
    <t>Модуль "Здоровьесберегающий". Физическая культура и спорт</t>
  </si>
  <si>
    <t>Модуль "Историко-философский". Философия</t>
  </si>
  <si>
    <t>Модуль "Технологический". Информационное обеспечение производственных процессов</t>
  </si>
  <si>
    <t>Модуль "Организация ЭВМ". ЭВМ и периферийные устройства</t>
  </si>
  <si>
    <t>Модуль "Естественно-математический". Информатика</t>
  </si>
  <si>
    <t>Модуль "Информационные технологии в математике и физике". Информационные технологии</t>
  </si>
  <si>
    <t>Модуль "Системное и прикладное программное обеспечение". Программирование</t>
  </si>
  <si>
    <t>Модуль "Естественно-математический". Математика</t>
  </si>
  <si>
    <t>Модуль "Дискретные структуры". Основы теории вероятности</t>
  </si>
  <si>
    <t>Модуль "Естественно-математический". Физика</t>
  </si>
  <si>
    <t>Модуль "Экономикo-правовой". Экономика</t>
  </si>
  <si>
    <t>Модуль "Системное и прикладное программное обеспечение". Операционные системы</t>
  </si>
  <si>
    <t>Модуль "Информационные технологии в управлении в IT-компании". Дисциплины и курсы по выбору. Основы бизнес-информатики</t>
  </si>
  <si>
    <t>Модуль "Естественно-математический". Математические основы компьютерной графики</t>
  </si>
  <si>
    <t>Модуль "Проектирование и разработка веб-решений ". Веб-проектирование и веб-языки</t>
  </si>
  <si>
    <t>Модуль "Проектирование и разработка веб-решений ". Дисциплины и курсы по выбору. Разработка интерфейсов обогощенных веб-приложений</t>
  </si>
  <si>
    <t>Модуль "Информационные технологии в математике и физике". Дисциплины и курсы по выбору. Основы компьютерной алгебры</t>
  </si>
  <si>
    <t>Модуль "Системное и прикладное программное обеспечение". Базы данных</t>
  </si>
  <si>
    <t>Модуль "Коммуникативный". Деловое общение</t>
  </si>
  <si>
    <t>Модуль "Введение в информационные технологии". Информационные технологии</t>
  </si>
  <si>
    <t>Модуль "Введение в информационные технологии". Информатика</t>
  </si>
  <si>
    <t>Левина Ирина Николаевна</t>
  </si>
  <si>
    <t>Модуль "Коммуникативный". Иностранный язык</t>
  </si>
  <si>
    <t>Модуль "Здоровьесберегающий". Экология</t>
  </si>
  <si>
    <t>Поспелов Михаил Владимирович</t>
  </si>
  <si>
    <t>Шангин Андрей Борисович</t>
  </si>
  <si>
    <t>Байгузева Александра Петровна</t>
  </si>
  <si>
    <t>Бочковская Виктория Леонидовна</t>
  </si>
  <si>
    <t>Пую Юлия Валерьевна</t>
  </si>
  <si>
    <t>Модуль "Профессиональная коммуникация". Информационные технологии в профессиональной деятельности</t>
  </si>
  <si>
    <t>Кудрявцева Наталья Фаддеевна</t>
  </si>
  <si>
    <t>Модуль "Профессиональная коммуникация". Иностранный язык в профессиональной коммуникации</t>
  </si>
  <si>
    <t>Модуль "Методология исследования в образовании". Методология и методы научного исследования</t>
  </si>
  <si>
    <t>Модуль "Методология исследования в образовании". Современные проблемы науки и образования</t>
  </si>
  <si>
    <t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</si>
  <si>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t>
  </si>
  <si>
    <t>Научно-исследовательская работа. Педагогическое образование. Магистерская программа "Корпоративное электронное обучение"</t>
  </si>
  <si>
    <t>Модуль "Прикладные информационные технологии в образовательном процессе". Дисциплины и курсы по выбору. Визуализация и инфографика в обучении</t>
  </si>
  <si>
    <t>Модуль "Теория и практика корпоративного электронного обучения". Организация и модели корпоративного обучения</t>
  </si>
  <si>
    <t>Модуль "IT- инфраструктура образовательного учреждения". Web-технологии и web-проектирование</t>
  </si>
  <si>
    <t>Модуль "Инновационные методы и технологии корпоративного электронного обучения "</t>
  </si>
  <si>
    <t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t>
  </si>
  <si>
    <t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t>
  </si>
  <si>
    <t>Модуль "Инновационные методы и технологии корпоративного электронного обучения ". Мобильное корпоративное обучение</t>
  </si>
  <si>
    <t>Модуль "Прикладные информационные технологии в образовательном процессе"</t>
  </si>
  <si>
    <t>Модуль "Теория и практика корпоративного электронного обучения". Методы и инструменты корпоративного электронного обучения</t>
  </si>
  <si>
    <t>Модуль "IT- инфраструктура образовательного учреждения". Проектирование и разработка электронных образовательных ресурсов</t>
  </si>
  <si>
    <t>Модуль "IT- инфраструктура образовательного учреждения". Управление IT- проектами для корпоративного обучения</t>
  </si>
  <si>
    <t>Модуль "Прикладные информационные технологии в образовательном процессе". E-learning решения управления знаниями в образовательных учреждениях</t>
  </si>
  <si>
    <t>Модуль "Прикладные информационные технологии в образовательном процессе". Техника и технологии представления и публикации информации</t>
  </si>
  <si>
    <t>Модуль "IT-решения и инструменты в образовании". Дисциплины и курсы по выбору. Анализ данных в педагогических исследованиях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</si>
  <si>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t>
  </si>
  <si>
    <t>Производственная практика (преддипломная). Педагогическое образование. Магистерская программа "Корпоративное электронное обучение"</t>
  </si>
  <si>
    <t>Модуль "SMART-обучение". Инженерия знаний</t>
  </si>
  <si>
    <t>Модуль "IT-решения и инструменты в образовании". Дисциплины и курсы по выбору. Электронный документооборот образовательного учреждения</t>
  </si>
  <si>
    <t>Модуль "SMART-обучение"</t>
  </si>
  <si>
    <t>Модуль "Интеллектуальные информационные технологии в образовании". Дистанционные образовательные технологии</t>
  </si>
  <si>
    <t>Модуль "SMART-обучение". Дисциплины и курсы по выбору. Методология и технологии SMART-обучения</t>
  </si>
  <si>
    <t>Модуль "Интеллектуальные информационные технологии в образовании". Информационные технологии в изучении иностранных языков</t>
  </si>
  <si>
    <t>Модуль "IT- инфраструктура образовательного учреждения". Дисциплины и курсы по выбору. Инжиниринг и реинжиниринг образовательного процесса</t>
  </si>
  <si>
    <t>Модуль "Теория и практика корпоративного электронного обучения". Менеджмент качества корпоративного электронного обучения</t>
  </si>
  <si>
    <t>Модуль "Интеллектуальные информационные технологии в образовании". E-learning решения управления знаниями</t>
  </si>
  <si>
    <t>Модуль "IT-решения и инструменты в образовании". Дисциплины и курсы по выбору. Прикладные информационные технологии</t>
  </si>
  <si>
    <t>Ерошкина Ольга Николаевна</t>
  </si>
  <si>
    <t>Общеуниверситетский курс по выбору № 1. События всемирной истории в мировой литературе</t>
  </si>
  <si>
    <t>Общеуниверситетский курс по выбору № 2. История общественных движений новейшего времени</t>
  </si>
  <si>
    <t>Дисциплины (модули) по выбору. Лексикология и стилистика современных иностранных языков</t>
  </si>
  <si>
    <t>Швинк Лоренс Ричард</t>
  </si>
  <si>
    <t>Дисциплины (модули) по выбору. Практический курс иностранного языка</t>
  </si>
  <si>
    <t>социального управления</t>
  </si>
  <si>
    <t>Дулин Юрий Николаевич</t>
  </si>
  <si>
    <t>Дисциплины (модули) по выбору. Менеджмент организации</t>
  </si>
  <si>
    <t>Дисциплины (модули) по выбору. IT-менеджмент</t>
  </si>
  <si>
    <t>Силантьев Евгений Евгеньевич</t>
  </si>
  <si>
    <t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t>
  </si>
  <si>
    <t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t>
  </si>
  <si>
    <t>Дисциплины (модули) по выбору. Иностранный язык в профессиональной сфере</t>
  </si>
  <si>
    <t>Вариативные модули. Модуль "Теоретические и практические аспекты переводоведения". Дисциплины и курсы по выбору. Теория перевода</t>
  </si>
  <si>
    <t>Вариативные модули</t>
  </si>
  <si>
    <t>Вариативные модули. Модуль "Теоретические и практические аспекты переводоведения". Дисциплины и курсы по выбору. Грамматика английского языка</t>
  </si>
  <si>
    <t>Вариативные модули. Модуль "Теоретические и практические аспекты переводоведения". Дисциплины и курсы по выбору. Практикум по переводу</t>
  </si>
  <si>
    <t>Дисциплины (модули) по выбору. Информационные технологии в изучении иностранных языков</t>
  </si>
  <si>
    <t>Дисциплины (модули) по выбору. Реинжиниринг и инновации в сфере IT</t>
  </si>
  <si>
    <t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t>
  </si>
  <si>
    <t>Вариативные модули. Модуль "Профеcсионально-ориентированная иноязычная коммуникация". Практический курс профессионально-ориентированного перевода</t>
  </si>
  <si>
    <t>конс.</t>
  </si>
  <si>
    <t>экз</t>
  </si>
  <si>
    <t>диф.зач</t>
  </si>
  <si>
    <t>зач</t>
  </si>
  <si>
    <t>курсов.р</t>
  </si>
  <si>
    <t>Стандарт часов в год</t>
  </si>
  <si>
    <t>Учебный год</t>
  </si>
  <si>
    <t>Сумма часов</t>
  </si>
  <si>
    <t>Объём учебной нагрузки (доля ставки)</t>
  </si>
  <si>
    <t>учебный год</t>
  </si>
  <si>
    <t>2015/2016</t>
  </si>
  <si>
    <t>2016/2017</t>
  </si>
  <si>
    <t>2017/2018</t>
  </si>
  <si>
    <t>2018/2019</t>
  </si>
  <si>
    <t>курс</t>
  </si>
  <si>
    <t>год поступления</t>
  </si>
  <si>
    <t>Бакалавры (ИВТ)</t>
  </si>
  <si>
    <t>Магистры (КЭО)</t>
  </si>
  <si>
    <t>Руководство ВКР (магистерская диссертация)</t>
  </si>
  <si>
    <t>ГЭК (защита)</t>
  </si>
  <si>
    <t>ГЭК (экзамен)</t>
  </si>
  <si>
    <t>Модуль "ИТ в математике и физике". ИТ в физике</t>
  </si>
  <si>
    <t>Модуль "Дискретные структуры". Дискретная математика</t>
  </si>
  <si>
    <t>Модуль "Дискретные структуры". Алгоритмы и анализ сложности</t>
  </si>
  <si>
    <t>Информационные технологии в изучении иностранных языков</t>
  </si>
  <si>
    <t>Власов Дмитрий Викторович</t>
  </si>
  <si>
    <t>эксперт-программист</t>
  </si>
  <si>
    <t>Воробьев Владимир Иванович</t>
  </si>
  <si>
    <t>Копыльцов Александр Васильевич</t>
  </si>
  <si>
    <t>Стандарт часов по должностям</t>
  </si>
  <si>
    <t>Бакалавры ИВТ / магистры КЭО</t>
  </si>
  <si>
    <t>должность</t>
  </si>
  <si>
    <t>Модуль "Дискретные структуры"</t>
  </si>
  <si>
    <t>Качоровская Анна Евгеньевна</t>
  </si>
  <si>
    <t>и.о.доцент</t>
  </si>
  <si>
    <t>Иностранный язык. Иностранный язык (немецкий)</t>
  </si>
  <si>
    <t>2019/2020</t>
  </si>
  <si>
    <t>2020/2021</t>
  </si>
  <si>
    <t>2021/2022</t>
  </si>
  <si>
    <t>4 курс 2016 год/пост</t>
  </si>
  <si>
    <t>3 курс 2017 год/пост</t>
  </si>
  <si>
    <t>3 курс 2018 год/пост</t>
  </si>
  <si>
    <t>4 курс 2017 год/пост</t>
  </si>
  <si>
    <t>4 курс 2018 год/пост</t>
  </si>
  <si>
    <t>Модуль "Информационные технологии в управлении в IT-компании".  IT-менеджмент</t>
  </si>
  <si>
    <t>Модуль "Информационные технологии в управлении в IT-компании".  Основы электронного управления</t>
  </si>
  <si>
    <t>Модуль "Информационные технологии". Информационные технологии в изучении иностранных языков</t>
  </si>
  <si>
    <t>Модуль "Информационные технологии". Информационные технологии и системы бизнес-аналитики</t>
  </si>
  <si>
    <t>Модуль "Экономико-правовой". Правоведение</t>
  </si>
  <si>
    <t>Модуль "Информационные ресурсы и средства профессиональной деятельности инженера". Управление программными проектами</t>
  </si>
  <si>
    <t>Модуль "Основы профессионального общения на иностранном языке". Профессионально-ориентированная письменная коммуникация</t>
  </si>
  <si>
    <t>Модуль "Основы профессионального общения на иностранном языке". Грамматические аспекты иноязычной коммуникации</t>
  </si>
  <si>
    <t>IT-рекрутмент</t>
  </si>
  <si>
    <t>Модуль "Информационные ресурсы и средства профессиональной деятельности инженера".Мировые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</si>
  <si>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Визуализация данных и инфографика</t>
  </si>
  <si>
    <t>Модуль "Информационные ресурсы и средства профессиональной деятельности инженера". Программная инженерия</t>
  </si>
  <si>
    <t>Модуль "Учебно-исследовательский"</t>
  </si>
  <si>
    <t>Модуль "Учебно-исследовательский". Учебно-технологический практикум</t>
  </si>
  <si>
    <t>Модуль "Учебно-исследовательский". Подготовка к государственной итоговой аттестации</t>
  </si>
  <si>
    <t>Модуль "Учебно-исследовательский". Информационные средства и технологии инженерных и научных расчетов</t>
  </si>
  <si>
    <t>Модуль "Основы профессионального общения на иностранном языке"</t>
  </si>
  <si>
    <t>Модуль "Основы профессионального общения на иностранном языке". Профессионально-ориентированная устная коммуникация на иностранном языке</t>
  </si>
  <si>
    <t>Модуль "Особенности профессиональной иноязычной коммуникации"</t>
  </si>
  <si>
    <t>Модуль "Особенности профессиональной иноязычной коммуникации". Лингвистические основы иноязычной коммуникации</t>
  </si>
  <si>
    <t>Модуль "Организация ЭВМ". Электротехника, электроника и схемотехника</t>
  </si>
  <si>
    <t>Модуль "Организация ЭВМ". Сети и телекоммуникации</t>
  </si>
  <si>
    <t>Модуль "Организация ЭВМ". Защита информации</t>
  </si>
  <si>
    <t>Модуль "Организация ЭВМ". Введение в нанотехнологии</t>
  </si>
  <si>
    <t>Модуль "Системное и прикладное программное обеспечение". Инженерная и компьютерная графика</t>
  </si>
  <si>
    <t>ГПХ</t>
  </si>
  <si>
    <t>Модуль "Организация ЭВМ". Физические основы микроэлектроники</t>
  </si>
  <si>
    <t>Модуль "Системное и прикладное программное обеспечние". Программирование</t>
  </si>
  <si>
    <t>Модуль "Информационные технологии в управлении IT-компании". Информационные технологии оценки персонала</t>
  </si>
  <si>
    <t>Руководство ВКР</t>
  </si>
  <si>
    <t>Участие в ГЭК (защита, экзамен)</t>
  </si>
  <si>
    <t>Модуль "ИТ в математике и физике"</t>
  </si>
  <si>
    <t>Модуль "ИТ в математике и физике". Информационные технологии в математике</t>
  </si>
  <si>
    <t>Физическая культура</t>
  </si>
  <si>
    <t>Вариативные модули. Модуль "Теоретические и практические аспекты переводоведения"</t>
  </si>
  <si>
    <t>Модуль "Проектирование и разработка веб-решений ".</t>
  </si>
  <si>
    <t>Модуль "Информационные технологии и системы". Геоинформационные системы</t>
  </si>
  <si>
    <t>Модуль "Информационные технологии в управлении IT-компании". IT-рекрутмент</t>
  </si>
  <si>
    <t>2 курс (б) 2018 год/пост</t>
  </si>
  <si>
    <t>2 курс (м) 2018 год/пост</t>
  </si>
  <si>
    <t>Модуль "Информационные технологии и системы"</t>
  </si>
  <si>
    <t>Модуль "Информационные технологии и системы". Инженерия знаний</t>
  </si>
  <si>
    <t>Модуль "Информационные технологии и системы". Теория информационных процессов и систем</t>
  </si>
  <si>
    <t>Серегин (ФИО)</t>
  </si>
  <si>
    <t>Предэкзаменационная консультация перед государственным экзаменом</t>
  </si>
  <si>
    <t>Производственная практика (практика по получению профессиональных умений и опыта профессиональной деятельности, научно-исследовательская).</t>
  </si>
  <si>
    <t>Производственная практика (практика по получению профессиональных умений и опыта профессиональной деятельности, педагогическая).</t>
  </si>
  <si>
    <t>внешний</t>
  </si>
  <si>
    <t xml:space="preserve"> русского языка</t>
  </si>
  <si>
    <t>Сумма долей работодателей</t>
  </si>
  <si>
    <t>Процент работодателей от общей суммы часов</t>
  </si>
  <si>
    <t>Кравченко НН</t>
  </si>
  <si>
    <t>Акимов СС</t>
  </si>
  <si>
    <t>Николаева НВ</t>
  </si>
  <si>
    <t>Количество групп</t>
  </si>
  <si>
    <t>Количество подгрупп</t>
  </si>
  <si>
    <t>1 курс
2019
год/пост</t>
  </si>
  <si>
    <t>1 курс
2020
год/пост</t>
  </si>
  <si>
    <t>2 курс 2019 год/пост</t>
  </si>
  <si>
    <t>1 курс
2021
год/пост</t>
  </si>
  <si>
    <t>2 курс 2020 год/пост</t>
  </si>
  <si>
    <t>3 курс 2019 год/пост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</si>
</sst>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0.0000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4" borderId="5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9" fillId="5" borderId="5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top" wrapText="1"/>
    </xf>
    <xf numFmtId="1" fontId="1" fillId="0" borderId="5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" fontId="0" fillId="0" borderId="0" xfId="0" applyNumberFormat="1"/>
    <xf numFmtId="1" fontId="3" fillId="0" borderId="0" xfId="0" applyNumberFormat="1" applyFont="1" applyFill="1" applyAlignment="1">
      <alignment horizontal="center" vertical="top"/>
    </xf>
  </cellXfs>
  <cellStyles count="1">
    <cellStyle name="Обычный" xfId="0" builtinId="0"/>
  </cellStyles>
  <dxfs count="37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9"/>
  <dimension ref="A1:BH862"/>
  <sheetViews>
    <sheetView zoomScaleNormal="100" workbookViewId="0">
      <pane xSplit="1" ySplit="2" topLeftCell="N860" activePane="bottomRight" state="frozen"/>
      <selection activeCell="H25" sqref="H25"/>
      <selection pane="topRight" activeCell="H25" sqref="H25"/>
      <selection pane="bottomLeft" activeCell="H25" sqref="H25"/>
      <selection pane="bottomRight" activeCell="BG3" sqref="BG3:BH3"/>
    </sheetView>
  </sheetViews>
  <sheetFormatPr defaultRowHeight="14.4" x14ac:dyDescent="0.3"/>
  <cols>
    <col min="3" max="3" width="30.5546875" customWidth="1"/>
    <col min="4" max="4" width="24.5546875" customWidth="1"/>
    <col min="5" max="5" width="20.5546875" customWidth="1"/>
    <col min="6" max="6" width="15" customWidth="1"/>
    <col min="9" max="9" width="52" customWidth="1"/>
    <col min="13" max="16" width="9.109375" style="16"/>
    <col min="17" max="17" width="8.88671875" style="16" customWidth="1"/>
    <col min="18" max="18" width="10.44140625" style="16" customWidth="1"/>
    <col min="19" max="19" width="10.5546875" style="16" customWidth="1"/>
    <col min="20" max="20" width="10.109375" style="21" customWidth="1"/>
    <col min="23" max="23" width="11.33203125" bestFit="1" customWidth="1"/>
    <col min="24" max="24" width="12.88671875" customWidth="1"/>
    <col min="25" max="25" width="14.33203125" customWidth="1"/>
    <col min="26" max="26" width="32.5546875" customWidth="1"/>
    <col min="28" max="28" width="26.88671875"/>
    <col min="29" max="29" width="35.44140625" style="6" customWidth="1"/>
    <col min="30" max="30" width="11" style="6" customWidth="1"/>
    <col min="31" max="33" width="9.109375" style="6"/>
    <col min="34" max="34" width="12.109375" style="6" customWidth="1"/>
    <col min="35" max="37" width="9.109375" style="6"/>
    <col min="38" max="38" width="11.5546875" style="6" customWidth="1"/>
    <col min="39" max="41" width="9.109375" style="6"/>
    <col min="42" max="42" width="11.44140625" style="6" customWidth="1"/>
    <col min="43" max="47" width="9.109375" style="6"/>
    <col min="48" max="48" width="9" style="6" customWidth="1"/>
    <col min="49" max="57" width="9.109375" style="6"/>
    <col min="59" max="59" width="30.109375" customWidth="1"/>
  </cols>
  <sheetData>
    <row r="1" spans="1:60" s="6" customFormat="1" ht="29.4" thickBot="1" x14ac:dyDescent="0.6">
      <c r="A1" s="1"/>
      <c r="B1" s="2"/>
      <c r="C1" s="3"/>
      <c r="D1" s="67"/>
      <c r="E1" s="3"/>
      <c r="F1" s="3"/>
      <c r="G1" s="3"/>
      <c r="H1" s="2"/>
      <c r="I1" s="3"/>
      <c r="J1" s="26" t="s">
        <v>10</v>
      </c>
      <c r="K1" s="26" t="s">
        <v>11</v>
      </c>
      <c r="L1" s="26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26" t="s">
        <v>14</v>
      </c>
      <c r="V1" s="26" t="s">
        <v>17</v>
      </c>
      <c r="W1" s="2"/>
      <c r="X1" s="72"/>
      <c r="Y1" s="72"/>
      <c r="Z1" s="3"/>
      <c r="AA1" s="4"/>
      <c r="AC1" s="10" t="s">
        <v>293</v>
      </c>
      <c r="AD1" s="73" t="s">
        <v>294</v>
      </c>
      <c r="AE1" s="74"/>
      <c r="AF1" s="74"/>
      <c r="AG1" s="75"/>
      <c r="AH1" s="73" t="s">
        <v>295</v>
      </c>
      <c r="AI1" s="74"/>
      <c r="AJ1" s="74"/>
      <c r="AK1" s="75"/>
      <c r="AL1" s="73" t="s">
        <v>296</v>
      </c>
      <c r="AM1" s="74"/>
      <c r="AN1" s="74"/>
      <c r="AO1" s="75"/>
      <c r="AP1" s="73" t="s">
        <v>297</v>
      </c>
      <c r="AQ1" s="74"/>
      <c r="AR1" s="74"/>
      <c r="AS1" s="75"/>
      <c r="AT1" s="73" t="s">
        <v>320</v>
      </c>
      <c r="AU1" s="74"/>
      <c r="AV1" s="74"/>
      <c r="AW1" s="75"/>
      <c r="AX1" s="73" t="s">
        <v>321</v>
      </c>
      <c r="AY1" s="74"/>
      <c r="AZ1" s="74"/>
      <c r="BA1" s="75"/>
      <c r="BB1" s="73" t="s">
        <v>322</v>
      </c>
      <c r="BC1" s="74"/>
      <c r="BD1" s="74"/>
      <c r="BE1" s="75"/>
      <c r="BG1" s="20" t="s">
        <v>313</v>
      </c>
      <c r="BH1" s="20"/>
    </row>
    <row r="2" spans="1:60" s="6" customFormat="1" ht="28.8" x14ac:dyDescent="0.4">
      <c r="A2" s="27" t="s">
        <v>7</v>
      </c>
      <c r="B2" s="25" t="s">
        <v>29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8</v>
      </c>
      <c r="I2" s="24" t="s">
        <v>9</v>
      </c>
      <c r="J2" s="76" t="s">
        <v>16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25" t="s">
        <v>18</v>
      </c>
      <c r="X2" s="36" t="s">
        <v>382</v>
      </c>
      <c r="Y2" s="36" t="s">
        <v>383</v>
      </c>
      <c r="Z2" s="24" t="s">
        <v>15</v>
      </c>
      <c r="AA2" s="23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6.4" x14ac:dyDescent="0.4">
      <c r="A3" s="57">
        <v>3250</v>
      </c>
      <c r="B3" s="54">
        <v>2015</v>
      </c>
      <c r="C3" s="55" t="s">
        <v>35</v>
      </c>
      <c r="D3" s="55" t="s">
        <v>36</v>
      </c>
      <c r="E3" s="55" t="s">
        <v>26</v>
      </c>
      <c r="F3" s="55" t="s">
        <v>25</v>
      </c>
      <c r="G3" s="56">
        <v>1</v>
      </c>
      <c r="H3" s="57">
        <v>13809</v>
      </c>
      <c r="I3" s="55" t="s">
        <v>37</v>
      </c>
      <c r="J3" s="57">
        <v>34</v>
      </c>
      <c r="K3" s="57"/>
      <c r="L3" s="57">
        <v>102</v>
      </c>
      <c r="M3" s="57"/>
      <c r="N3" s="57"/>
      <c r="O3" s="57"/>
      <c r="P3" s="58"/>
      <c r="Q3" s="58"/>
      <c r="R3" s="58"/>
      <c r="S3" s="58"/>
      <c r="T3" s="66">
        <v>12</v>
      </c>
      <c r="U3" s="57"/>
      <c r="V3" s="57"/>
      <c r="W3" s="57">
        <f>IFERROR(INDEX($AD$11:$BE$11,1,MATCH(H3,$AD$4:$BE$4,0)),IFERROR(MOD(H3,12)+21,10))</f>
        <v>30</v>
      </c>
      <c r="X3" s="57">
        <f>ROUNDUP(W3/30,0)</f>
        <v>1</v>
      </c>
      <c r="Y3" s="57">
        <f>ROUNDUP(W3/15,0)</f>
        <v>2</v>
      </c>
      <c r="Z3" s="55"/>
      <c r="AA3" s="55" t="s">
        <v>22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">
        <v>56</v>
      </c>
      <c r="BH3" s="18">
        <v>700</v>
      </c>
    </row>
    <row r="4" spans="1:60" ht="39.6" x14ac:dyDescent="0.3">
      <c r="A4" s="57">
        <v>4276</v>
      </c>
      <c r="B4" s="54">
        <v>2015</v>
      </c>
      <c r="C4" s="55" t="s">
        <v>35</v>
      </c>
      <c r="D4" s="55" t="s">
        <v>70</v>
      </c>
      <c r="E4" s="55" t="s">
        <v>28</v>
      </c>
      <c r="F4" s="55" t="s">
        <v>23</v>
      </c>
      <c r="G4" s="56">
        <v>1</v>
      </c>
      <c r="H4" s="57">
        <v>13818</v>
      </c>
      <c r="I4" s="55" t="s">
        <v>71</v>
      </c>
      <c r="J4" s="57">
        <v>18</v>
      </c>
      <c r="K4" s="57"/>
      <c r="L4" s="57">
        <v>54</v>
      </c>
      <c r="M4" s="57"/>
      <c r="N4" s="57"/>
      <c r="O4" s="57"/>
      <c r="P4" s="58"/>
      <c r="Q4" s="58"/>
      <c r="R4" s="58"/>
      <c r="S4" s="58"/>
      <c r="T4" s="66">
        <v>21</v>
      </c>
      <c r="U4" s="57"/>
      <c r="V4" s="57"/>
      <c r="W4" s="57">
        <f t="shared" ref="W4:W67" si="0">IFERROR(INDEX($AD$11:$BE$11,1,MATCH(H4,$AD$4:$BE$4,0)),IFERROR(MOD(H4,12)+21,10))</f>
        <v>27</v>
      </c>
      <c r="X4" s="57">
        <f>ROUNDUP(W4/30,0)</f>
        <v>1</v>
      </c>
      <c r="Y4" s="57">
        <f t="shared" ref="Y4:Y67" si="1">ROUNDUP(W4/15,0)</f>
        <v>2</v>
      </c>
      <c r="Z4" s="55"/>
      <c r="AA4" s="55" t="s">
        <v>22</v>
      </c>
      <c r="AB4" s="6"/>
      <c r="AC4" s="11" t="s">
        <v>300</v>
      </c>
      <c r="AD4" s="69">
        <v>14014</v>
      </c>
      <c r="AE4" s="69">
        <v>14286</v>
      </c>
      <c r="AF4" s="69">
        <v>14711</v>
      </c>
      <c r="AG4" s="69">
        <v>1787</v>
      </c>
      <c r="AH4" s="69">
        <v>15177</v>
      </c>
      <c r="AI4" s="69">
        <v>15377</v>
      </c>
      <c r="AJ4" s="69">
        <v>15608</v>
      </c>
      <c r="AK4" s="69">
        <v>16100</v>
      </c>
      <c r="AL4" s="69">
        <v>16591</v>
      </c>
      <c r="AM4" s="69">
        <v>16002</v>
      </c>
      <c r="AN4" s="69">
        <v>16003</v>
      </c>
      <c r="AO4" s="69">
        <v>16457</v>
      </c>
      <c r="AP4" s="69">
        <v>17043</v>
      </c>
      <c r="AQ4" s="69">
        <v>17236</v>
      </c>
      <c r="AR4" s="69">
        <v>17232</v>
      </c>
      <c r="AS4" s="69">
        <v>17231</v>
      </c>
      <c r="AT4" s="69" t="s">
        <v>384</v>
      </c>
      <c r="AU4" s="70" t="s">
        <v>366</v>
      </c>
      <c r="AV4" s="69" t="s">
        <v>324</v>
      </c>
      <c r="AW4" s="70" t="s">
        <v>323</v>
      </c>
      <c r="AX4" s="69" t="s">
        <v>385</v>
      </c>
      <c r="AY4" s="70" t="s">
        <v>386</v>
      </c>
      <c r="AZ4" s="70" t="s">
        <v>325</v>
      </c>
      <c r="BA4" s="70" t="s">
        <v>326</v>
      </c>
      <c r="BB4" s="69" t="s">
        <v>387</v>
      </c>
      <c r="BC4" s="70" t="s">
        <v>388</v>
      </c>
      <c r="BD4" s="70" t="s">
        <v>389</v>
      </c>
      <c r="BE4" s="70" t="s">
        <v>327</v>
      </c>
      <c r="BG4" s="17" t="s">
        <v>23</v>
      </c>
      <c r="BH4" s="18">
        <v>750</v>
      </c>
    </row>
    <row r="5" spans="1:60" ht="39.6" x14ac:dyDescent="0.3">
      <c r="A5" s="57">
        <v>4276</v>
      </c>
      <c r="B5" s="54">
        <v>2015</v>
      </c>
      <c r="C5" s="55" t="s">
        <v>35</v>
      </c>
      <c r="D5" s="55" t="s">
        <v>72</v>
      </c>
      <c r="E5" s="55" t="s">
        <v>26</v>
      </c>
      <c r="F5" s="55" t="s">
        <v>25</v>
      </c>
      <c r="G5" s="56">
        <v>1</v>
      </c>
      <c r="H5" s="57">
        <v>13818</v>
      </c>
      <c r="I5" s="55" t="s">
        <v>50</v>
      </c>
      <c r="J5" s="57"/>
      <c r="K5" s="57"/>
      <c r="L5" s="57"/>
      <c r="M5" s="57"/>
      <c r="N5" s="57"/>
      <c r="O5" s="57"/>
      <c r="P5" s="58"/>
      <c r="Q5" s="58"/>
      <c r="R5" s="58"/>
      <c r="S5" s="58"/>
      <c r="T5" s="66">
        <v>15</v>
      </c>
      <c r="U5" s="57"/>
      <c r="V5" s="57"/>
      <c r="W5" s="57">
        <f t="shared" si="0"/>
        <v>27</v>
      </c>
      <c r="X5" s="57">
        <f t="shared" ref="X5:Y68" si="2">ROUNDUP(W5/30,0)</f>
        <v>1</v>
      </c>
      <c r="Y5" s="57">
        <f t="shared" si="1"/>
        <v>2</v>
      </c>
      <c r="Z5" s="55"/>
      <c r="AA5" s="55" t="s">
        <v>22</v>
      </c>
      <c r="AB5" s="6"/>
      <c r="AC5" s="12" t="s">
        <v>301</v>
      </c>
      <c r="AD5" s="22">
        <v>14232</v>
      </c>
      <c r="AE5" s="22">
        <v>14833</v>
      </c>
      <c r="AF5" s="50"/>
      <c r="AG5" s="50"/>
      <c r="AH5" s="22">
        <v>15404</v>
      </c>
      <c r="AI5" s="22">
        <v>15978</v>
      </c>
      <c r="AJ5" s="50"/>
      <c r="AK5" s="50"/>
      <c r="AL5" s="22">
        <v>16595</v>
      </c>
      <c r="AM5" s="22">
        <v>15764</v>
      </c>
      <c r="AN5" s="50"/>
      <c r="AO5" s="50"/>
      <c r="AP5" s="22">
        <v>17048</v>
      </c>
      <c r="AQ5" s="22">
        <v>17248</v>
      </c>
      <c r="AR5" s="50"/>
      <c r="AS5" s="50"/>
      <c r="AT5" s="22" t="s">
        <v>384</v>
      </c>
      <c r="AU5" s="22" t="s">
        <v>367</v>
      </c>
      <c r="AV5" s="50"/>
      <c r="AW5" s="50"/>
      <c r="AX5" s="22" t="s">
        <v>385</v>
      </c>
      <c r="AY5" s="22" t="s">
        <v>386</v>
      </c>
      <c r="AZ5" s="50"/>
      <c r="BA5" s="50"/>
      <c r="BB5" s="22" t="s">
        <v>387</v>
      </c>
      <c r="BC5" s="22" t="s">
        <v>388</v>
      </c>
      <c r="BD5" s="50"/>
      <c r="BE5" s="50"/>
      <c r="BG5" s="17" t="s">
        <v>25</v>
      </c>
      <c r="BH5" s="18">
        <v>800</v>
      </c>
    </row>
    <row r="6" spans="1:60" ht="26.4" x14ac:dyDescent="0.3">
      <c r="A6" s="57">
        <v>4276</v>
      </c>
      <c r="B6" s="54">
        <v>2015</v>
      </c>
      <c r="C6" s="55" t="s">
        <v>35</v>
      </c>
      <c r="D6" s="55" t="s">
        <v>36</v>
      </c>
      <c r="E6" s="55" t="s">
        <v>26</v>
      </c>
      <c r="F6" s="55" t="s">
        <v>25</v>
      </c>
      <c r="G6" s="56">
        <v>1</v>
      </c>
      <c r="H6" s="57">
        <v>13818</v>
      </c>
      <c r="I6" s="55" t="s">
        <v>50</v>
      </c>
      <c r="J6" s="57">
        <v>9</v>
      </c>
      <c r="K6" s="57">
        <v>32</v>
      </c>
      <c r="L6" s="57"/>
      <c r="M6" s="57"/>
      <c r="N6" s="57"/>
      <c r="O6" s="57"/>
      <c r="P6" s="58"/>
      <c r="Q6" s="58"/>
      <c r="R6" s="58"/>
      <c r="S6" s="58"/>
      <c r="T6" s="66">
        <v>3</v>
      </c>
      <c r="U6" s="57"/>
      <c r="V6" s="57"/>
      <c r="W6" s="57">
        <f t="shared" si="0"/>
        <v>27</v>
      </c>
      <c r="X6" s="57">
        <f t="shared" si="2"/>
        <v>1</v>
      </c>
      <c r="Y6" s="57">
        <f t="shared" si="1"/>
        <v>2</v>
      </c>
      <c r="Z6" s="55"/>
      <c r="AA6" s="55" t="s">
        <v>22</v>
      </c>
      <c r="AB6" s="6"/>
      <c r="BG6" s="17" t="s">
        <v>21</v>
      </c>
      <c r="BH6" s="18">
        <v>850</v>
      </c>
    </row>
    <row r="7" spans="1:60" ht="26.4" x14ac:dyDescent="0.3">
      <c r="A7" s="57">
        <v>4276</v>
      </c>
      <c r="B7" s="54">
        <v>2015</v>
      </c>
      <c r="C7" s="55" t="s">
        <v>35</v>
      </c>
      <c r="D7" s="55" t="s">
        <v>73</v>
      </c>
      <c r="E7" s="55" t="s">
        <v>20</v>
      </c>
      <c r="F7" s="55" t="s">
        <v>21</v>
      </c>
      <c r="G7" s="56">
        <v>1</v>
      </c>
      <c r="H7" s="57">
        <v>13818</v>
      </c>
      <c r="I7" s="55" t="s">
        <v>50</v>
      </c>
      <c r="J7" s="57"/>
      <c r="K7" s="57">
        <v>64</v>
      </c>
      <c r="L7" s="57"/>
      <c r="M7" s="57"/>
      <c r="N7" s="57"/>
      <c r="O7" s="57"/>
      <c r="P7" s="58"/>
      <c r="Q7" s="58"/>
      <c r="R7" s="58"/>
      <c r="S7" s="58"/>
      <c r="T7" s="66">
        <v>3</v>
      </c>
      <c r="U7" s="57"/>
      <c r="V7" s="57"/>
      <c r="W7" s="57">
        <f t="shared" si="0"/>
        <v>27</v>
      </c>
      <c r="X7" s="57">
        <f t="shared" si="2"/>
        <v>1</v>
      </c>
      <c r="Y7" s="57">
        <f t="shared" si="1"/>
        <v>2</v>
      </c>
      <c r="Z7" s="55"/>
      <c r="AA7" s="55" t="s">
        <v>22</v>
      </c>
      <c r="AB7" s="6"/>
      <c r="BG7" s="17" t="s">
        <v>82</v>
      </c>
      <c r="BH7" s="18">
        <v>900</v>
      </c>
    </row>
    <row r="8" spans="1:60" ht="39.6" x14ac:dyDescent="0.55000000000000004">
      <c r="A8" s="57">
        <v>4276</v>
      </c>
      <c r="B8" s="54">
        <v>2016</v>
      </c>
      <c r="C8" s="55" t="s">
        <v>35</v>
      </c>
      <c r="D8" s="55" t="s">
        <v>93</v>
      </c>
      <c r="E8" s="55" t="s">
        <v>28</v>
      </c>
      <c r="F8" s="55" t="s">
        <v>23</v>
      </c>
      <c r="G8" s="56">
        <v>1</v>
      </c>
      <c r="H8" s="57">
        <v>14784</v>
      </c>
      <c r="I8" s="55" t="s">
        <v>94</v>
      </c>
      <c r="J8" s="57">
        <v>32</v>
      </c>
      <c r="K8" s="57"/>
      <c r="L8" s="57">
        <v>120</v>
      </c>
      <c r="M8" s="57"/>
      <c r="N8" s="57"/>
      <c r="O8" s="57"/>
      <c r="P8" s="58"/>
      <c r="Q8" s="58"/>
      <c r="R8" s="58"/>
      <c r="S8" s="58"/>
      <c r="T8" s="66">
        <v>21</v>
      </c>
      <c r="U8" s="57"/>
      <c r="V8" s="57"/>
      <c r="W8" s="57">
        <f t="shared" si="0"/>
        <v>21</v>
      </c>
      <c r="X8" s="57">
        <f t="shared" si="2"/>
        <v>1</v>
      </c>
      <c r="Y8" s="57">
        <f t="shared" si="1"/>
        <v>2</v>
      </c>
      <c r="Z8" s="55"/>
      <c r="AA8" s="55" t="s">
        <v>22</v>
      </c>
      <c r="AB8" s="6"/>
      <c r="AC8" s="10" t="s">
        <v>293</v>
      </c>
      <c r="AD8" s="73" t="s">
        <v>294</v>
      </c>
      <c r="AE8" s="74"/>
      <c r="AF8" s="74"/>
      <c r="AG8" s="75"/>
      <c r="AH8" s="73" t="s">
        <v>295</v>
      </c>
      <c r="AI8" s="74"/>
      <c r="AJ8" s="74"/>
      <c r="AK8" s="75"/>
      <c r="AL8" s="73" t="s">
        <v>296</v>
      </c>
      <c r="AM8" s="74"/>
      <c r="AN8" s="74"/>
      <c r="AO8" s="75"/>
      <c r="AP8" s="73" t="s">
        <v>297</v>
      </c>
      <c r="AQ8" s="74"/>
      <c r="AR8" s="74"/>
      <c r="AS8" s="75"/>
      <c r="AT8" s="73" t="s">
        <v>320</v>
      </c>
      <c r="AU8" s="74"/>
      <c r="AV8" s="74"/>
      <c r="AW8" s="75"/>
      <c r="AX8" s="73" t="s">
        <v>321</v>
      </c>
      <c r="AY8" s="74"/>
      <c r="AZ8" s="74"/>
      <c r="BA8" s="75"/>
      <c r="BB8" s="73" t="s">
        <v>322</v>
      </c>
      <c r="BC8" s="74"/>
      <c r="BD8" s="74"/>
      <c r="BE8" s="75"/>
      <c r="BG8" s="17" t="s">
        <v>310</v>
      </c>
      <c r="BH8" s="18">
        <v>900</v>
      </c>
    </row>
    <row r="9" spans="1:60" ht="39.6" x14ac:dyDescent="0.4">
      <c r="A9" s="57">
        <v>4276</v>
      </c>
      <c r="B9" s="54">
        <v>2017</v>
      </c>
      <c r="C9" s="55" t="s">
        <v>35</v>
      </c>
      <c r="D9" s="55" t="s">
        <v>93</v>
      </c>
      <c r="E9" s="55" t="s">
        <v>28</v>
      </c>
      <c r="F9" s="55" t="s">
        <v>23</v>
      </c>
      <c r="G9" s="56">
        <v>1</v>
      </c>
      <c r="H9" s="57">
        <v>16006</v>
      </c>
      <c r="I9" s="55" t="s">
        <v>99</v>
      </c>
      <c r="J9" s="57">
        <v>16</v>
      </c>
      <c r="K9" s="57"/>
      <c r="L9" s="57">
        <v>60</v>
      </c>
      <c r="M9" s="57"/>
      <c r="N9" s="57"/>
      <c r="O9" s="57"/>
      <c r="P9" s="58"/>
      <c r="Q9" s="58"/>
      <c r="R9" s="58"/>
      <c r="S9" s="58"/>
      <c r="T9" s="66">
        <v>11</v>
      </c>
      <c r="U9" s="57"/>
      <c r="V9" s="57"/>
      <c r="W9" s="57">
        <f t="shared" si="0"/>
        <v>31</v>
      </c>
      <c r="X9" s="57">
        <f t="shared" si="2"/>
        <v>2</v>
      </c>
      <c r="Y9" s="57">
        <f t="shared" si="1"/>
        <v>3</v>
      </c>
      <c r="Z9" s="55"/>
      <c r="AA9" s="55" t="s">
        <v>22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">
        <v>318</v>
      </c>
      <c r="BH9" s="18">
        <v>900</v>
      </c>
    </row>
    <row r="10" spans="1:60" ht="26.4" x14ac:dyDescent="0.4">
      <c r="A10" s="57">
        <v>4277</v>
      </c>
      <c r="B10" s="54">
        <v>2017</v>
      </c>
      <c r="C10" s="55" t="s">
        <v>35</v>
      </c>
      <c r="D10" s="55" t="s">
        <v>70</v>
      </c>
      <c r="E10" s="55" t="s">
        <v>28</v>
      </c>
      <c r="F10" s="55" t="s">
        <v>23</v>
      </c>
      <c r="G10" s="56">
        <v>1</v>
      </c>
      <c r="H10" s="57">
        <v>16005</v>
      </c>
      <c r="I10" s="55" t="s">
        <v>109</v>
      </c>
      <c r="J10" s="57">
        <v>18</v>
      </c>
      <c r="K10" s="57"/>
      <c r="L10" s="57">
        <v>54</v>
      </c>
      <c r="M10" s="57"/>
      <c r="N10" s="57"/>
      <c r="O10" s="57"/>
      <c r="P10" s="58"/>
      <c r="Q10" s="58"/>
      <c r="R10" s="58"/>
      <c r="S10" s="58"/>
      <c r="T10" s="66">
        <v>11</v>
      </c>
      <c r="U10" s="57"/>
      <c r="V10" s="57"/>
      <c r="W10" s="57">
        <f t="shared" si="0"/>
        <v>30</v>
      </c>
      <c r="X10" s="57">
        <f t="shared" si="2"/>
        <v>1</v>
      </c>
      <c r="Y10" s="57">
        <f t="shared" si="1"/>
        <v>2</v>
      </c>
      <c r="Z10" s="55"/>
      <c r="AA10" s="55" t="s">
        <v>22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">
        <v>375</v>
      </c>
      <c r="BH10" s="18">
        <v>900</v>
      </c>
    </row>
    <row r="11" spans="1:60" ht="26.4" x14ac:dyDescent="0.3">
      <c r="A11" s="57">
        <v>4277</v>
      </c>
      <c r="B11" s="54">
        <v>2018</v>
      </c>
      <c r="C11" s="55" t="s">
        <v>35</v>
      </c>
      <c r="D11" s="55" t="s">
        <v>70</v>
      </c>
      <c r="E11" s="55" t="s">
        <v>28</v>
      </c>
      <c r="F11" s="55" t="s">
        <v>23</v>
      </c>
      <c r="G11" s="56">
        <v>1</v>
      </c>
      <c r="H11" s="57">
        <v>17336</v>
      </c>
      <c r="I11" s="55" t="s">
        <v>109</v>
      </c>
      <c r="J11" s="57"/>
      <c r="K11" s="57"/>
      <c r="L11" s="57">
        <v>36</v>
      </c>
      <c r="M11" s="57"/>
      <c r="N11" s="57"/>
      <c r="O11" s="57"/>
      <c r="P11" s="58"/>
      <c r="Q11" s="58"/>
      <c r="R11" s="58"/>
      <c r="S11" s="58"/>
      <c r="T11" s="66">
        <v>11</v>
      </c>
      <c r="U11" s="57"/>
      <c r="V11" s="57"/>
      <c r="W11" s="57">
        <f t="shared" si="0"/>
        <v>29</v>
      </c>
      <c r="X11" s="57">
        <f t="shared" si="2"/>
        <v>1</v>
      </c>
      <c r="Y11" s="57">
        <f t="shared" si="1"/>
        <v>2</v>
      </c>
      <c r="Z11" s="55"/>
      <c r="AA11" s="55" t="s">
        <v>22</v>
      </c>
      <c r="AC11" s="11" t="s">
        <v>300</v>
      </c>
      <c r="AD11" s="69">
        <v>13</v>
      </c>
      <c r="AE11" s="69">
        <v>14</v>
      </c>
      <c r="AF11" s="69">
        <v>12</v>
      </c>
      <c r="AG11" s="69">
        <v>10</v>
      </c>
      <c r="AH11" s="69">
        <v>27</v>
      </c>
      <c r="AI11" s="69">
        <v>13</v>
      </c>
      <c r="AJ11" s="69">
        <v>14</v>
      </c>
      <c r="AK11" s="69">
        <v>12</v>
      </c>
      <c r="AL11" s="69">
        <v>29</v>
      </c>
      <c r="AM11" s="69">
        <v>27</v>
      </c>
      <c r="AN11" s="69">
        <v>13</v>
      </c>
      <c r="AO11" s="69">
        <v>14</v>
      </c>
      <c r="AP11" s="69">
        <v>39</v>
      </c>
      <c r="AQ11" s="69">
        <v>29</v>
      </c>
      <c r="AR11" s="69">
        <v>27</v>
      </c>
      <c r="AS11" s="69">
        <v>13</v>
      </c>
      <c r="AT11" s="69">
        <v>42</v>
      </c>
      <c r="AU11" s="71">
        <v>39</v>
      </c>
      <c r="AV11" s="69">
        <v>29</v>
      </c>
      <c r="AW11" s="71">
        <v>27</v>
      </c>
      <c r="AX11" s="69">
        <v>40</v>
      </c>
      <c r="AY11" s="69">
        <v>42</v>
      </c>
      <c r="AZ11" s="71">
        <v>39</v>
      </c>
      <c r="BA11" s="71">
        <v>29</v>
      </c>
      <c r="BB11" s="69">
        <v>42</v>
      </c>
      <c r="BC11" s="69">
        <v>40</v>
      </c>
      <c r="BD11" s="69">
        <v>42</v>
      </c>
      <c r="BE11" s="71">
        <v>39</v>
      </c>
      <c r="BG11" s="17" t="s">
        <v>315</v>
      </c>
      <c r="BH11" s="18">
        <v>1</v>
      </c>
    </row>
    <row r="12" spans="1:60" ht="26.4" x14ac:dyDescent="0.3">
      <c r="A12" s="57">
        <v>4699</v>
      </c>
      <c r="B12" s="54">
        <v>2016</v>
      </c>
      <c r="C12" s="55" t="s">
        <v>35</v>
      </c>
      <c r="D12" s="55" t="s">
        <v>113</v>
      </c>
      <c r="E12" s="55" t="s">
        <v>26</v>
      </c>
      <c r="F12" s="55" t="s">
        <v>25</v>
      </c>
      <c r="G12" s="56">
        <v>1</v>
      </c>
      <c r="H12" s="57">
        <v>15014</v>
      </c>
      <c r="I12" s="55" t="s">
        <v>50</v>
      </c>
      <c r="J12" s="57">
        <v>9</v>
      </c>
      <c r="K12" s="57">
        <v>32</v>
      </c>
      <c r="L12" s="57"/>
      <c r="M12" s="57"/>
      <c r="N12" s="57"/>
      <c r="O12" s="57"/>
      <c r="P12" s="58"/>
      <c r="Q12" s="58"/>
      <c r="R12" s="58"/>
      <c r="S12" s="58"/>
      <c r="T12" s="66">
        <v>6</v>
      </c>
      <c r="U12" s="57"/>
      <c r="V12" s="57"/>
      <c r="W12" s="57">
        <f t="shared" si="0"/>
        <v>23</v>
      </c>
      <c r="X12" s="57">
        <f t="shared" si="2"/>
        <v>1</v>
      </c>
      <c r="Y12" s="57">
        <f t="shared" si="1"/>
        <v>2</v>
      </c>
      <c r="Z12" s="55"/>
      <c r="AA12" s="55" t="s">
        <v>22</v>
      </c>
      <c r="AC12" s="12" t="s">
        <v>301</v>
      </c>
      <c r="AD12" s="22">
        <v>10</v>
      </c>
      <c r="AE12" s="22">
        <v>10</v>
      </c>
      <c r="AF12" s="50"/>
      <c r="AG12" s="50"/>
      <c r="AH12" s="22">
        <v>10</v>
      </c>
      <c r="AI12" s="22">
        <v>10</v>
      </c>
      <c r="AJ12" s="50"/>
      <c r="AK12" s="50"/>
      <c r="AL12" s="22">
        <v>10</v>
      </c>
      <c r="AM12" s="22">
        <v>10</v>
      </c>
      <c r="AN12" s="50"/>
      <c r="AO12" s="50"/>
      <c r="AP12" s="22">
        <v>10</v>
      </c>
      <c r="AQ12" s="22">
        <v>10</v>
      </c>
      <c r="AR12" s="50"/>
      <c r="AS12" s="50"/>
      <c r="AT12" s="22">
        <v>12</v>
      </c>
      <c r="AU12" s="22">
        <v>10</v>
      </c>
      <c r="AV12" s="50"/>
      <c r="AW12" s="50"/>
      <c r="AX12" s="22">
        <v>12</v>
      </c>
      <c r="AY12" s="22">
        <v>12</v>
      </c>
      <c r="AZ12" s="50"/>
      <c r="BA12" s="50"/>
      <c r="BB12" s="22">
        <v>13</v>
      </c>
      <c r="BC12" s="22">
        <v>12</v>
      </c>
      <c r="BD12" s="50"/>
      <c r="BE12" s="50"/>
      <c r="BG12" s="17" t="s">
        <v>315</v>
      </c>
      <c r="BH12" s="18">
        <v>1</v>
      </c>
    </row>
    <row r="13" spans="1:60" ht="26.4" x14ac:dyDescent="0.3">
      <c r="A13" s="57">
        <v>4699</v>
      </c>
      <c r="B13" s="54">
        <v>2018</v>
      </c>
      <c r="C13" s="55" t="s">
        <v>35</v>
      </c>
      <c r="D13" s="55" t="s">
        <v>70</v>
      </c>
      <c r="E13" s="55" t="s">
        <v>28</v>
      </c>
      <c r="F13" s="55" t="s">
        <v>23</v>
      </c>
      <c r="G13" s="56">
        <v>1</v>
      </c>
      <c r="H13" s="57">
        <v>17337</v>
      </c>
      <c r="I13" s="55" t="s">
        <v>109</v>
      </c>
      <c r="J13" s="57">
        <v>18</v>
      </c>
      <c r="K13" s="57"/>
      <c r="L13" s="57">
        <v>54</v>
      </c>
      <c r="M13" s="57"/>
      <c r="N13" s="57"/>
      <c r="O13" s="57"/>
      <c r="P13" s="58"/>
      <c r="Q13" s="58"/>
      <c r="R13" s="58"/>
      <c r="S13" s="58"/>
      <c r="T13" s="66">
        <v>10</v>
      </c>
      <c r="U13" s="57"/>
      <c r="V13" s="57"/>
      <c r="W13" s="57">
        <f t="shared" si="0"/>
        <v>30</v>
      </c>
      <c r="X13" s="57">
        <f t="shared" si="2"/>
        <v>1</v>
      </c>
      <c r="Y13" s="57">
        <f t="shared" si="1"/>
        <v>2</v>
      </c>
      <c r="Z13" s="55"/>
      <c r="AA13" s="55" t="s">
        <v>22</v>
      </c>
      <c r="BG13" s="17" t="s">
        <v>315</v>
      </c>
      <c r="BH13" s="18">
        <v>1</v>
      </c>
    </row>
    <row r="14" spans="1:60" ht="26.4" x14ac:dyDescent="0.3">
      <c r="A14" s="57">
        <v>4701</v>
      </c>
      <c r="B14" s="54">
        <v>2016</v>
      </c>
      <c r="C14" s="55" t="s">
        <v>35</v>
      </c>
      <c r="D14" s="55" t="s">
        <v>115</v>
      </c>
      <c r="E14" s="55" t="s">
        <v>20</v>
      </c>
      <c r="F14" s="55" t="s">
        <v>82</v>
      </c>
      <c r="G14" s="56">
        <v>0.5</v>
      </c>
      <c r="H14" s="57">
        <v>15313</v>
      </c>
      <c r="I14" s="55" t="s">
        <v>50</v>
      </c>
      <c r="J14" s="57"/>
      <c r="K14" s="57"/>
      <c r="L14" s="57"/>
      <c r="M14" s="57"/>
      <c r="N14" s="57"/>
      <c r="O14" s="57"/>
      <c r="P14" s="58"/>
      <c r="Q14" s="58"/>
      <c r="R14" s="58"/>
      <c r="S14" s="58"/>
      <c r="T14" s="66">
        <v>7</v>
      </c>
      <c r="U14" s="57"/>
      <c r="V14" s="57"/>
      <c r="W14" s="57">
        <f t="shared" si="0"/>
        <v>22</v>
      </c>
      <c r="X14" s="57">
        <f t="shared" si="2"/>
        <v>1</v>
      </c>
      <c r="Y14" s="57">
        <f t="shared" si="1"/>
        <v>2</v>
      </c>
      <c r="Z14" s="55"/>
      <c r="AA14" s="55" t="s">
        <v>22</v>
      </c>
      <c r="BG14" s="17" t="s">
        <v>315</v>
      </c>
      <c r="BH14" s="18">
        <v>1</v>
      </c>
    </row>
    <row r="15" spans="1:60" ht="26.4" x14ac:dyDescent="0.3">
      <c r="A15" s="57">
        <v>4701</v>
      </c>
      <c r="B15" s="54">
        <v>2016</v>
      </c>
      <c r="C15" s="55" t="s">
        <v>35</v>
      </c>
      <c r="D15" s="55" t="s">
        <v>116</v>
      </c>
      <c r="E15" s="55" t="s">
        <v>28</v>
      </c>
      <c r="F15" s="55" t="s">
        <v>56</v>
      </c>
      <c r="G15" s="56">
        <v>1</v>
      </c>
      <c r="H15" s="57">
        <v>15313</v>
      </c>
      <c r="I15" s="55" t="s">
        <v>37</v>
      </c>
      <c r="J15" s="57">
        <v>2</v>
      </c>
      <c r="K15" s="57"/>
      <c r="L15" s="57"/>
      <c r="M15" s="57"/>
      <c r="N15" s="57"/>
      <c r="O15" s="57"/>
      <c r="P15" s="58"/>
      <c r="Q15" s="58"/>
      <c r="R15" s="58"/>
      <c r="S15" s="58"/>
      <c r="T15" s="66">
        <v>9</v>
      </c>
      <c r="U15" s="57"/>
      <c r="V15" s="57"/>
      <c r="W15" s="57">
        <f t="shared" si="0"/>
        <v>22</v>
      </c>
      <c r="X15" s="57">
        <f t="shared" si="2"/>
        <v>1</v>
      </c>
      <c r="Y15" s="57">
        <f t="shared" si="1"/>
        <v>2</v>
      </c>
      <c r="Z15" s="55"/>
      <c r="AA15" s="55" t="s">
        <v>22</v>
      </c>
      <c r="BG15" s="17" t="s">
        <v>315</v>
      </c>
      <c r="BH15" s="18">
        <v>1</v>
      </c>
    </row>
    <row r="16" spans="1:60" ht="26.4" x14ac:dyDescent="0.3">
      <c r="A16" s="57">
        <v>4701</v>
      </c>
      <c r="B16" s="54">
        <v>2016</v>
      </c>
      <c r="C16" s="55" t="s">
        <v>35</v>
      </c>
      <c r="D16" s="55" t="s">
        <v>36</v>
      </c>
      <c r="E16" s="55" t="s">
        <v>26</v>
      </c>
      <c r="F16" s="55" t="s">
        <v>25</v>
      </c>
      <c r="G16" s="56">
        <v>1</v>
      </c>
      <c r="H16" s="57">
        <v>15313</v>
      </c>
      <c r="I16" s="55" t="s">
        <v>37</v>
      </c>
      <c r="J16" s="57">
        <v>32</v>
      </c>
      <c r="K16" s="57"/>
      <c r="L16" s="57">
        <v>51</v>
      </c>
      <c r="M16" s="57"/>
      <c r="N16" s="57"/>
      <c r="O16" s="57"/>
      <c r="P16" s="58"/>
      <c r="Q16" s="58"/>
      <c r="R16" s="58"/>
      <c r="S16" s="58"/>
      <c r="T16" s="66">
        <v>4</v>
      </c>
      <c r="U16" s="57"/>
      <c r="V16" s="57"/>
      <c r="W16" s="57">
        <f t="shared" si="0"/>
        <v>22</v>
      </c>
      <c r="X16" s="57">
        <f t="shared" si="2"/>
        <v>1</v>
      </c>
      <c r="Y16" s="57">
        <f t="shared" si="1"/>
        <v>2</v>
      </c>
      <c r="Z16" s="55"/>
      <c r="AA16" s="55" t="s">
        <v>22</v>
      </c>
    </row>
    <row r="17" spans="1:60" ht="26.4" x14ac:dyDescent="0.3">
      <c r="A17" s="57">
        <v>4701</v>
      </c>
      <c r="B17" s="54">
        <v>2016</v>
      </c>
      <c r="C17" s="55" t="s">
        <v>35</v>
      </c>
      <c r="D17" s="55" t="s">
        <v>73</v>
      </c>
      <c r="E17" s="55" t="s">
        <v>20</v>
      </c>
      <c r="F17" s="55" t="s">
        <v>21</v>
      </c>
      <c r="G17" s="56">
        <v>1</v>
      </c>
      <c r="H17" s="57">
        <v>15313</v>
      </c>
      <c r="I17" s="55" t="s">
        <v>37</v>
      </c>
      <c r="J17" s="57"/>
      <c r="K17" s="57"/>
      <c r="L17" s="57">
        <v>102</v>
      </c>
      <c r="M17" s="57"/>
      <c r="N17" s="57"/>
      <c r="O17" s="57"/>
      <c r="P17" s="58"/>
      <c r="Q17" s="58"/>
      <c r="R17" s="58"/>
      <c r="S17" s="58"/>
      <c r="T17" s="66">
        <v>10</v>
      </c>
      <c r="U17" s="57"/>
      <c r="V17" s="57"/>
      <c r="W17" s="57">
        <f t="shared" si="0"/>
        <v>22</v>
      </c>
      <c r="X17" s="57">
        <f t="shared" si="2"/>
        <v>1</v>
      </c>
      <c r="Y17" s="57">
        <f t="shared" si="1"/>
        <v>2</v>
      </c>
      <c r="Z17" s="55"/>
      <c r="AA17" s="55" t="s">
        <v>22</v>
      </c>
    </row>
    <row r="18" spans="1:60" ht="26.4" x14ac:dyDescent="0.3">
      <c r="A18" s="57">
        <v>4701</v>
      </c>
      <c r="B18" s="54">
        <v>2016</v>
      </c>
      <c r="C18" s="55" t="s">
        <v>35</v>
      </c>
      <c r="D18" s="55" t="s">
        <v>117</v>
      </c>
      <c r="E18" s="55" t="s">
        <v>33</v>
      </c>
      <c r="F18" s="55" t="s">
        <v>25</v>
      </c>
      <c r="G18" s="56">
        <v>0.5</v>
      </c>
      <c r="H18" s="57">
        <v>15313</v>
      </c>
      <c r="I18" s="55" t="s">
        <v>50</v>
      </c>
      <c r="J18" s="57">
        <v>17</v>
      </c>
      <c r="K18" s="57"/>
      <c r="L18" s="57">
        <v>102</v>
      </c>
      <c r="M18" s="57"/>
      <c r="N18" s="57"/>
      <c r="O18" s="57"/>
      <c r="P18" s="58"/>
      <c r="Q18" s="58"/>
      <c r="R18" s="58"/>
      <c r="S18" s="58"/>
      <c r="T18" s="66">
        <v>12</v>
      </c>
      <c r="U18" s="57"/>
      <c r="V18" s="57"/>
      <c r="W18" s="57">
        <f t="shared" si="0"/>
        <v>22</v>
      </c>
      <c r="X18" s="57">
        <f t="shared" si="2"/>
        <v>1</v>
      </c>
      <c r="Y18" s="57">
        <f t="shared" si="1"/>
        <v>2</v>
      </c>
      <c r="Z18" s="55"/>
      <c r="AA18" s="55" t="s">
        <v>22</v>
      </c>
    </row>
    <row r="19" spans="1:60" ht="39.6" x14ac:dyDescent="0.3">
      <c r="A19" s="57">
        <v>4755</v>
      </c>
      <c r="B19" s="54">
        <v>2016</v>
      </c>
      <c r="C19" s="55" t="s">
        <v>35</v>
      </c>
      <c r="D19" s="55" t="s">
        <v>70</v>
      </c>
      <c r="E19" s="55" t="s">
        <v>28</v>
      </c>
      <c r="F19" s="55" t="s">
        <v>23</v>
      </c>
      <c r="G19" s="56">
        <v>1</v>
      </c>
      <c r="H19" s="57">
        <v>15058</v>
      </c>
      <c r="I19" s="55" t="s">
        <v>71</v>
      </c>
      <c r="J19" s="57">
        <v>18</v>
      </c>
      <c r="K19" s="57"/>
      <c r="L19" s="57">
        <v>72</v>
      </c>
      <c r="M19" s="57"/>
      <c r="N19" s="57"/>
      <c r="O19" s="57"/>
      <c r="P19" s="58"/>
      <c r="Q19" s="58"/>
      <c r="R19" s="58"/>
      <c r="S19" s="58"/>
      <c r="T19" s="66">
        <v>17</v>
      </c>
      <c r="U19" s="57"/>
      <c r="V19" s="57"/>
      <c r="W19" s="57">
        <f t="shared" si="0"/>
        <v>31</v>
      </c>
      <c r="X19" s="57">
        <f t="shared" si="2"/>
        <v>2</v>
      </c>
      <c r="Y19" s="57">
        <f t="shared" si="1"/>
        <v>3</v>
      </c>
      <c r="Z19" s="55"/>
      <c r="AA19" s="55" t="s">
        <v>22</v>
      </c>
    </row>
    <row r="20" spans="1:60" ht="26.4" x14ac:dyDescent="0.3">
      <c r="A20" s="57">
        <v>4755</v>
      </c>
      <c r="B20" s="54">
        <v>2016</v>
      </c>
      <c r="C20" s="55" t="s">
        <v>35</v>
      </c>
      <c r="D20" s="55" t="s">
        <v>72</v>
      </c>
      <c r="E20" s="55" t="s">
        <v>26</v>
      </c>
      <c r="F20" s="55" t="s">
        <v>25</v>
      </c>
      <c r="G20" s="56">
        <v>1</v>
      </c>
      <c r="H20" s="57">
        <v>15058</v>
      </c>
      <c r="I20" s="55" t="s">
        <v>50</v>
      </c>
      <c r="J20" s="57"/>
      <c r="K20" s="57">
        <v>96</v>
      </c>
      <c r="L20" s="57"/>
      <c r="M20" s="57"/>
      <c r="N20" s="57"/>
      <c r="O20" s="57"/>
      <c r="P20" s="58"/>
      <c r="Q20" s="58"/>
      <c r="R20" s="58"/>
      <c r="S20" s="58"/>
      <c r="T20" s="66">
        <v>12</v>
      </c>
      <c r="U20" s="57"/>
      <c r="V20" s="57"/>
      <c r="W20" s="57">
        <f t="shared" si="0"/>
        <v>31</v>
      </c>
      <c r="X20" s="57">
        <f t="shared" si="2"/>
        <v>2</v>
      </c>
      <c r="Y20" s="57">
        <f t="shared" si="1"/>
        <v>3</v>
      </c>
      <c r="Z20" s="55"/>
      <c r="AA20" s="55" t="s">
        <v>22</v>
      </c>
    </row>
    <row r="21" spans="1:60" ht="39.6" x14ac:dyDescent="0.3">
      <c r="A21" s="57">
        <v>4755</v>
      </c>
      <c r="B21" s="54">
        <v>2016</v>
      </c>
      <c r="C21" s="55" t="s">
        <v>35</v>
      </c>
      <c r="D21" s="55" t="s">
        <v>117</v>
      </c>
      <c r="E21" s="55" t="s">
        <v>33</v>
      </c>
      <c r="F21" s="55" t="s">
        <v>25</v>
      </c>
      <c r="G21" s="56">
        <v>1</v>
      </c>
      <c r="H21" s="57">
        <v>15058</v>
      </c>
      <c r="I21" s="55" t="s">
        <v>71</v>
      </c>
      <c r="J21" s="57"/>
      <c r="K21" s="57"/>
      <c r="L21" s="57"/>
      <c r="M21" s="57"/>
      <c r="N21" s="57"/>
      <c r="O21" s="57"/>
      <c r="P21" s="58"/>
      <c r="Q21" s="58"/>
      <c r="R21" s="58"/>
      <c r="S21" s="58"/>
      <c r="T21" s="66">
        <v>2</v>
      </c>
      <c r="U21" s="57"/>
      <c r="V21" s="57"/>
      <c r="W21" s="57">
        <f t="shared" si="0"/>
        <v>31</v>
      </c>
      <c r="X21" s="57">
        <f t="shared" si="2"/>
        <v>2</v>
      </c>
      <c r="Y21" s="57">
        <f t="shared" si="1"/>
        <v>3</v>
      </c>
      <c r="Z21" s="55"/>
      <c r="AA21" s="55" t="s">
        <v>22</v>
      </c>
    </row>
    <row r="22" spans="1:60" ht="26.4" x14ac:dyDescent="0.3">
      <c r="A22" s="57">
        <v>4755</v>
      </c>
      <c r="B22" s="54">
        <v>2016</v>
      </c>
      <c r="C22" s="55" t="s">
        <v>35</v>
      </c>
      <c r="D22" s="55" t="s">
        <v>113</v>
      </c>
      <c r="E22" s="55" t="s">
        <v>26</v>
      </c>
      <c r="F22" s="55" t="s">
        <v>25</v>
      </c>
      <c r="G22" s="56">
        <v>1</v>
      </c>
      <c r="H22" s="57">
        <v>15058</v>
      </c>
      <c r="I22" s="55" t="s">
        <v>50</v>
      </c>
      <c r="J22" s="57">
        <v>9</v>
      </c>
      <c r="K22" s="57"/>
      <c r="L22" s="57"/>
      <c r="M22" s="57"/>
      <c r="N22" s="57"/>
      <c r="O22" s="57"/>
      <c r="P22" s="58"/>
      <c r="Q22" s="58"/>
      <c r="R22" s="58"/>
      <c r="S22" s="58"/>
      <c r="T22" s="66"/>
      <c r="U22" s="57"/>
      <c r="V22" s="57"/>
      <c r="W22" s="57">
        <f t="shared" si="0"/>
        <v>31</v>
      </c>
      <c r="X22" s="57">
        <f t="shared" si="2"/>
        <v>2</v>
      </c>
      <c r="Y22" s="57">
        <f t="shared" si="1"/>
        <v>3</v>
      </c>
      <c r="Z22" s="55"/>
      <c r="AA22" s="55" t="s">
        <v>22</v>
      </c>
    </row>
    <row r="23" spans="1:60" ht="39.6" x14ac:dyDescent="0.3">
      <c r="A23" s="57">
        <v>4755</v>
      </c>
      <c r="B23" s="54">
        <v>2017</v>
      </c>
      <c r="C23" s="55" t="s">
        <v>35</v>
      </c>
      <c r="D23" s="55" t="s">
        <v>93</v>
      </c>
      <c r="E23" s="55" t="s">
        <v>28</v>
      </c>
      <c r="F23" s="55" t="s">
        <v>23</v>
      </c>
      <c r="G23" s="56">
        <v>1</v>
      </c>
      <c r="H23" s="57">
        <v>16007</v>
      </c>
      <c r="I23" s="55" t="s">
        <v>94</v>
      </c>
      <c r="J23" s="57">
        <v>32</v>
      </c>
      <c r="K23" s="57"/>
      <c r="L23" s="57">
        <v>160</v>
      </c>
      <c r="M23" s="57"/>
      <c r="N23" s="57"/>
      <c r="O23" s="57"/>
      <c r="P23" s="58"/>
      <c r="Q23" s="58"/>
      <c r="R23" s="58"/>
      <c r="S23" s="58"/>
      <c r="T23" s="66">
        <v>22</v>
      </c>
      <c r="U23" s="57"/>
      <c r="V23" s="57"/>
      <c r="W23" s="57">
        <f t="shared" si="0"/>
        <v>32</v>
      </c>
      <c r="X23" s="57">
        <f t="shared" si="2"/>
        <v>2</v>
      </c>
      <c r="Y23" s="57">
        <f t="shared" si="1"/>
        <v>3</v>
      </c>
      <c r="Z23" s="55"/>
      <c r="AA23" s="55" t="s">
        <v>22</v>
      </c>
    </row>
    <row r="24" spans="1:60" ht="39.6" x14ac:dyDescent="0.3">
      <c r="A24" s="57">
        <v>4755</v>
      </c>
      <c r="B24" s="54">
        <v>2018</v>
      </c>
      <c r="C24" s="55" t="s">
        <v>35</v>
      </c>
      <c r="D24" s="55" t="s">
        <v>93</v>
      </c>
      <c r="E24" s="55" t="s">
        <v>28</v>
      </c>
      <c r="F24" s="55" t="s">
        <v>23</v>
      </c>
      <c r="G24" s="56">
        <v>0.75</v>
      </c>
      <c r="H24" s="57">
        <v>17235</v>
      </c>
      <c r="I24" s="55" t="s">
        <v>99</v>
      </c>
      <c r="J24" s="57">
        <v>16</v>
      </c>
      <c r="K24" s="57"/>
      <c r="L24" s="57">
        <v>80</v>
      </c>
      <c r="M24" s="57"/>
      <c r="N24" s="57"/>
      <c r="O24" s="57"/>
      <c r="P24" s="58"/>
      <c r="Q24" s="58"/>
      <c r="R24" s="58"/>
      <c r="S24" s="58"/>
      <c r="T24" s="66">
        <v>13</v>
      </c>
      <c r="U24" s="57"/>
      <c r="V24" s="57"/>
      <c r="W24" s="57">
        <f t="shared" si="0"/>
        <v>24</v>
      </c>
      <c r="X24" s="57">
        <f t="shared" si="2"/>
        <v>1</v>
      </c>
      <c r="Y24" s="57">
        <f t="shared" si="1"/>
        <v>2</v>
      </c>
      <c r="Z24" s="55"/>
      <c r="AA24" s="55" t="s">
        <v>22</v>
      </c>
    </row>
    <row r="25" spans="1:60" ht="26.4" x14ac:dyDescent="0.3">
      <c r="A25" s="57">
        <v>4848</v>
      </c>
      <c r="B25" s="54">
        <v>2015</v>
      </c>
      <c r="C25" s="55" t="s">
        <v>35</v>
      </c>
      <c r="D25" s="55" t="s">
        <v>70</v>
      </c>
      <c r="E25" s="55" t="s">
        <v>28</v>
      </c>
      <c r="F25" s="55" t="s">
        <v>23</v>
      </c>
      <c r="G25" s="56">
        <v>1</v>
      </c>
      <c r="H25" s="57">
        <v>14014</v>
      </c>
      <c r="I25" s="55" t="s">
        <v>180</v>
      </c>
      <c r="J25" s="57">
        <v>42</v>
      </c>
      <c r="K25" s="57"/>
      <c r="L25" s="57">
        <v>42</v>
      </c>
      <c r="M25" s="57">
        <v>1</v>
      </c>
      <c r="N25" s="57">
        <v>1</v>
      </c>
      <c r="O25" s="57"/>
      <c r="P25" s="59"/>
      <c r="Q25" s="59"/>
      <c r="R25" s="59"/>
      <c r="S25" s="59"/>
      <c r="T25" s="66"/>
      <c r="U25" s="57"/>
      <c r="V25" s="57"/>
      <c r="W25" s="57">
        <f t="shared" si="0"/>
        <v>13</v>
      </c>
      <c r="X25" s="57">
        <f t="shared" si="2"/>
        <v>1</v>
      </c>
      <c r="Y25" s="57">
        <f t="shared" si="1"/>
        <v>1</v>
      </c>
      <c r="Z25" s="55"/>
      <c r="AA25" s="55" t="s">
        <v>22</v>
      </c>
    </row>
    <row r="26" spans="1:60" ht="26.4" x14ac:dyDescent="0.3">
      <c r="A26" s="57">
        <v>4848</v>
      </c>
      <c r="B26" s="54">
        <v>2015</v>
      </c>
      <c r="C26" s="55" t="s">
        <v>35</v>
      </c>
      <c r="D26" s="55" t="s">
        <v>116</v>
      </c>
      <c r="E26" s="55" t="s">
        <v>28</v>
      </c>
      <c r="F26" s="55" t="s">
        <v>56</v>
      </c>
      <c r="G26" s="56">
        <v>1</v>
      </c>
      <c r="H26" s="57">
        <v>14014</v>
      </c>
      <c r="I26" s="55" t="s">
        <v>37</v>
      </c>
      <c r="J26" s="57">
        <v>17</v>
      </c>
      <c r="K26" s="57">
        <v>17</v>
      </c>
      <c r="L26" s="57"/>
      <c r="M26" s="57">
        <v>1</v>
      </c>
      <c r="N26" s="57">
        <v>1</v>
      </c>
      <c r="O26" s="57"/>
      <c r="P26" s="59"/>
      <c r="Q26" s="59"/>
      <c r="R26" s="59"/>
      <c r="S26" s="59"/>
      <c r="T26" s="66"/>
      <c r="U26" s="57"/>
      <c r="V26" s="57"/>
      <c r="W26" s="57">
        <f t="shared" si="0"/>
        <v>13</v>
      </c>
      <c r="X26" s="57">
        <f t="shared" si="2"/>
        <v>1</v>
      </c>
      <c r="Y26" s="57">
        <f t="shared" si="1"/>
        <v>1</v>
      </c>
      <c r="Z26" s="55"/>
      <c r="AA26" s="55" t="s">
        <v>22</v>
      </c>
    </row>
    <row r="27" spans="1:60" s="6" customFormat="1" ht="26.4" x14ac:dyDescent="0.3">
      <c r="A27" s="57">
        <v>4848</v>
      </c>
      <c r="B27" s="54">
        <v>2015</v>
      </c>
      <c r="C27" s="55" t="s">
        <v>35</v>
      </c>
      <c r="D27" s="55" t="s">
        <v>116</v>
      </c>
      <c r="E27" s="55" t="s">
        <v>28</v>
      </c>
      <c r="F27" s="55" t="s">
        <v>56</v>
      </c>
      <c r="G27" s="56">
        <v>1</v>
      </c>
      <c r="H27" s="57">
        <v>14014</v>
      </c>
      <c r="I27" s="55" t="s">
        <v>136</v>
      </c>
      <c r="J27" s="57">
        <v>13</v>
      </c>
      <c r="K27" s="57"/>
      <c r="L27" s="57">
        <v>23</v>
      </c>
      <c r="M27" s="57"/>
      <c r="N27" s="57"/>
      <c r="O27" s="57"/>
      <c r="P27" s="59">
        <v>1</v>
      </c>
      <c r="Q27" s="59"/>
      <c r="R27" s="59"/>
      <c r="S27" s="59"/>
      <c r="T27" s="66"/>
      <c r="U27" s="57"/>
      <c r="V27" s="57"/>
      <c r="W27" s="57">
        <f t="shared" si="0"/>
        <v>13</v>
      </c>
      <c r="X27" s="57">
        <f t="shared" si="2"/>
        <v>1</v>
      </c>
      <c r="Y27" s="57">
        <f t="shared" si="1"/>
        <v>1</v>
      </c>
      <c r="Z27" s="55"/>
      <c r="AA27" s="55" t="s">
        <v>22</v>
      </c>
      <c r="AB27"/>
      <c r="BF27"/>
      <c r="BG27"/>
      <c r="BH27"/>
    </row>
    <row r="28" spans="1:60" s="6" customFormat="1" ht="26.4" x14ac:dyDescent="0.3">
      <c r="A28" s="57">
        <v>4848</v>
      </c>
      <c r="B28" s="54">
        <v>2015</v>
      </c>
      <c r="C28" s="55" t="s">
        <v>35</v>
      </c>
      <c r="D28" s="55" t="s">
        <v>116</v>
      </c>
      <c r="E28" s="55" t="s">
        <v>28</v>
      </c>
      <c r="F28" s="55" t="s">
        <v>56</v>
      </c>
      <c r="G28" s="56">
        <v>1</v>
      </c>
      <c r="H28" s="57">
        <v>14014</v>
      </c>
      <c r="I28" s="55" t="s">
        <v>359</v>
      </c>
      <c r="J28" s="57"/>
      <c r="K28" s="57"/>
      <c r="L28" s="57"/>
      <c r="M28" s="57">
        <v>1</v>
      </c>
      <c r="N28" s="57">
        <v>1</v>
      </c>
      <c r="O28" s="57"/>
      <c r="P28" s="59"/>
      <c r="Q28" s="59"/>
      <c r="R28" s="59"/>
      <c r="S28" s="59"/>
      <c r="T28" s="66"/>
      <c r="U28" s="57"/>
      <c r="V28" s="57"/>
      <c r="W28" s="57">
        <f t="shared" si="0"/>
        <v>13</v>
      </c>
      <c r="X28" s="57">
        <f t="shared" si="2"/>
        <v>1</v>
      </c>
      <c r="Y28" s="57">
        <f t="shared" si="1"/>
        <v>1</v>
      </c>
      <c r="Z28" s="55"/>
      <c r="AA28" s="55" t="s">
        <v>22</v>
      </c>
      <c r="AB28"/>
      <c r="BF28"/>
      <c r="BG28"/>
      <c r="BH28"/>
    </row>
    <row r="29" spans="1:60" s="6" customFormat="1" ht="26.4" x14ac:dyDescent="0.3">
      <c r="A29" s="57">
        <v>4848</v>
      </c>
      <c r="B29" s="54">
        <v>2015</v>
      </c>
      <c r="C29" s="55" t="s">
        <v>35</v>
      </c>
      <c r="D29" s="55" t="s">
        <v>116</v>
      </c>
      <c r="E29" s="55" t="s">
        <v>28</v>
      </c>
      <c r="F29" s="55" t="s">
        <v>56</v>
      </c>
      <c r="G29" s="56">
        <v>1</v>
      </c>
      <c r="H29" s="57">
        <v>14014</v>
      </c>
      <c r="I29" s="55" t="s">
        <v>305</v>
      </c>
      <c r="J29" s="57">
        <v>12</v>
      </c>
      <c r="K29" s="57"/>
      <c r="L29" s="57"/>
      <c r="M29" s="57"/>
      <c r="N29" s="57"/>
      <c r="O29" s="57"/>
      <c r="P29" s="59"/>
      <c r="Q29" s="59"/>
      <c r="R29" s="59"/>
      <c r="S29" s="59"/>
      <c r="T29" s="66"/>
      <c r="U29" s="57"/>
      <c r="V29" s="57"/>
      <c r="W29" s="57">
        <f t="shared" si="0"/>
        <v>13</v>
      </c>
      <c r="X29" s="57">
        <f t="shared" si="2"/>
        <v>1</v>
      </c>
      <c r="Y29" s="57">
        <f t="shared" si="1"/>
        <v>1</v>
      </c>
      <c r="Z29" s="55"/>
      <c r="AA29" s="55" t="s">
        <v>22</v>
      </c>
      <c r="AB29"/>
      <c r="BF29"/>
      <c r="BG29"/>
      <c r="BH29"/>
    </row>
    <row r="30" spans="1:60" s="6" customFormat="1" ht="26.4" x14ac:dyDescent="0.3">
      <c r="A30" s="57">
        <v>4848</v>
      </c>
      <c r="B30" s="54">
        <v>2015</v>
      </c>
      <c r="C30" s="55" t="s">
        <v>35</v>
      </c>
      <c r="D30" s="55" t="s">
        <v>36</v>
      </c>
      <c r="E30" s="55" t="s">
        <v>26</v>
      </c>
      <c r="F30" s="55" t="s">
        <v>25</v>
      </c>
      <c r="G30" s="56">
        <v>1</v>
      </c>
      <c r="H30" s="57">
        <v>14014</v>
      </c>
      <c r="I30" s="55" t="s">
        <v>37</v>
      </c>
      <c r="J30" s="57"/>
      <c r="K30" s="57"/>
      <c r="L30" s="57">
        <v>34</v>
      </c>
      <c r="M30" s="57"/>
      <c r="N30" s="57"/>
      <c r="O30" s="57"/>
      <c r="P30" s="59"/>
      <c r="Q30" s="59"/>
      <c r="R30" s="59"/>
      <c r="S30" s="59"/>
      <c r="T30" s="66"/>
      <c r="U30" s="57"/>
      <c r="V30" s="57"/>
      <c r="W30" s="57">
        <f t="shared" si="0"/>
        <v>13</v>
      </c>
      <c r="X30" s="57">
        <f t="shared" si="2"/>
        <v>1</v>
      </c>
      <c r="Y30" s="57">
        <f t="shared" si="1"/>
        <v>1</v>
      </c>
      <c r="Z30" s="55"/>
      <c r="AA30" s="55" t="s">
        <v>22</v>
      </c>
      <c r="AB30"/>
      <c r="BF30"/>
      <c r="BG30"/>
      <c r="BH30"/>
    </row>
    <row r="31" spans="1:60" s="6" customFormat="1" ht="26.4" x14ac:dyDescent="0.3">
      <c r="A31" s="57">
        <v>4848</v>
      </c>
      <c r="B31" s="54">
        <v>2015</v>
      </c>
      <c r="C31" s="55" t="s">
        <v>35</v>
      </c>
      <c r="D31" s="55" t="s">
        <v>36</v>
      </c>
      <c r="E31" s="55" t="s">
        <v>26</v>
      </c>
      <c r="F31" s="55" t="s">
        <v>25</v>
      </c>
      <c r="G31" s="56">
        <v>1</v>
      </c>
      <c r="H31" s="57">
        <v>14014</v>
      </c>
      <c r="I31" s="55" t="s">
        <v>359</v>
      </c>
      <c r="J31" s="57"/>
      <c r="K31" s="57"/>
      <c r="L31" s="57"/>
      <c r="M31" s="57"/>
      <c r="N31" s="57">
        <v>1</v>
      </c>
      <c r="O31" s="57"/>
      <c r="P31" s="59"/>
      <c r="Q31" s="59"/>
      <c r="R31" s="59"/>
      <c r="S31" s="59"/>
      <c r="T31" s="66"/>
      <c r="U31" s="57"/>
      <c r="V31" s="57"/>
      <c r="W31" s="57">
        <f t="shared" si="0"/>
        <v>13</v>
      </c>
      <c r="X31" s="57">
        <f t="shared" si="2"/>
        <v>1</v>
      </c>
      <c r="Y31" s="57">
        <f t="shared" si="1"/>
        <v>1</v>
      </c>
      <c r="Z31" s="55"/>
      <c r="AA31" s="55" t="s">
        <v>22</v>
      </c>
      <c r="AB31"/>
      <c r="BF31"/>
      <c r="BG31"/>
      <c r="BH31"/>
    </row>
    <row r="32" spans="1:60" s="6" customFormat="1" ht="26.4" x14ac:dyDescent="0.3">
      <c r="A32" s="57">
        <v>4848</v>
      </c>
      <c r="B32" s="54">
        <v>2015</v>
      </c>
      <c r="C32" s="55" t="s">
        <v>35</v>
      </c>
      <c r="D32" s="55" t="s">
        <v>36</v>
      </c>
      <c r="E32" s="55" t="s">
        <v>26</v>
      </c>
      <c r="F32" s="55" t="s">
        <v>25</v>
      </c>
      <c r="G32" s="56">
        <v>1</v>
      </c>
      <c r="H32" s="57">
        <v>14014</v>
      </c>
      <c r="I32" s="55" t="s">
        <v>305</v>
      </c>
      <c r="J32" s="57"/>
      <c r="K32" s="57"/>
      <c r="L32" s="57">
        <v>24</v>
      </c>
      <c r="M32" s="57"/>
      <c r="N32" s="57"/>
      <c r="O32" s="57"/>
      <c r="P32" s="59"/>
      <c r="Q32" s="59"/>
      <c r="R32" s="59"/>
      <c r="S32" s="59"/>
      <c r="T32" s="66"/>
      <c r="U32" s="57"/>
      <c r="V32" s="57"/>
      <c r="W32" s="57">
        <f t="shared" si="0"/>
        <v>13</v>
      </c>
      <c r="X32" s="57">
        <f t="shared" si="2"/>
        <v>1</v>
      </c>
      <c r="Y32" s="57">
        <f t="shared" si="1"/>
        <v>1</v>
      </c>
      <c r="Z32" s="55"/>
      <c r="AA32" s="55" t="s">
        <v>22</v>
      </c>
      <c r="AB32"/>
      <c r="BF32"/>
      <c r="BG32"/>
      <c r="BH32"/>
    </row>
    <row r="33" spans="1:60" s="6" customFormat="1" ht="26.4" x14ac:dyDescent="0.3">
      <c r="A33" s="57">
        <v>4848</v>
      </c>
      <c r="B33" s="54">
        <v>2015</v>
      </c>
      <c r="C33" s="55" t="s">
        <v>35</v>
      </c>
      <c r="D33" s="55" t="s">
        <v>36</v>
      </c>
      <c r="E33" s="55" t="s">
        <v>26</v>
      </c>
      <c r="F33" s="55" t="s">
        <v>25</v>
      </c>
      <c r="G33" s="56">
        <v>1</v>
      </c>
      <c r="H33" s="57">
        <v>14014</v>
      </c>
      <c r="I33" s="55" t="s">
        <v>136</v>
      </c>
      <c r="J33" s="57">
        <v>14</v>
      </c>
      <c r="K33" s="57"/>
      <c r="L33" s="57">
        <v>22</v>
      </c>
      <c r="M33" s="57"/>
      <c r="N33" s="57"/>
      <c r="O33" s="57"/>
      <c r="P33" s="59">
        <v>1</v>
      </c>
      <c r="Q33" s="59"/>
      <c r="R33" s="59"/>
      <c r="S33" s="59"/>
      <c r="T33" s="66"/>
      <c r="U33" s="57"/>
      <c r="V33" s="57"/>
      <c r="W33" s="57">
        <f t="shared" si="0"/>
        <v>13</v>
      </c>
      <c r="X33" s="57">
        <f t="shared" si="2"/>
        <v>1</v>
      </c>
      <c r="Y33" s="57">
        <f t="shared" si="1"/>
        <v>1</v>
      </c>
      <c r="Z33" s="55"/>
      <c r="AA33" s="55" t="s">
        <v>22</v>
      </c>
      <c r="AB33"/>
      <c r="BF33"/>
      <c r="BG33"/>
      <c r="BH33"/>
    </row>
    <row r="34" spans="1:60" s="6" customFormat="1" ht="26.4" x14ac:dyDescent="0.3">
      <c r="A34" s="57">
        <v>4848</v>
      </c>
      <c r="B34" s="54">
        <v>2015</v>
      </c>
      <c r="C34" s="55" t="s">
        <v>35</v>
      </c>
      <c r="D34" s="55" t="s">
        <v>130</v>
      </c>
      <c r="E34" s="55" t="s">
        <v>26</v>
      </c>
      <c r="F34" s="55" t="s">
        <v>25</v>
      </c>
      <c r="G34" s="56">
        <v>1</v>
      </c>
      <c r="H34" s="57">
        <v>14014</v>
      </c>
      <c r="I34" s="55" t="s">
        <v>308</v>
      </c>
      <c r="J34" s="57">
        <v>6</v>
      </c>
      <c r="K34" s="57"/>
      <c r="L34" s="57">
        <v>12</v>
      </c>
      <c r="M34" s="57"/>
      <c r="N34" s="57"/>
      <c r="O34" s="57"/>
      <c r="P34" s="59">
        <v>1</v>
      </c>
      <c r="Q34" s="59"/>
      <c r="R34" s="59"/>
      <c r="S34" s="59"/>
      <c r="T34" s="66"/>
      <c r="U34" s="57"/>
      <c r="V34" s="57"/>
      <c r="W34" s="57">
        <f t="shared" si="0"/>
        <v>13</v>
      </c>
      <c r="X34" s="57">
        <f t="shared" si="2"/>
        <v>1</v>
      </c>
      <c r="Y34" s="57">
        <f t="shared" si="1"/>
        <v>1</v>
      </c>
      <c r="Z34" s="55"/>
      <c r="AA34" s="55" t="s">
        <v>22</v>
      </c>
      <c r="AB34"/>
      <c r="BF34"/>
      <c r="BG34"/>
      <c r="BH34"/>
    </row>
    <row r="35" spans="1:60" s="6" customFormat="1" ht="26.4" x14ac:dyDescent="0.3">
      <c r="A35" s="57">
        <v>4848</v>
      </c>
      <c r="B35" s="54">
        <v>2015</v>
      </c>
      <c r="C35" s="55" t="s">
        <v>35</v>
      </c>
      <c r="D35" s="55" t="s">
        <v>130</v>
      </c>
      <c r="E35" s="55" t="s">
        <v>26</v>
      </c>
      <c r="F35" s="55" t="s">
        <v>25</v>
      </c>
      <c r="G35" s="56">
        <v>1</v>
      </c>
      <c r="H35" s="57">
        <v>14014</v>
      </c>
      <c r="I35" s="55" t="s">
        <v>316</v>
      </c>
      <c r="J35" s="57"/>
      <c r="K35" s="57"/>
      <c r="L35" s="57"/>
      <c r="M35" s="57">
        <v>1</v>
      </c>
      <c r="N35" s="57">
        <v>1</v>
      </c>
      <c r="O35" s="57"/>
      <c r="P35" s="59"/>
      <c r="Q35" s="59"/>
      <c r="R35" s="59"/>
      <c r="S35" s="59"/>
      <c r="T35" s="66"/>
      <c r="U35" s="57"/>
      <c r="V35" s="57"/>
      <c r="W35" s="57">
        <f t="shared" si="0"/>
        <v>13</v>
      </c>
      <c r="X35" s="57">
        <f t="shared" si="2"/>
        <v>1</v>
      </c>
      <c r="Y35" s="57">
        <f t="shared" si="1"/>
        <v>1</v>
      </c>
      <c r="Z35" s="55"/>
      <c r="AA35" s="55" t="s">
        <v>22</v>
      </c>
      <c r="AB35"/>
      <c r="BF35"/>
      <c r="BG35"/>
      <c r="BH35"/>
    </row>
    <row r="36" spans="1:60" s="6" customFormat="1" ht="26.4" x14ac:dyDescent="0.3">
      <c r="A36" s="57">
        <v>4848</v>
      </c>
      <c r="B36" s="54">
        <v>2015</v>
      </c>
      <c r="C36" s="55" t="s">
        <v>35</v>
      </c>
      <c r="D36" s="55" t="s">
        <v>130</v>
      </c>
      <c r="E36" s="55" t="s">
        <v>26</v>
      </c>
      <c r="F36" s="55" t="s">
        <v>25</v>
      </c>
      <c r="G36" s="56">
        <v>1</v>
      </c>
      <c r="H36" s="57">
        <v>14014</v>
      </c>
      <c r="I36" s="55" t="s">
        <v>306</v>
      </c>
      <c r="J36" s="57">
        <v>17</v>
      </c>
      <c r="K36" s="57">
        <v>17</v>
      </c>
      <c r="L36" s="57"/>
      <c r="M36" s="57"/>
      <c r="N36" s="57"/>
      <c r="O36" s="57"/>
      <c r="P36" s="59"/>
      <c r="Q36" s="59"/>
      <c r="R36" s="59"/>
      <c r="S36" s="59"/>
      <c r="T36" s="66"/>
      <c r="U36" s="57"/>
      <c r="V36" s="57"/>
      <c r="W36" s="57">
        <f t="shared" si="0"/>
        <v>13</v>
      </c>
      <c r="X36" s="57">
        <f t="shared" si="2"/>
        <v>1</v>
      </c>
      <c r="Y36" s="57">
        <f t="shared" si="1"/>
        <v>1</v>
      </c>
      <c r="Z36" s="55"/>
      <c r="AA36" s="55" t="s">
        <v>22</v>
      </c>
      <c r="AB36"/>
      <c r="BF36"/>
      <c r="BG36"/>
      <c r="BH36"/>
    </row>
    <row r="37" spans="1:60" s="6" customFormat="1" ht="26.4" x14ac:dyDescent="0.3">
      <c r="A37" s="57">
        <v>4848</v>
      </c>
      <c r="B37" s="54">
        <v>2015</v>
      </c>
      <c r="C37" s="55" t="s">
        <v>35</v>
      </c>
      <c r="D37" s="55" t="s">
        <v>130</v>
      </c>
      <c r="E37" s="55" t="s">
        <v>26</v>
      </c>
      <c r="F37" s="55" t="s">
        <v>25</v>
      </c>
      <c r="G37" s="56">
        <v>1</v>
      </c>
      <c r="H37" s="57">
        <v>14014</v>
      </c>
      <c r="I37" s="55" t="s">
        <v>307</v>
      </c>
      <c r="J37" s="57">
        <v>9</v>
      </c>
      <c r="K37" s="57">
        <v>9</v>
      </c>
      <c r="L37" s="57"/>
      <c r="M37" s="57"/>
      <c r="N37" s="57"/>
      <c r="O37" s="57"/>
      <c r="P37" s="59"/>
      <c r="Q37" s="59"/>
      <c r="R37" s="59"/>
      <c r="S37" s="59"/>
      <c r="T37" s="66"/>
      <c r="U37" s="57"/>
      <c r="V37" s="57"/>
      <c r="W37" s="57">
        <f t="shared" si="0"/>
        <v>13</v>
      </c>
      <c r="X37" s="57">
        <f t="shared" si="2"/>
        <v>1</v>
      </c>
      <c r="Y37" s="57">
        <f t="shared" si="1"/>
        <v>1</v>
      </c>
      <c r="Z37" s="55"/>
      <c r="AA37" s="55" t="s">
        <v>22</v>
      </c>
      <c r="AB37"/>
      <c r="BF37"/>
      <c r="BG37"/>
      <c r="BH37"/>
    </row>
    <row r="38" spans="1:60" s="6" customFormat="1" ht="26.4" x14ac:dyDescent="0.3">
      <c r="A38" s="57">
        <v>4848</v>
      </c>
      <c r="B38" s="54">
        <v>2015</v>
      </c>
      <c r="C38" s="55" t="s">
        <v>35</v>
      </c>
      <c r="D38" s="55" t="s">
        <v>73</v>
      </c>
      <c r="E38" s="55" t="s">
        <v>20</v>
      </c>
      <c r="F38" s="55" t="s">
        <v>21</v>
      </c>
      <c r="G38" s="56">
        <v>1</v>
      </c>
      <c r="H38" s="57">
        <v>14014</v>
      </c>
      <c r="I38" s="55" t="s">
        <v>66</v>
      </c>
      <c r="J38" s="57">
        <v>54</v>
      </c>
      <c r="K38" s="57">
        <v>54</v>
      </c>
      <c r="L38" s="57"/>
      <c r="M38" s="57">
        <v>1</v>
      </c>
      <c r="N38" s="57">
        <v>1</v>
      </c>
      <c r="O38" s="57"/>
      <c r="P38" s="59"/>
      <c r="Q38" s="59"/>
      <c r="R38" s="59"/>
      <c r="S38" s="59"/>
      <c r="T38" s="66"/>
      <c r="U38" s="57"/>
      <c r="V38" s="57"/>
      <c r="W38" s="57">
        <f t="shared" si="0"/>
        <v>13</v>
      </c>
      <c r="X38" s="57">
        <f t="shared" si="2"/>
        <v>1</v>
      </c>
      <c r="Y38" s="57">
        <f t="shared" si="1"/>
        <v>1</v>
      </c>
      <c r="Z38" s="55"/>
      <c r="AA38" s="55" t="s">
        <v>22</v>
      </c>
      <c r="AB38"/>
      <c r="BF38"/>
      <c r="BG38"/>
      <c r="BH38"/>
    </row>
    <row r="39" spans="1:60" s="6" customFormat="1" ht="26.4" x14ac:dyDescent="0.3">
      <c r="A39" s="57">
        <v>4848</v>
      </c>
      <c r="B39" s="54">
        <v>2015</v>
      </c>
      <c r="C39" s="55" t="s">
        <v>35</v>
      </c>
      <c r="D39" s="55" t="s">
        <v>73</v>
      </c>
      <c r="E39" s="55" t="s">
        <v>20</v>
      </c>
      <c r="F39" s="55" t="s">
        <v>21</v>
      </c>
      <c r="G39" s="56">
        <v>1</v>
      </c>
      <c r="H39" s="57">
        <v>14014</v>
      </c>
      <c r="I39" s="55" t="s">
        <v>360</v>
      </c>
      <c r="J39" s="57"/>
      <c r="K39" s="57"/>
      <c r="L39" s="57">
        <v>36</v>
      </c>
      <c r="M39" s="57"/>
      <c r="N39" s="57"/>
      <c r="O39" s="57"/>
      <c r="P39" s="59"/>
      <c r="Q39" s="59"/>
      <c r="R39" s="59"/>
      <c r="S39" s="59"/>
      <c r="T39" s="66"/>
      <c r="U39" s="57"/>
      <c r="V39" s="57"/>
      <c r="W39" s="57">
        <f t="shared" si="0"/>
        <v>13</v>
      </c>
      <c r="X39" s="57">
        <f t="shared" si="2"/>
        <v>1</v>
      </c>
      <c r="Y39" s="57">
        <f t="shared" si="1"/>
        <v>1</v>
      </c>
      <c r="Z39" s="55"/>
      <c r="AA39" s="55" t="s">
        <v>22</v>
      </c>
      <c r="AB39"/>
      <c r="BF39"/>
      <c r="BG39"/>
      <c r="BH39"/>
    </row>
    <row r="40" spans="1:60" s="6" customFormat="1" ht="26.4" x14ac:dyDescent="0.3">
      <c r="A40" s="57">
        <v>4848</v>
      </c>
      <c r="B40" s="54">
        <v>2016</v>
      </c>
      <c r="C40" s="55" t="s">
        <v>35</v>
      </c>
      <c r="D40" s="55" t="s">
        <v>70</v>
      </c>
      <c r="E40" s="55" t="s">
        <v>28</v>
      </c>
      <c r="F40" s="55" t="s">
        <v>23</v>
      </c>
      <c r="G40" s="56">
        <v>1</v>
      </c>
      <c r="H40" s="57">
        <v>15377</v>
      </c>
      <c r="I40" s="55" t="s">
        <v>124</v>
      </c>
      <c r="J40" s="57">
        <v>36</v>
      </c>
      <c r="K40" s="57">
        <v>12</v>
      </c>
      <c r="L40" s="57">
        <v>26</v>
      </c>
      <c r="M40" s="57">
        <v>1</v>
      </c>
      <c r="N40" s="57">
        <v>1</v>
      </c>
      <c r="O40" s="57"/>
      <c r="P40" s="60"/>
      <c r="Q40" s="60"/>
      <c r="R40" s="60"/>
      <c r="S40" s="60"/>
      <c r="T40" s="66"/>
      <c r="U40" s="57"/>
      <c r="V40" s="57"/>
      <c r="W40" s="57">
        <f t="shared" si="0"/>
        <v>13</v>
      </c>
      <c r="X40" s="57">
        <f t="shared" si="2"/>
        <v>1</v>
      </c>
      <c r="Y40" s="57">
        <f t="shared" si="1"/>
        <v>1</v>
      </c>
      <c r="Z40" s="55"/>
      <c r="AA40" s="55" t="s">
        <v>22</v>
      </c>
      <c r="AB40"/>
      <c r="BF40"/>
      <c r="BG40"/>
      <c r="BH40"/>
    </row>
    <row r="41" spans="1:60" s="6" customFormat="1" ht="26.4" x14ac:dyDescent="0.3">
      <c r="A41" s="57">
        <v>4848</v>
      </c>
      <c r="B41" s="54">
        <v>2016</v>
      </c>
      <c r="C41" s="55" t="s">
        <v>35</v>
      </c>
      <c r="D41" s="55" t="s">
        <v>70</v>
      </c>
      <c r="E41" s="55" t="s">
        <v>28</v>
      </c>
      <c r="F41" s="55" t="s">
        <v>23</v>
      </c>
      <c r="G41" s="56">
        <v>1</v>
      </c>
      <c r="H41" s="57">
        <v>15377</v>
      </c>
      <c r="I41" s="55" t="s">
        <v>54</v>
      </c>
      <c r="J41" s="57">
        <v>4</v>
      </c>
      <c r="K41" s="57">
        <v>14</v>
      </c>
      <c r="L41" s="57">
        <v>14</v>
      </c>
      <c r="M41" s="57"/>
      <c r="N41" s="57"/>
      <c r="O41" s="57"/>
      <c r="P41" s="60">
        <v>1</v>
      </c>
      <c r="Q41" s="60"/>
      <c r="R41" s="60"/>
      <c r="S41" s="60"/>
      <c r="T41" s="66"/>
      <c r="U41" s="57"/>
      <c r="V41" s="57"/>
      <c r="W41" s="57">
        <f t="shared" si="0"/>
        <v>13</v>
      </c>
      <c r="X41" s="57">
        <f t="shared" si="2"/>
        <v>1</v>
      </c>
      <c r="Y41" s="57">
        <f t="shared" si="1"/>
        <v>1</v>
      </c>
      <c r="Z41" s="55"/>
      <c r="AA41" s="55" t="s">
        <v>22</v>
      </c>
      <c r="AB41"/>
      <c r="BF41"/>
      <c r="BG41"/>
      <c r="BH41"/>
    </row>
    <row r="42" spans="1:60" s="6" customFormat="1" ht="26.4" x14ac:dyDescent="0.3">
      <c r="A42" s="57">
        <v>4848</v>
      </c>
      <c r="B42" s="54">
        <v>2016</v>
      </c>
      <c r="C42" s="55" t="s">
        <v>35</v>
      </c>
      <c r="D42" s="55" t="s">
        <v>70</v>
      </c>
      <c r="E42" s="55" t="s">
        <v>28</v>
      </c>
      <c r="F42" s="55" t="s">
        <v>23</v>
      </c>
      <c r="G42" s="56">
        <v>1</v>
      </c>
      <c r="H42" s="57">
        <v>15377</v>
      </c>
      <c r="I42" s="55" t="s">
        <v>136</v>
      </c>
      <c r="J42" s="57">
        <v>34</v>
      </c>
      <c r="K42" s="57"/>
      <c r="L42" s="57"/>
      <c r="M42" s="57"/>
      <c r="N42" s="57"/>
      <c r="O42" s="57"/>
      <c r="P42" s="60"/>
      <c r="Q42" s="60"/>
      <c r="R42" s="60"/>
      <c r="S42" s="60"/>
      <c r="T42" s="66"/>
      <c r="U42" s="57"/>
      <c r="V42" s="57"/>
      <c r="W42" s="57">
        <f t="shared" si="0"/>
        <v>13</v>
      </c>
      <c r="X42" s="57">
        <f t="shared" si="2"/>
        <v>1</v>
      </c>
      <c r="Y42" s="57">
        <f t="shared" si="1"/>
        <v>1</v>
      </c>
      <c r="Z42" s="55"/>
      <c r="AA42" s="55"/>
      <c r="AB42"/>
      <c r="BF42"/>
      <c r="BG42"/>
      <c r="BH42"/>
    </row>
    <row r="43" spans="1:60" s="6" customFormat="1" ht="39.6" x14ac:dyDescent="0.3">
      <c r="A43" s="57">
        <v>4848</v>
      </c>
      <c r="B43" s="54">
        <v>2016</v>
      </c>
      <c r="C43" s="55" t="s">
        <v>35</v>
      </c>
      <c r="D43" s="55" t="s">
        <v>72</v>
      </c>
      <c r="E43" s="55" t="s">
        <v>26</v>
      </c>
      <c r="F43" s="55" t="s">
        <v>25</v>
      </c>
      <c r="G43" s="56">
        <v>1</v>
      </c>
      <c r="H43" s="57">
        <v>15377</v>
      </c>
      <c r="I43" s="55" t="s">
        <v>125</v>
      </c>
      <c r="J43" s="57">
        <v>18</v>
      </c>
      <c r="K43" s="57"/>
      <c r="L43" s="57">
        <v>18</v>
      </c>
      <c r="M43" s="57"/>
      <c r="N43" s="57"/>
      <c r="O43" s="57"/>
      <c r="P43" s="60"/>
      <c r="Q43" s="60"/>
      <c r="R43" s="60"/>
      <c r="S43" s="60"/>
      <c r="T43" s="66"/>
      <c r="U43" s="57"/>
      <c r="V43" s="57"/>
      <c r="W43" s="57">
        <f t="shared" si="0"/>
        <v>13</v>
      </c>
      <c r="X43" s="57">
        <f t="shared" si="2"/>
        <v>1</v>
      </c>
      <c r="Y43" s="57">
        <f t="shared" si="1"/>
        <v>1</v>
      </c>
      <c r="Z43" s="55"/>
      <c r="AA43" s="55" t="s">
        <v>22</v>
      </c>
      <c r="AB43"/>
      <c r="BF43"/>
      <c r="BG43"/>
      <c r="BH43"/>
    </row>
    <row r="44" spans="1:60" s="6" customFormat="1" ht="26.4" x14ac:dyDescent="0.3">
      <c r="A44" s="57">
        <v>4848</v>
      </c>
      <c r="B44" s="54">
        <v>2016</v>
      </c>
      <c r="C44" s="55" t="s">
        <v>35</v>
      </c>
      <c r="D44" s="55" t="s">
        <v>116</v>
      </c>
      <c r="E44" s="55" t="s">
        <v>28</v>
      </c>
      <c r="F44" s="55" t="s">
        <v>56</v>
      </c>
      <c r="G44" s="56">
        <v>1</v>
      </c>
      <c r="H44" s="57">
        <v>15377</v>
      </c>
      <c r="I44" s="55" t="s">
        <v>126</v>
      </c>
      <c r="J44" s="57"/>
      <c r="K44" s="57"/>
      <c r="L44" s="57"/>
      <c r="M44" s="57">
        <v>1</v>
      </c>
      <c r="N44" s="57">
        <v>1</v>
      </c>
      <c r="O44" s="57"/>
      <c r="P44" s="60"/>
      <c r="Q44" s="60"/>
      <c r="R44" s="60"/>
      <c r="S44" s="60"/>
      <c r="T44" s="66"/>
      <c r="U44" s="57"/>
      <c r="V44" s="57"/>
      <c r="W44" s="57">
        <f t="shared" si="0"/>
        <v>13</v>
      </c>
      <c r="X44" s="57">
        <f t="shared" si="2"/>
        <v>1</v>
      </c>
      <c r="Y44" s="57">
        <f t="shared" si="1"/>
        <v>1</v>
      </c>
      <c r="Z44" s="55"/>
      <c r="AA44" s="55" t="s">
        <v>22</v>
      </c>
      <c r="AB44"/>
      <c r="BF44"/>
      <c r="BG44"/>
      <c r="BH44"/>
    </row>
    <row r="45" spans="1:60" s="6" customFormat="1" ht="26.4" x14ac:dyDescent="0.3">
      <c r="A45" s="57">
        <v>4848</v>
      </c>
      <c r="B45" s="54">
        <v>2016</v>
      </c>
      <c r="C45" s="55" t="s">
        <v>35</v>
      </c>
      <c r="D45" s="55" t="s">
        <v>116</v>
      </c>
      <c r="E45" s="55" t="s">
        <v>28</v>
      </c>
      <c r="F45" s="55" t="s">
        <v>56</v>
      </c>
      <c r="G45" s="56">
        <v>1</v>
      </c>
      <c r="H45" s="57">
        <v>15377</v>
      </c>
      <c r="I45" s="55" t="s">
        <v>127</v>
      </c>
      <c r="J45" s="57">
        <v>17</v>
      </c>
      <c r="K45" s="57"/>
      <c r="L45" s="57"/>
      <c r="M45" s="57"/>
      <c r="N45" s="57"/>
      <c r="O45" s="57"/>
      <c r="P45" s="60"/>
      <c r="Q45" s="60"/>
      <c r="R45" s="60"/>
      <c r="S45" s="60"/>
      <c r="T45" s="66"/>
      <c r="U45" s="57"/>
      <c r="V45" s="57"/>
      <c r="W45" s="57">
        <f t="shared" si="0"/>
        <v>13</v>
      </c>
      <c r="X45" s="57">
        <f t="shared" si="2"/>
        <v>1</v>
      </c>
      <c r="Y45" s="57">
        <f t="shared" si="1"/>
        <v>1</v>
      </c>
      <c r="Z45" s="55"/>
      <c r="AA45" s="55" t="s">
        <v>22</v>
      </c>
      <c r="AB45"/>
      <c r="BF45"/>
      <c r="BG45"/>
      <c r="BH45"/>
    </row>
    <row r="46" spans="1:60" s="6" customFormat="1" ht="26.4" x14ac:dyDescent="0.3">
      <c r="A46" s="57">
        <v>4848</v>
      </c>
      <c r="B46" s="54">
        <v>2016</v>
      </c>
      <c r="C46" s="55" t="s">
        <v>35</v>
      </c>
      <c r="D46" s="55" t="s">
        <v>116</v>
      </c>
      <c r="E46" s="55" t="s">
        <v>28</v>
      </c>
      <c r="F46" s="55" t="s">
        <v>56</v>
      </c>
      <c r="G46" s="56">
        <v>1</v>
      </c>
      <c r="H46" s="57">
        <v>15377</v>
      </c>
      <c r="I46" s="55" t="s">
        <v>128</v>
      </c>
      <c r="J46" s="57">
        <v>17</v>
      </c>
      <c r="K46" s="57"/>
      <c r="L46" s="57"/>
      <c r="M46" s="57"/>
      <c r="N46" s="57"/>
      <c r="O46" s="57"/>
      <c r="P46" s="60"/>
      <c r="Q46" s="60"/>
      <c r="R46" s="60"/>
      <c r="S46" s="60"/>
      <c r="T46" s="66"/>
      <c r="U46" s="57"/>
      <c r="V46" s="57"/>
      <c r="W46" s="57">
        <f t="shared" si="0"/>
        <v>13</v>
      </c>
      <c r="X46" s="57">
        <f t="shared" si="2"/>
        <v>1</v>
      </c>
      <c r="Y46" s="57">
        <f t="shared" si="1"/>
        <v>1</v>
      </c>
      <c r="Z46" s="55"/>
      <c r="AA46" s="55" t="s">
        <v>22</v>
      </c>
      <c r="AB46"/>
      <c r="BF46"/>
      <c r="BG46"/>
      <c r="BH46"/>
    </row>
    <row r="47" spans="1:60" s="6" customFormat="1" ht="26.4" x14ac:dyDescent="0.3">
      <c r="A47" s="57">
        <v>4848</v>
      </c>
      <c r="B47" s="54">
        <v>2016</v>
      </c>
      <c r="C47" s="55" t="s">
        <v>35</v>
      </c>
      <c r="D47" s="55" t="s">
        <v>116</v>
      </c>
      <c r="E47" s="55" t="s">
        <v>28</v>
      </c>
      <c r="F47" s="55" t="s">
        <v>56</v>
      </c>
      <c r="G47" s="56">
        <v>1</v>
      </c>
      <c r="H47" s="57">
        <v>15377</v>
      </c>
      <c r="I47" s="55" t="s">
        <v>129</v>
      </c>
      <c r="J47" s="57">
        <v>18</v>
      </c>
      <c r="K47" s="57"/>
      <c r="L47" s="57">
        <v>27</v>
      </c>
      <c r="M47" s="57"/>
      <c r="N47" s="57"/>
      <c r="O47" s="57"/>
      <c r="P47" s="60"/>
      <c r="Q47" s="60"/>
      <c r="R47" s="60"/>
      <c r="S47" s="60"/>
      <c r="T47" s="66"/>
      <c r="U47" s="57"/>
      <c r="V47" s="57"/>
      <c r="W47" s="57">
        <f t="shared" si="0"/>
        <v>13</v>
      </c>
      <c r="X47" s="57">
        <f t="shared" si="2"/>
        <v>1</v>
      </c>
      <c r="Y47" s="57">
        <f t="shared" si="1"/>
        <v>1</v>
      </c>
      <c r="Z47" s="55"/>
      <c r="AA47" s="55" t="s">
        <v>22</v>
      </c>
      <c r="AB47"/>
      <c r="BF47"/>
      <c r="BG47"/>
      <c r="BH47"/>
    </row>
    <row r="48" spans="1:60" s="6" customFormat="1" ht="26.4" x14ac:dyDescent="0.3">
      <c r="A48" s="57">
        <v>4848</v>
      </c>
      <c r="B48" s="54">
        <v>2016</v>
      </c>
      <c r="C48" s="55" t="s">
        <v>35</v>
      </c>
      <c r="D48" s="55" t="s">
        <v>36</v>
      </c>
      <c r="E48" s="55" t="s">
        <v>26</v>
      </c>
      <c r="F48" s="55" t="s">
        <v>25</v>
      </c>
      <c r="G48" s="56">
        <v>1</v>
      </c>
      <c r="H48" s="57">
        <v>15377</v>
      </c>
      <c r="I48" s="55" t="s">
        <v>126</v>
      </c>
      <c r="J48" s="57"/>
      <c r="K48" s="57"/>
      <c r="L48" s="57"/>
      <c r="M48" s="57"/>
      <c r="N48" s="57">
        <v>1</v>
      </c>
      <c r="O48" s="57"/>
      <c r="P48" s="60"/>
      <c r="Q48" s="60"/>
      <c r="R48" s="60"/>
      <c r="S48" s="60"/>
      <c r="T48" s="66"/>
      <c r="U48" s="57"/>
      <c r="V48" s="57"/>
      <c r="W48" s="57">
        <f t="shared" si="0"/>
        <v>13</v>
      </c>
      <c r="X48" s="57">
        <f t="shared" si="2"/>
        <v>1</v>
      </c>
      <c r="Y48" s="57">
        <f t="shared" si="1"/>
        <v>1</v>
      </c>
      <c r="Z48" s="55"/>
      <c r="AA48" s="55" t="s">
        <v>22</v>
      </c>
      <c r="AB48"/>
      <c r="BF48"/>
      <c r="BG48"/>
      <c r="BH48"/>
    </row>
    <row r="49" spans="1:60" s="6" customFormat="1" ht="26.4" x14ac:dyDescent="0.3">
      <c r="A49" s="57">
        <v>4848</v>
      </c>
      <c r="B49" s="54">
        <v>2016</v>
      </c>
      <c r="C49" s="55" t="s">
        <v>35</v>
      </c>
      <c r="D49" s="55" t="s">
        <v>36</v>
      </c>
      <c r="E49" s="55" t="s">
        <v>26</v>
      </c>
      <c r="F49" s="55" t="s">
        <v>25</v>
      </c>
      <c r="G49" s="56">
        <v>1</v>
      </c>
      <c r="H49" s="57">
        <v>15377</v>
      </c>
      <c r="I49" s="55" t="s">
        <v>127</v>
      </c>
      <c r="J49" s="57"/>
      <c r="K49" s="57"/>
      <c r="L49" s="57">
        <v>34</v>
      </c>
      <c r="M49" s="57"/>
      <c r="N49" s="57"/>
      <c r="O49" s="57"/>
      <c r="P49" s="60"/>
      <c r="Q49" s="60"/>
      <c r="R49" s="60"/>
      <c r="S49" s="60"/>
      <c r="T49" s="66"/>
      <c r="U49" s="57"/>
      <c r="V49" s="57"/>
      <c r="W49" s="57">
        <f t="shared" si="0"/>
        <v>13</v>
      </c>
      <c r="X49" s="57">
        <f t="shared" si="2"/>
        <v>1</v>
      </c>
      <c r="Y49" s="57">
        <f t="shared" si="1"/>
        <v>1</v>
      </c>
      <c r="Z49" s="55"/>
      <c r="AA49" s="55" t="s">
        <v>22</v>
      </c>
      <c r="AB49"/>
      <c r="BF49"/>
      <c r="BG49"/>
      <c r="BH49"/>
    </row>
    <row r="50" spans="1:60" s="6" customFormat="1" ht="26.4" x14ac:dyDescent="0.3">
      <c r="A50" s="57">
        <v>4848</v>
      </c>
      <c r="B50" s="54">
        <v>2016</v>
      </c>
      <c r="C50" s="55" t="s">
        <v>35</v>
      </c>
      <c r="D50" s="55" t="s">
        <v>36</v>
      </c>
      <c r="E50" s="55" t="s">
        <v>26</v>
      </c>
      <c r="F50" s="55" t="s">
        <v>25</v>
      </c>
      <c r="G50" s="56">
        <v>1</v>
      </c>
      <c r="H50" s="57">
        <v>15377</v>
      </c>
      <c r="I50" s="55" t="s">
        <v>129</v>
      </c>
      <c r="J50" s="57"/>
      <c r="K50" s="57"/>
      <c r="L50" s="57">
        <v>27</v>
      </c>
      <c r="M50" s="57"/>
      <c r="N50" s="57"/>
      <c r="O50" s="57"/>
      <c r="P50" s="60"/>
      <c r="Q50" s="60"/>
      <c r="R50" s="60"/>
      <c r="S50" s="60"/>
      <c r="T50" s="66"/>
      <c r="U50" s="57"/>
      <c r="V50" s="57"/>
      <c r="W50" s="57">
        <f t="shared" si="0"/>
        <v>13</v>
      </c>
      <c r="X50" s="57">
        <f t="shared" si="2"/>
        <v>1</v>
      </c>
      <c r="Y50" s="57">
        <f t="shared" si="1"/>
        <v>1</v>
      </c>
      <c r="Z50" s="55"/>
      <c r="AA50" s="55" t="s">
        <v>22</v>
      </c>
      <c r="AB50"/>
      <c r="BF50"/>
      <c r="BG50"/>
      <c r="BH50"/>
    </row>
    <row r="51" spans="1:60" s="6" customFormat="1" ht="26.4" x14ac:dyDescent="0.3">
      <c r="A51" s="57">
        <v>4848</v>
      </c>
      <c r="B51" s="54">
        <v>2016</v>
      </c>
      <c r="C51" s="55" t="s">
        <v>35</v>
      </c>
      <c r="D51" s="55" t="s">
        <v>130</v>
      </c>
      <c r="E51" s="55" t="s">
        <v>26</v>
      </c>
      <c r="F51" s="55" t="s">
        <v>25</v>
      </c>
      <c r="G51" s="56">
        <v>1</v>
      </c>
      <c r="H51" s="57">
        <v>15377</v>
      </c>
      <c r="I51" s="55" t="s">
        <v>131</v>
      </c>
      <c r="J51" s="57"/>
      <c r="K51" s="57"/>
      <c r="L51" s="57"/>
      <c r="M51" s="57">
        <v>1</v>
      </c>
      <c r="N51" s="57">
        <v>1</v>
      </c>
      <c r="O51" s="57"/>
      <c r="P51" s="60"/>
      <c r="Q51" s="60"/>
      <c r="R51" s="60"/>
      <c r="S51" s="60"/>
      <c r="T51" s="66"/>
      <c r="U51" s="57"/>
      <c r="V51" s="57"/>
      <c r="W51" s="57">
        <f t="shared" si="0"/>
        <v>13</v>
      </c>
      <c r="X51" s="57">
        <f t="shared" si="2"/>
        <v>1</v>
      </c>
      <c r="Y51" s="57">
        <f t="shared" si="1"/>
        <v>1</v>
      </c>
      <c r="Z51" s="55"/>
      <c r="AA51" s="55" t="s">
        <v>22</v>
      </c>
      <c r="AB51"/>
      <c r="BF51"/>
      <c r="BG51"/>
      <c r="BH51"/>
    </row>
    <row r="52" spans="1:60" s="6" customFormat="1" ht="26.4" x14ac:dyDescent="0.3">
      <c r="A52" s="57">
        <v>4848</v>
      </c>
      <c r="B52" s="54">
        <v>2016</v>
      </c>
      <c r="C52" s="55" t="s">
        <v>35</v>
      </c>
      <c r="D52" s="55" t="s">
        <v>130</v>
      </c>
      <c r="E52" s="55" t="s">
        <v>26</v>
      </c>
      <c r="F52" s="55" t="s">
        <v>25</v>
      </c>
      <c r="G52" s="56">
        <v>1</v>
      </c>
      <c r="H52" s="57">
        <v>15377</v>
      </c>
      <c r="I52" s="55" t="s">
        <v>132</v>
      </c>
      <c r="J52" s="57">
        <v>17</v>
      </c>
      <c r="K52" s="57">
        <v>17</v>
      </c>
      <c r="L52" s="57">
        <v>20</v>
      </c>
      <c r="M52" s="57"/>
      <c r="N52" s="57"/>
      <c r="O52" s="57"/>
      <c r="P52" s="60"/>
      <c r="Q52" s="60"/>
      <c r="R52" s="60"/>
      <c r="S52" s="60"/>
      <c r="T52" s="66"/>
      <c r="U52" s="57"/>
      <c r="V52" s="57"/>
      <c r="W52" s="57">
        <f t="shared" si="0"/>
        <v>13</v>
      </c>
      <c r="X52" s="57">
        <f t="shared" si="2"/>
        <v>1</v>
      </c>
      <c r="Y52" s="57">
        <f t="shared" si="1"/>
        <v>1</v>
      </c>
      <c r="Z52" s="55"/>
      <c r="AA52" s="55" t="s">
        <v>22</v>
      </c>
      <c r="AB52"/>
      <c r="BF52"/>
      <c r="BG52"/>
      <c r="BH52"/>
    </row>
    <row r="53" spans="1:60" s="6" customFormat="1" ht="26.4" x14ac:dyDescent="0.3">
      <c r="A53" s="57">
        <v>4848</v>
      </c>
      <c r="B53" s="54">
        <v>2016</v>
      </c>
      <c r="C53" s="55" t="s">
        <v>35</v>
      </c>
      <c r="D53" s="55" t="s">
        <v>130</v>
      </c>
      <c r="E53" s="55" t="s">
        <v>26</v>
      </c>
      <c r="F53" s="55" t="s">
        <v>25</v>
      </c>
      <c r="G53" s="56">
        <v>1</v>
      </c>
      <c r="H53" s="57">
        <v>15377</v>
      </c>
      <c r="I53" s="55" t="s">
        <v>133</v>
      </c>
      <c r="J53" s="57"/>
      <c r="K53" s="57"/>
      <c r="L53" s="57">
        <v>36</v>
      </c>
      <c r="M53" s="57"/>
      <c r="N53" s="57"/>
      <c r="O53" s="57"/>
      <c r="P53" s="60"/>
      <c r="Q53" s="60"/>
      <c r="R53" s="60"/>
      <c r="S53" s="60"/>
      <c r="T53" s="66"/>
      <c r="U53" s="57"/>
      <c r="V53" s="57"/>
      <c r="W53" s="57">
        <f t="shared" si="0"/>
        <v>13</v>
      </c>
      <c r="X53" s="57">
        <f t="shared" si="2"/>
        <v>1</v>
      </c>
      <c r="Y53" s="57">
        <f t="shared" si="1"/>
        <v>1</v>
      </c>
      <c r="Z53" s="55"/>
      <c r="AA53" s="55" t="s">
        <v>22</v>
      </c>
      <c r="AB53"/>
      <c r="BF53"/>
      <c r="BG53"/>
      <c r="BH53"/>
    </row>
    <row r="54" spans="1:60" s="6" customFormat="1" ht="26.4" x14ac:dyDescent="0.3">
      <c r="A54" s="57">
        <v>4848</v>
      </c>
      <c r="B54" s="54">
        <v>2016</v>
      </c>
      <c r="C54" s="55" t="s">
        <v>35</v>
      </c>
      <c r="D54" s="55" t="s">
        <v>130</v>
      </c>
      <c r="E54" s="55" t="s">
        <v>26</v>
      </c>
      <c r="F54" s="55" t="s">
        <v>25</v>
      </c>
      <c r="G54" s="56">
        <v>1</v>
      </c>
      <c r="H54" s="57">
        <v>15377</v>
      </c>
      <c r="I54" s="55" t="s">
        <v>134</v>
      </c>
      <c r="J54" s="57"/>
      <c r="K54" s="57"/>
      <c r="L54" s="57">
        <v>36</v>
      </c>
      <c r="M54" s="57"/>
      <c r="N54" s="57"/>
      <c r="O54" s="57"/>
      <c r="P54" s="60"/>
      <c r="Q54" s="60"/>
      <c r="R54" s="60"/>
      <c r="S54" s="60"/>
      <c r="T54" s="66"/>
      <c r="U54" s="57"/>
      <c r="V54" s="57"/>
      <c r="W54" s="57">
        <f t="shared" si="0"/>
        <v>13</v>
      </c>
      <c r="X54" s="57">
        <f t="shared" si="2"/>
        <v>1</v>
      </c>
      <c r="Y54" s="57">
        <f t="shared" si="1"/>
        <v>1</v>
      </c>
      <c r="Z54" s="55"/>
      <c r="AA54" s="55" t="s">
        <v>22</v>
      </c>
      <c r="AB54"/>
      <c r="BF54"/>
      <c r="BG54"/>
      <c r="BH54"/>
    </row>
    <row r="55" spans="1:60" s="6" customFormat="1" ht="26.4" x14ac:dyDescent="0.3">
      <c r="A55" s="57">
        <v>4848</v>
      </c>
      <c r="B55" s="54">
        <v>2016</v>
      </c>
      <c r="C55" s="55" t="s">
        <v>35</v>
      </c>
      <c r="D55" s="55" t="s">
        <v>130</v>
      </c>
      <c r="E55" s="55" t="s">
        <v>26</v>
      </c>
      <c r="F55" s="55" t="s">
        <v>25</v>
      </c>
      <c r="G55" s="56">
        <v>1</v>
      </c>
      <c r="H55" s="57">
        <v>15377</v>
      </c>
      <c r="I55" s="55" t="s">
        <v>137</v>
      </c>
      <c r="J55" s="57">
        <v>14</v>
      </c>
      <c r="K55" s="57"/>
      <c r="L55" s="57"/>
      <c r="M55" s="57"/>
      <c r="N55" s="57"/>
      <c r="O55" s="57"/>
      <c r="P55" s="60"/>
      <c r="Q55" s="60"/>
      <c r="R55" s="60"/>
      <c r="S55" s="60"/>
      <c r="T55" s="66"/>
      <c r="U55" s="57"/>
      <c r="V55" s="57"/>
      <c r="W55" s="57">
        <f t="shared" si="0"/>
        <v>13</v>
      </c>
      <c r="X55" s="57">
        <f t="shared" si="2"/>
        <v>1</v>
      </c>
      <c r="Y55" s="57">
        <f t="shared" si="1"/>
        <v>1</v>
      </c>
      <c r="Z55" s="55"/>
      <c r="AA55" s="55"/>
      <c r="AB55"/>
      <c r="BF55"/>
      <c r="BG55"/>
      <c r="BH55"/>
    </row>
    <row r="56" spans="1:60" s="6" customFormat="1" ht="26.4" x14ac:dyDescent="0.3">
      <c r="A56" s="57">
        <v>4848</v>
      </c>
      <c r="B56" s="54">
        <v>2016</v>
      </c>
      <c r="C56" s="55" t="s">
        <v>35</v>
      </c>
      <c r="D56" s="55" t="s">
        <v>135</v>
      </c>
      <c r="E56" s="55" t="s">
        <v>20</v>
      </c>
      <c r="F56" s="55" t="s">
        <v>82</v>
      </c>
      <c r="G56" s="56">
        <v>1</v>
      </c>
      <c r="H56" s="57">
        <v>15377</v>
      </c>
      <c r="I56" s="55" t="s">
        <v>128</v>
      </c>
      <c r="J56" s="57"/>
      <c r="K56" s="57"/>
      <c r="L56" s="57">
        <v>34</v>
      </c>
      <c r="M56" s="57"/>
      <c r="N56" s="57"/>
      <c r="O56" s="57"/>
      <c r="P56" s="60"/>
      <c r="Q56" s="60"/>
      <c r="R56" s="60"/>
      <c r="S56" s="60"/>
      <c r="T56" s="66"/>
      <c r="U56" s="57"/>
      <c r="V56" s="57"/>
      <c r="W56" s="57">
        <f t="shared" si="0"/>
        <v>13</v>
      </c>
      <c r="X56" s="57">
        <f t="shared" si="2"/>
        <v>1</v>
      </c>
      <c r="Y56" s="57">
        <f t="shared" si="1"/>
        <v>1</v>
      </c>
      <c r="Z56" s="55"/>
      <c r="AA56" s="55" t="s">
        <v>22</v>
      </c>
      <c r="AB56"/>
      <c r="BF56"/>
      <c r="BG56"/>
      <c r="BH56"/>
    </row>
    <row r="57" spans="1:60" s="6" customFormat="1" ht="26.4" x14ac:dyDescent="0.3">
      <c r="A57" s="57">
        <v>4848</v>
      </c>
      <c r="B57" s="54">
        <v>2016</v>
      </c>
      <c r="C57" s="55" t="s">
        <v>35</v>
      </c>
      <c r="D57" s="55" t="s">
        <v>135</v>
      </c>
      <c r="E57" s="55" t="s">
        <v>20</v>
      </c>
      <c r="F57" s="55" t="s">
        <v>82</v>
      </c>
      <c r="G57" s="56">
        <v>1</v>
      </c>
      <c r="H57" s="57">
        <v>15377</v>
      </c>
      <c r="I57" s="55" t="s">
        <v>124</v>
      </c>
      <c r="J57" s="57"/>
      <c r="K57" s="57"/>
      <c r="L57" s="57">
        <v>34</v>
      </c>
      <c r="M57" s="57"/>
      <c r="N57" s="57"/>
      <c r="O57" s="57"/>
      <c r="P57" s="60"/>
      <c r="Q57" s="60"/>
      <c r="R57" s="60"/>
      <c r="S57" s="60"/>
      <c r="T57" s="66"/>
      <c r="U57" s="57"/>
      <c r="V57" s="57"/>
      <c r="W57" s="57">
        <f t="shared" si="0"/>
        <v>13</v>
      </c>
      <c r="X57" s="57">
        <f t="shared" si="2"/>
        <v>1</v>
      </c>
      <c r="Y57" s="57">
        <f t="shared" si="1"/>
        <v>1</v>
      </c>
      <c r="Z57" s="55"/>
      <c r="AA57" s="55"/>
      <c r="AB57"/>
      <c r="BF57"/>
      <c r="BG57"/>
      <c r="BH57"/>
    </row>
    <row r="58" spans="1:60" s="6" customFormat="1" ht="26.4" x14ac:dyDescent="0.3">
      <c r="A58" s="57">
        <v>4848</v>
      </c>
      <c r="B58" s="54">
        <v>2016</v>
      </c>
      <c r="C58" s="55" t="s">
        <v>35</v>
      </c>
      <c r="D58" s="55" t="s">
        <v>135</v>
      </c>
      <c r="E58" s="55" t="s">
        <v>20</v>
      </c>
      <c r="F58" s="55" t="s">
        <v>82</v>
      </c>
      <c r="G58" s="56">
        <v>1</v>
      </c>
      <c r="H58" s="57">
        <v>15377</v>
      </c>
      <c r="I58" s="55" t="s">
        <v>136</v>
      </c>
      <c r="J58" s="57"/>
      <c r="K58" s="57"/>
      <c r="L58" s="57">
        <v>34</v>
      </c>
      <c r="M58" s="57"/>
      <c r="N58" s="57"/>
      <c r="O58" s="57">
        <v>1</v>
      </c>
      <c r="P58" s="60">
        <v>1</v>
      </c>
      <c r="Q58" s="60"/>
      <c r="R58" s="60"/>
      <c r="S58" s="60"/>
      <c r="T58" s="66"/>
      <c r="U58" s="57"/>
      <c r="V58" s="57"/>
      <c r="W58" s="57">
        <f t="shared" si="0"/>
        <v>13</v>
      </c>
      <c r="X58" s="57">
        <f t="shared" si="2"/>
        <v>1</v>
      </c>
      <c r="Y58" s="57">
        <f t="shared" si="1"/>
        <v>1</v>
      </c>
      <c r="Z58" s="55"/>
      <c r="AA58" s="55" t="s">
        <v>22</v>
      </c>
      <c r="AB58"/>
      <c r="BF58"/>
      <c r="BG58"/>
      <c r="BH58"/>
    </row>
    <row r="59" spans="1:60" s="6" customFormat="1" ht="26.4" x14ac:dyDescent="0.3">
      <c r="A59" s="57">
        <v>4848</v>
      </c>
      <c r="B59" s="54">
        <v>2016</v>
      </c>
      <c r="C59" s="55" t="s">
        <v>35</v>
      </c>
      <c r="D59" s="55" t="s">
        <v>135</v>
      </c>
      <c r="E59" s="55" t="s">
        <v>20</v>
      </c>
      <c r="F59" s="55" t="s">
        <v>82</v>
      </c>
      <c r="G59" s="56">
        <v>1</v>
      </c>
      <c r="H59" s="57">
        <v>15377</v>
      </c>
      <c r="I59" s="55" t="s">
        <v>137</v>
      </c>
      <c r="J59" s="57"/>
      <c r="K59" s="57"/>
      <c r="L59" s="57">
        <v>32</v>
      </c>
      <c r="M59" s="57">
        <v>1</v>
      </c>
      <c r="N59" s="57">
        <v>1</v>
      </c>
      <c r="O59" s="57"/>
      <c r="P59" s="60"/>
      <c r="Q59" s="60"/>
      <c r="R59" s="60"/>
      <c r="S59" s="60"/>
      <c r="T59" s="66"/>
      <c r="U59" s="57"/>
      <c r="V59" s="57"/>
      <c r="W59" s="57">
        <f t="shared" si="0"/>
        <v>13</v>
      </c>
      <c r="X59" s="57">
        <f t="shared" si="2"/>
        <v>1</v>
      </c>
      <c r="Y59" s="57">
        <f t="shared" si="1"/>
        <v>1</v>
      </c>
      <c r="Z59" s="55"/>
      <c r="AA59" s="55" t="s">
        <v>22</v>
      </c>
      <c r="AB59"/>
      <c r="BF59"/>
      <c r="BG59"/>
      <c r="BH59"/>
    </row>
    <row r="60" spans="1:60" s="6" customFormat="1" ht="26.4" x14ac:dyDescent="0.3">
      <c r="A60" s="57">
        <v>4848</v>
      </c>
      <c r="B60" s="54">
        <v>2016</v>
      </c>
      <c r="C60" s="55" t="s">
        <v>35</v>
      </c>
      <c r="D60" s="55" t="s">
        <v>135</v>
      </c>
      <c r="E60" s="55" t="s">
        <v>20</v>
      </c>
      <c r="F60" s="55" t="s">
        <v>82</v>
      </c>
      <c r="G60" s="56">
        <v>1</v>
      </c>
      <c r="H60" s="57">
        <v>15377</v>
      </c>
      <c r="I60" s="55" t="s">
        <v>132</v>
      </c>
      <c r="J60" s="57"/>
      <c r="K60" s="57"/>
      <c r="L60" s="57">
        <v>14</v>
      </c>
      <c r="M60" s="57"/>
      <c r="N60" s="57"/>
      <c r="O60" s="57"/>
      <c r="P60" s="60"/>
      <c r="Q60" s="60"/>
      <c r="R60" s="60"/>
      <c r="S60" s="60"/>
      <c r="T60" s="66"/>
      <c r="U60" s="57"/>
      <c r="V60" s="57"/>
      <c r="W60" s="57">
        <f t="shared" si="0"/>
        <v>13</v>
      </c>
      <c r="X60" s="57">
        <f t="shared" si="2"/>
        <v>1</v>
      </c>
      <c r="Y60" s="57">
        <f t="shared" si="1"/>
        <v>1</v>
      </c>
      <c r="Z60" s="55"/>
      <c r="AA60" s="55"/>
      <c r="AB60"/>
      <c r="BF60"/>
      <c r="BG60"/>
      <c r="BH60"/>
    </row>
    <row r="61" spans="1:60" s="6" customFormat="1" ht="26.4" x14ac:dyDescent="0.3">
      <c r="A61" s="57">
        <v>4848</v>
      </c>
      <c r="B61" s="54">
        <v>2016</v>
      </c>
      <c r="C61" s="55" t="s">
        <v>35</v>
      </c>
      <c r="D61" s="55" t="s">
        <v>73</v>
      </c>
      <c r="E61" s="55" t="s">
        <v>20</v>
      </c>
      <c r="F61" s="55" t="s">
        <v>21</v>
      </c>
      <c r="G61" s="56">
        <v>1</v>
      </c>
      <c r="H61" s="57">
        <v>15377</v>
      </c>
      <c r="I61" s="55" t="s">
        <v>66</v>
      </c>
      <c r="J61" s="57">
        <v>54</v>
      </c>
      <c r="K61" s="57">
        <v>54</v>
      </c>
      <c r="L61" s="57"/>
      <c r="M61" s="57"/>
      <c r="N61" s="57"/>
      <c r="O61" s="57">
        <v>1</v>
      </c>
      <c r="P61" s="60">
        <v>1</v>
      </c>
      <c r="Q61" s="60"/>
      <c r="R61" s="60"/>
      <c r="S61" s="60"/>
      <c r="T61" s="66"/>
      <c r="U61" s="57"/>
      <c r="V61" s="57"/>
      <c r="W61" s="57">
        <f t="shared" si="0"/>
        <v>13</v>
      </c>
      <c r="X61" s="57">
        <f t="shared" si="2"/>
        <v>1</v>
      </c>
      <c r="Y61" s="57">
        <f t="shared" si="1"/>
        <v>1</v>
      </c>
      <c r="Z61" s="55"/>
      <c r="AA61" s="55" t="s">
        <v>22</v>
      </c>
      <c r="AB61"/>
      <c r="BF61"/>
      <c r="BG61"/>
      <c r="BH61"/>
    </row>
    <row r="62" spans="1:60" s="6" customFormat="1" ht="26.4" x14ac:dyDescent="0.3">
      <c r="A62" s="57">
        <v>4848</v>
      </c>
      <c r="B62" s="54">
        <v>2017</v>
      </c>
      <c r="C62" s="55" t="s">
        <v>35</v>
      </c>
      <c r="D62" s="55" t="s">
        <v>72</v>
      </c>
      <c r="E62" s="55" t="s">
        <v>26</v>
      </c>
      <c r="F62" s="55" t="s">
        <v>25</v>
      </c>
      <c r="G62" s="56">
        <v>1</v>
      </c>
      <c r="H62" s="57">
        <v>16003</v>
      </c>
      <c r="I62" s="55" t="s">
        <v>142</v>
      </c>
      <c r="J62" s="57"/>
      <c r="K62" s="57">
        <v>48</v>
      </c>
      <c r="L62" s="57">
        <v>9</v>
      </c>
      <c r="M62" s="57">
        <v>1</v>
      </c>
      <c r="N62" s="57">
        <v>1</v>
      </c>
      <c r="O62" s="57"/>
      <c r="P62" s="59">
        <v>1</v>
      </c>
      <c r="Q62" s="59"/>
      <c r="R62" s="59"/>
      <c r="S62" s="59"/>
      <c r="T62" s="66"/>
      <c r="U62" s="57"/>
      <c r="V62" s="57"/>
      <c r="W62" s="57">
        <f t="shared" si="0"/>
        <v>13</v>
      </c>
      <c r="X62" s="57">
        <f t="shared" si="2"/>
        <v>1</v>
      </c>
      <c r="Y62" s="57">
        <f t="shared" si="1"/>
        <v>1</v>
      </c>
      <c r="Z62" s="55"/>
      <c r="AA62" s="55" t="s">
        <v>22</v>
      </c>
      <c r="AB62"/>
      <c r="BF62"/>
      <c r="BG62"/>
      <c r="BH62"/>
    </row>
    <row r="63" spans="1:60" s="6" customFormat="1" ht="26.4" x14ac:dyDescent="0.3">
      <c r="A63" s="57">
        <v>4848</v>
      </c>
      <c r="B63" s="54">
        <v>2017</v>
      </c>
      <c r="C63" s="55" t="s">
        <v>35</v>
      </c>
      <c r="D63" s="55" t="s">
        <v>72</v>
      </c>
      <c r="E63" s="55" t="s">
        <v>26</v>
      </c>
      <c r="F63" s="55" t="s">
        <v>25</v>
      </c>
      <c r="G63" s="56">
        <v>1</v>
      </c>
      <c r="H63" s="57">
        <v>16003</v>
      </c>
      <c r="I63" s="55" t="s">
        <v>136</v>
      </c>
      <c r="J63" s="57">
        <v>54</v>
      </c>
      <c r="K63" s="57"/>
      <c r="L63" s="57"/>
      <c r="M63" s="57"/>
      <c r="N63" s="57"/>
      <c r="O63" s="57"/>
      <c r="P63" s="59"/>
      <c r="Q63" s="59"/>
      <c r="R63" s="59"/>
      <c r="S63" s="59"/>
      <c r="T63" s="66"/>
      <c r="U63" s="57"/>
      <c r="V63" s="57"/>
      <c r="W63" s="57">
        <f t="shared" si="0"/>
        <v>13</v>
      </c>
      <c r="X63" s="57">
        <f t="shared" si="2"/>
        <v>1</v>
      </c>
      <c r="Y63" s="57">
        <f t="shared" si="1"/>
        <v>1</v>
      </c>
      <c r="Z63" s="55"/>
      <c r="AA63" s="55" t="s">
        <v>22</v>
      </c>
      <c r="AB63"/>
      <c r="BF63"/>
      <c r="BG63"/>
      <c r="BH63"/>
    </row>
    <row r="64" spans="1:60" s="6" customFormat="1" ht="26.4" x14ac:dyDescent="0.3">
      <c r="A64" s="57">
        <v>4848</v>
      </c>
      <c r="B64" s="54">
        <v>2017</v>
      </c>
      <c r="C64" s="55" t="s">
        <v>35</v>
      </c>
      <c r="D64" s="55" t="s">
        <v>72</v>
      </c>
      <c r="E64" s="55" t="s">
        <v>26</v>
      </c>
      <c r="F64" s="55" t="s">
        <v>25</v>
      </c>
      <c r="G64" s="56">
        <v>1</v>
      </c>
      <c r="H64" s="57">
        <v>16003</v>
      </c>
      <c r="I64" s="55" t="s">
        <v>143</v>
      </c>
      <c r="J64" s="57">
        <v>24</v>
      </c>
      <c r="K64" s="57"/>
      <c r="L64" s="57">
        <v>48</v>
      </c>
      <c r="M64" s="57">
        <v>1</v>
      </c>
      <c r="N64" s="57">
        <v>1</v>
      </c>
      <c r="O64" s="57"/>
      <c r="P64" s="59"/>
      <c r="Q64" s="59"/>
      <c r="R64" s="59"/>
      <c r="S64" s="59"/>
      <c r="T64" s="66"/>
      <c r="U64" s="57"/>
      <c r="V64" s="57"/>
      <c r="W64" s="57">
        <f t="shared" si="0"/>
        <v>13</v>
      </c>
      <c r="X64" s="57">
        <f t="shared" si="2"/>
        <v>1</v>
      </c>
      <c r="Y64" s="57">
        <f t="shared" si="1"/>
        <v>1</v>
      </c>
      <c r="Z64" s="55"/>
      <c r="AA64" s="55" t="s">
        <v>22</v>
      </c>
      <c r="AB64"/>
      <c r="BF64"/>
      <c r="BG64"/>
      <c r="BH64"/>
    </row>
    <row r="65" spans="1:60" s="6" customFormat="1" ht="39.6" x14ac:dyDescent="0.3">
      <c r="A65" s="57">
        <v>4848</v>
      </c>
      <c r="B65" s="54">
        <v>2017</v>
      </c>
      <c r="C65" s="55" t="s">
        <v>35</v>
      </c>
      <c r="D65" s="55" t="s">
        <v>115</v>
      </c>
      <c r="E65" s="55" t="s">
        <v>20</v>
      </c>
      <c r="F65" s="55" t="s">
        <v>82</v>
      </c>
      <c r="G65" s="56">
        <v>0.5</v>
      </c>
      <c r="H65" s="57">
        <v>16003</v>
      </c>
      <c r="I65" s="55" t="s">
        <v>144</v>
      </c>
      <c r="J65" s="57"/>
      <c r="K65" s="57">
        <v>22</v>
      </c>
      <c r="L65" s="57">
        <v>22</v>
      </c>
      <c r="M65" s="57"/>
      <c r="N65" s="57"/>
      <c r="O65" s="57"/>
      <c r="P65" s="59"/>
      <c r="Q65" s="59"/>
      <c r="R65" s="59"/>
      <c r="S65" s="59"/>
      <c r="T65" s="66"/>
      <c r="U65" s="57"/>
      <c r="V65" s="57"/>
      <c r="W65" s="57">
        <f t="shared" si="0"/>
        <v>13</v>
      </c>
      <c r="X65" s="57">
        <f t="shared" si="2"/>
        <v>1</v>
      </c>
      <c r="Y65" s="57">
        <f t="shared" si="1"/>
        <v>1</v>
      </c>
      <c r="Z65" s="55"/>
      <c r="AA65" s="55" t="s">
        <v>22</v>
      </c>
      <c r="AB65"/>
      <c r="BF65"/>
      <c r="BG65"/>
      <c r="BH65"/>
    </row>
    <row r="66" spans="1:60" s="6" customFormat="1" ht="26.4" x14ac:dyDescent="0.3">
      <c r="A66" s="57">
        <v>4848</v>
      </c>
      <c r="B66" s="54">
        <v>2017</v>
      </c>
      <c r="C66" s="55" t="s">
        <v>35</v>
      </c>
      <c r="D66" s="55" t="s">
        <v>115</v>
      </c>
      <c r="E66" s="55" t="s">
        <v>20</v>
      </c>
      <c r="F66" s="55" t="s">
        <v>82</v>
      </c>
      <c r="G66" s="56">
        <v>0.5</v>
      </c>
      <c r="H66" s="57">
        <v>16003</v>
      </c>
      <c r="I66" s="55" t="s">
        <v>148</v>
      </c>
      <c r="J66" s="57"/>
      <c r="K66" s="57"/>
      <c r="L66" s="57">
        <v>34</v>
      </c>
      <c r="M66" s="57"/>
      <c r="N66" s="57"/>
      <c r="O66" s="57"/>
      <c r="P66" s="59"/>
      <c r="Q66" s="59"/>
      <c r="R66" s="59"/>
      <c r="S66" s="59"/>
      <c r="T66" s="66"/>
      <c r="U66" s="57"/>
      <c r="V66" s="57"/>
      <c r="W66" s="57">
        <f t="shared" si="0"/>
        <v>13</v>
      </c>
      <c r="X66" s="57">
        <f t="shared" si="2"/>
        <v>1</v>
      </c>
      <c r="Y66" s="57">
        <f t="shared" si="1"/>
        <v>1</v>
      </c>
      <c r="Z66" s="55"/>
      <c r="AA66" s="55"/>
      <c r="AB66"/>
      <c r="BF66"/>
      <c r="BG66"/>
      <c r="BH66"/>
    </row>
    <row r="67" spans="1:60" s="6" customFormat="1" ht="26.4" x14ac:dyDescent="0.3">
      <c r="A67" s="57">
        <v>4848</v>
      </c>
      <c r="B67" s="54">
        <v>2017</v>
      </c>
      <c r="C67" s="55" t="s">
        <v>35</v>
      </c>
      <c r="D67" s="55" t="s">
        <v>115</v>
      </c>
      <c r="E67" s="55" t="s">
        <v>20</v>
      </c>
      <c r="F67" s="55" t="s">
        <v>82</v>
      </c>
      <c r="G67" s="56">
        <v>0.5</v>
      </c>
      <c r="H67" s="57">
        <v>16003</v>
      </c>
      <c r="I67" s="55" t="s">
        <v>145</v>
      </c>
      <c r="J67" s="57"/>
      <c r="K67" s="57">
        <v>10</v>
      </c>
      <c r="L67" s="57">
        <v>20</v>
      </c>
      <c r="M67" s="57"/>
      <c r="N67" s="57"/>
      <c r="O67" s="57"/>
      <c r="P67" s="59"/>
      <c r="Q67" s="59"/>
      <c r="R67" s="59"/>
      <c r="S67" s="59"/>
      <c r="T67" s="66"/>
      <c r="U67" s="57"/>
      <c r="V67" s="57"/>
      <c r="W67" s="57">
        <f t="shared" si="0"/>
        <v>13</v>
      </c>
      <c r="X67" s="57">
        <f t="shared" si="2"/>
        <v>1</v>
      </c>
      <c r="Y67" s="57">
        <f t="shared" si="1"/>
        <v>1</v>
      </c>
      <c r="Z67" s="55"/>
      <c r="AA67" s="55"/>
      <c r="AB67"/>
      <c r="BF67"/>
      <c r="BG67"/>
      <c r="BH67"/>
    </row>
    <row r="68" spans="1:60" s="6" customFormat="1" ht="26.4" x14ac:dyDescent="0.3">
      <c r="A68" s="57">
        <v>4848</v>
      </c>
      <c r="B68" s="54">
        <v>2017</v>
      </c>
      <c r="C68" s="55" t="s">
        <v>35</v>
      </c>
      <c r="D68" s="55" t="s">
        <v>115</v>
      </c>
      <c r="E68" s="55" t="s">
        <v>20</v>
      </c>
      <c r="F68" s="55" t="s">
        <v>82</v>
      </c>
      <c r="G68" s="56">
        <v>0.5</v>
      </c>
      <c r="H68" s="57">
        <v>16003</v>
      </c>
      <c r="I68" s="55" t="s">
        <v>136</v>
      </c>
      <c r="J68" s="57"/>
      <c r="K68" s="57"/>
      <c r="L68" s="57">
        <v>20</v>
      </c>
      <c r="M68" s="57">
        <v>1</v>
      </c>
      <c r="N68" s="57"/>
      <c r="O68" s="57"/>
      <c r="P68" s="59"/>
      <c r="Q68" s="59"/>
      <c r="R68" s="59"/>
      <c r="S68" s="59"/>
      <c r="T68" s="66"/>
      <c r="U68" s="57"/>
      <c r="V68" s="57"/>
      <c r="W68" s="57">
        <f t="shared" ref="W68:W131" si="3">IFERROR(INDEX($AD$11:$BE$11,1,MATCH(H68,$AD$4:$BE$4,0)),IFERROR(MOD(H68,12)+21,10))</f>
        <v>13</v>
      </c>
      <c r="X68" s="57">
        <f t="shared" si="2"/>
        <v>1</v>
      </c>
      <c r="Y68" s="57">
        <f t="shared" ref="Y68:Y131" si="4">ROUNDUP(W68/15,0)</f>
        <v>1</v>
      </c>
      <c r="Z68" s="55"/>
      <c r="AA68" s="55"/>
      <c r="AB68"/>
      <c r="BF68"/>
      <c r="BG68"/>
      <c r="BH68"/>
    </row>
    <row r="69" spans="1:60" s="6" customFormat="1" ht="26.4" x14ac:dyDescent="0.3">
      <c r="A69" s="57">
        <v>4848</v>
      </c>
      <c r="B69" s="54">
        <v>2017</v>
      </c>
      <c r="C69" s="55" t="s">
        <v>35</v>
      </c>
      <c r="D69" s="55" t="s">
        <v>116</v>
      </c>
      <c r="E69" s="55" t="s">
        <v>28</v>
      </c>
      <c r="F69" s="55" t="s">
        <v>56</v>
      </c>
      <c r="G69" s="56">
        <v>1</v>
      </c>
      <c r="H69" s="57">
        <v>16003</v>
      </c>
      <c r="I69" s="55" t="s">
        <v>58</v>
      </c>
      <c r="J69" s="57">
        <v>10</v>
      </c>
      <c r="K69" s="57">
        <v>8</v>
      </c>
      <c r="L69" s="57"/>
      <c r="M69" s="57"/>
      <c r="N69" s="57"/>
      <c r="O69" s="57"/>
      <c r="P69" s="59">
        <v>1</v>
      </c>
      <c r="Q69" s="59"/>
      <c r="R69" s="59"/>
      <c r="S69" s="59"/>
      <c r="T69" s="66"/>
      <c r="U69" s="57"/>
      <c r="V69" s="57"/>
      <c r="W69" s="57">
        <f t="shared" si="3"/>
        <v>13</v>
      </c>
      <c r="X69" s="57">
        <f t="shared" ref="X69:Y132" si="5">ROUNDUP(W69/30,0)</f>
        <v>1</v>
      </c>
      <c r="Y69" s="57">
        <f t="shared" si="4"/>
        <v>1</v>
      </c>
      <c r="Z69" s="55"/>
      <c r="AA69" s="55" t="s">
        <v>22</v>
      </c>
      <c r="AB69"/>
      <c r="BF69"/>
      <c r="BG69"/>
      <c r="BH69"/>
    </row>
    <row r="70" spans="1:60" s="6" customFormat="1" ht="26.4" x14ac:dyDescent="0.3">
      <c r="A70" s="57">
        <v>4848</v>
      </c>
      <c r="B70" s="54">
        <v>2017</v>
      </c>
      <c r="C70" s="55" t="s">
        <v>35</v>
      </c>
      <c r="D70" s="55" t="s">
        <v>36</v>
      </c>
      <c r="E70" s="55" t="s">
        <v>26</v>
      </c>
      <c r="F70" s="55" t="s">
        <v>25</v>
      </c>
      <c r="G70" s="56">
        <v>1</v>
      </c>
      <c r="H70" s="57">
        <v>16003</v>
      </c>
      <c r="I70" s="55" t="s">
        <v>145</v>
      </c>
      <c r="J70" s="57">
        <v>6</v>
      </c>
      <c r="K70" s="57"/>
      <c r="L70" s="57"/>
      <c r="M70" s="57"/>
      <c r="N70" s="57"/>
      <c r="O70" s="57"/>
      <c r="P70" s="59"/>
      <c r="Q70" s="59"/>
      <c r="R70" s="59"/>
      <c r="S70" s="59"/>
      <c r="T70" s="66"/>
      <c r="U70" s="57"/>
      <c r="V70" s="57"/>
      <c r="W70" s="57">
        <f t="shared" si="3"/>
        <v>13</v>
      </c>
      <c r="X70" s="57">
        <f t="shared" si="5"/>
        <v>1</v>
      </c>
      <c r="Y70" s="57">
        <f t="shared" si="4"/>
        <v>1</v>
      </c>
      <c r="Z70" s="55"/>
      <c r="AA70" s="55" t="s">
        <v>22</v>
      </c>
      <c r="AB70"/>
      <c r="BF70"/>
      <c r="BG70"/>
      <c r="BH70"/>
    </row>
    <row r="71" spans="1:60" s="6" customFormat="1" ht="26.4" x14ac:dyDescent="0.3">
      <c r="A71" s="57">
        <v>4848</v>
      </c>
      <c r="B71" s="54">
        <v>2017</v>
      </c>
      <c r="C71" s="55" t="s">
        <v>35</v>
      </c>
      <c r="D71" s="55" t="s">
        <v>117</v>
      </c>
      <c r="E71" s="55" t="s">
        <v>33</v>
      </c>
      <c r="F71" s="55" t="s">
        <v>25</v>
      </c>
      <c r="G71" s="56">
        <v>1</v>
      </c>
      <c r="H71" s="57">
        <v>16003</v>
      </c>
      <c r="I71" s="55" t="s">
        <v>146</v>
      </c>
      <c r="J71" s="57"/>
      <c r="K71" s="57"/>
      <c r="L71" s="57"/>
      <c r="M71" s="57">
        <v>1</v>
      </c>
      <c r="N71" s="57">
        <v>1</v>
      </c>
      <c r="O71" s="57"/>
      <c r="P71" s="59"/>
      <c r="Q71" s="59"/>
      <c r="R71" s="59"/>
      <c r="S71" s="59"/>
      <c r="T71" s="66"/>
      <c r="U71" s="57"/>
      <c r="V71" s="57"/>
      <c r="W71" s="57">
        <f t="shared" si="3"/>
        <v>13</v>
      </c>
      <c r="X71" s="57">
        <f t="shared" si="5"/>
        <v>1</v>
      </c>
      <c r="Y71" s="57">
        <f t="shared" si="4"/>
        <v>1</v>
      </c>
      <c r="Z71" s="55"/>
      <c r="AA71" s="55" t="s">
        <v>22</v>
      </c>
      <c r="AB71"/>
      <c r="BF71"/>
      <c r="BG71"/>
      <c r="BH71"/>
    </row>
    <row r="72" spans="1:60" s="6" customFormat="1" ht="26.4" x14ac:dyDescent="0.3">
      <c r="A72" s="57">
        <v>4848</v>
      </c>
      <c r="B72" s="54">
        <v>2017</v>
      </c>
      <c r="C72" s="55" t="s">
        <v>35</v>
      </c>
      <c r="D72" s="55" t="s">
        <v>135</v>
      </c>
      <c r="E72" s="55" t="s">
        <v>20</v>
      </c>
      <c r="F72" s="55" t="s">
        <v>82</v>
      </c>
      <c r="G72" s="56">
        <v>1</v>
      </c>
      <c r="H72" s="57">
        <v>16003</v>
      </c>
      <c r="I72" s="55" t="s">
        <v>142</v>
      </c>
      <c r="J72" s="57"/>
      <c r="K72" s="57"/>
      <c r="L72" s="57">
        <v>54</v>
      </c>
      <c r="M72" s="57"/>
      <c r="N72" s="57"/>
      <c r="O72" s="57"/>
      <c r="P72" s="59"/>
      <c r="Q72" s="59"/>
      <c r="R72" s="59"/>
      <c r="S72" s="59"/>
      <c r="T72" s="66"/>
      <c r="U72" s="57"/>
      <c r="V72" s="57"/>
      <c r="W72" s="57">
        <f t="shared" si="3"/>
        <v>13</v>
      </c>
      <c r="X72" s="57">
        <f t="shared" si="5"/>
        <v>1</v>
      </c>
      <c r="Y72" s="57">
        <f t="shared" si="4"/>
        <v>1</v>
      </c>
      <c r="Z72" s="55"/>
      <c r="AA72" s="55" t="s">
        <v>22</v>
      </c>
      <c r="AB72"/>
      <c r="BF72"/>
      <c r="BG72"/>
      <c r="BH72"/>
    </row>
    <row r="73" spans="1:60" s="6" customFormat="1" ht="26.4" x14ac:dyDescent="0.3">
      <c r="A73" s="57">
        <v>4848</v>
      </c>
      <c r="B73" s="54">
        <v>2017</v>
      </c>
      <c r="C73" s="55" t="s">
        <v>35</v>
      </c>
      <c r="D73" s="55" t="s">
        <v>135</v>
      </c>
      <c r="E73" s="55" t="s">
        <v>20</v>
      </c>
      <c r="F73" s="55" t="s">
        <v>82</v>
      </c>
      <c r="G73" s="56">
        <v>1</v>
      </c>
      <c r="H73" s="57">
        <v>16003</v>
      </c>
      <c r="I73" s="55" t="s">
        <v>136</v>
      </c>
      <c r="J73" s="57"/>
      <c r="K73" s="57"/>
      <c r="L73" s="57">
        <v>62</v>
      </c>
      <c r="M73" s="57">
        <v>1</v>
      </c>
      <c r="N73" s="57">
        <v>1</v>
      </c>
      <c r="O73" s="57"/>
      <c r="P73" s="59">
        <v>1</v>
      </c>
      <c r="Q73" s="59"/>
      <c r="R73" s="59"/>
      <c r="S73" s="59"/>
      <c r="T73" s="66"/>
      <c r="U73" s="57"/>
      <c r="V73" s="57"/>
      <c r="W73" s="57">
        <f t="shared" si="3"/>
        <v>13</v>
      </c>
      <c r="X73" s="57">
        <f t="shared" si="5"/>
        <v>1</v>
      </c>
      <c r="Y73" s="57">
        <f t="shared" si="4"/>
        <v>1</v>
      </c>
      <c r="Z73" s="55"/>
      <c r="AA73" s="55" t="s">
        <v>22</v>
      </c>
      <c r="AB73"/>
      <c r="BF73"/>
      <c r="BG73"/>
      <c r="BH73"/>
    </row>
    <row r="74" spans="1:60" s="6" customFormat="1" ht="39.6" x14ac:dyDescent="0.3">
      <c r="A74" s="57">
        <v>4848</v>
      </c>
      <c r="B74" s="54">
        <v>2017</v>
      </c>
      <c r="C74" s="55" t="s">
        <v>35</v>
      </c>
      <c r="D74" s="55" t="s">
        <v>135</v>
      </c>
      <c r="E74" s="55" t="s">
        <v>20</v>
      </c>
      <c r="F74" s="55" t="s">
        <v>82</v>
      </c>
      <c r="G74" s="56">
        <v>1</v>
      </c>
      <c r="H74" s="57">
        <v>16003</v>
      </c>
      <c r="I74" s="55" t="s">
        <v>147</v>
      </c>
      <c r="J74" s="57"/>
      <c r="K74" s="57"/>
      <c r="L74" s="57"/>
      <c r="M74" s="57"/>
      <c r="N74" s="57"/>
      <c r="O74" s="57"/>
      <c r="P74" s="59">
        <v>1</v>
      </c>
      <c r="Q74" s="59"/>
      <c r="R74" s="59"/>
      <c r="S74" s="59"/>
      <c r="T74" s="66"/>
      <c r="U74" s="57">
        <v>26</v>
      </c>
      <c r="V74" s="57"/>
      <c r="W74" s="57">
        <f t="shared" si="3"/>
        <v>13</v>
      </c>
      <c r="X74" s="57">
        <f t="shared" si="5"/>
        <v>1</v>
      </c>
      <c r="Y74" s="57">
        <f t="shared" si="4"/>
        <v>1</v>
      </c>
      <c r="Z74" s="55"/>
      <c r="AA74" s="55" t="s">
        <v>22</v>
      </c>
      <c r="AB74"/>
      <c r="BF74"/>
      <c r="BG74"/>
      <c r="BH74"/>
    </row>
    <row r="75" spans="1:60" s="6" customFormat="1" ht="26.4" x14ac:dyDescent="0.3">
      <c r="A75" s="57">
        <v>4848</v>
      </c>
      <c r="B75" s="54">
        <v>2017</v>
      </c>
      <c r="C75" s="55" t="s">
        <v>35</v>
      </c>
      <c r="D75" s="55" t="s">
        <v>73</v>
      </c>
      <c r="E75" s="55" t="s">
        <v>20</v>
      </c>
      <c r="F75" s="55" t="s">
        <v>21</v>
      </c>
      <c r="G75" s="56">
        <v>1</v>
      </c>
      <c r="H75" s="57">
        <v>16003</v>
      </c>
      <c r="I75" s="55" t="s">
        <v>148</v>
      </c>
      <c r="J75" s="57">
        <v>17</v>
      </c>
      <c r="K75" s="57"/>
      <c r="L75" s="57"/>
      <c r="M75" s="57"/>
      <c r="N75" s="57"/>
      <c r="O75" s="57"/>
      <c r="P75" s="59"/>
      <c r="Q75" s="59"/>
      <c r="R75" s="59"/>
      <c r="S75" s="59"/>
      <c r="T75" s="66"/>
      <c r="U75" s="57"/>
      <c r="V75" s="57"/>
      <c r="W75" s="57">
        <f t="shared" si="3"/>
        <v>13</v>
      </c>
      <c r="X75" s="57">
        <f t="shared" si="5"/>
        <v>1</v>
      </c>
      <c r="Y75" s="57">
        <f t="shared" si="4"/>
        <v>1</v>
      </c>
      <c r="Z75" s="55"/>
      <c r="AA75" s="55" t="s">
        <v>22</v>
      </c>
      <c r="AB75"/>
      <c r="BF75"/>
      <c r="BG75"/>
      <c r="BH75"/>
    </row>
    <row r="76" spans="1:60" s="6" customFormat="1" ht="39.6" x14ac:dyDescent="0.3">
      <c r="A76" s="57">
        <v>4848</v>
      </c>
      <c r="B76" s="54">
        <v>2017</v>
      </c>
      <c r="C76" s="55" t="s">
        <v>35</v>
      </c>
      <c r="D76" s="55" t="s">
        <v>73</v>
      </c>
      <c r="E76" s="55" t="s">
        <v>20</v>
      </c>
      <c r="F76" s="55" t="s">
        <v>21</v>
      </c>
      <c r="G76" s="56">
        <v>1</v>
      </c>
      <c r="H76" s="57">
        <v>16003</v>
      </c>
      <c r="I76" s="55" t="s">
        <v>144</v>
      </c>
      <c r="J76" s="57">
        <v>28</v>
      </c>
      <c r="K76" s="57"/>
      <c r="L76" s="57"/>
      <c r="M76" s="57"/>
      <c r="N76" s="57"/>
      <c r="O76" s="57"/>
      <c r="P76" s="59"/>
      <c r="Q76" s="59"/>
      <c r="R76" s="59"/>
      <c r="S76" s="59"/>
      <c r="T76" s="66"/>
      <c r="U76" s="57"/>
      <c r="V76" s="57"/>
      <c r="W76" s="57">
        <f t="shared" si="3"/>
        <v>13</v>
      </c>
      <c r="X76" s="57">
        <f t="shared" si="5"/>
        <v>1</v>
      </c>
      <c r="Y76" s="57">
        <f t="shared" si="4"/>
        <v>1</v>
      </c>
      <c r="Z76" s="55"/>
      <c r="AA76" s="55"/>
      <c r="AB76"/>
      <c r="BF76"/>
      <c r="BG76"/>
      <c r="BH76"/>
    </row>
    <row r="77" spans="1:60" s="6" customFormat="1" ht="26.4" x14ac:dyDescent="0.3">
      <c r="A77" s="57">
        <v>4848</v>
      </c>
      <c r="B77" s="54">
        <v>2017</v>
      </c>
      <c r="C77" s="55" t="s">
        <v>35</v>
      </c>
      <c r="D77" s="55" t="s">
        <v>117</v>
      </c>
      <c r="E77" s="55" t="s">
        <v>33</v>
      </c>
      <c r="F77" s="55" t="s">
        <v>25</v>
      </c>
      <c r="G77" s="56">
        <v>1</v>
      </c>
      <c r="H77" s="57">
        <v>16003</v>
      </c>
      <c r="I77" s="55" t="s">
        <v>149</v>
      </c>
      <c r="J77" s="57">
        <v>16</v>
      </c>
      <c r="K77" s="57"/>
      <c r="L77" s="57">
        <v>20</v>
      </c>
      <c r="M77" s="57"/>
      <c r="N77" s="57"/>
      <c r="O77" s="57"/>
      <c r="P77" s="59"/>
      <c r="Q77" s="59"/>
      <c r="R77" s="59"/>
      <c r="S77" s="59"/>
      <c r="T77" s="66"/>
      <c r="U77" s="57"/>
      <c r="V77" s="57"/>
      <c r="W77" s="57">
        <f t="shared" si="3"/>
        <v>13</v>
      </c>
      <c r="X77" s="57">
        <f t="shared" si="5"/>
        <v>1</v>
      </c>
      <c r="Y77" s="57">
        <f t="shared" si="4"/>
        <v>1</v>
      </c>
      <c r="Z77" s="55"/>
      <c r="AA77" s="55" t="s">
        <v>22</v>
      </c>
      <c r="AB77"/>
      <c r="BF77"/>
      <c r="BG77"/>
      <c r="BH77"/>
    </row>
    <row r="78" spans="1:60" s="6" customFormat="1" ht="39.6" x14ac:dyDescent="0.3">
      <c r="A78" s="57">
        <v>4848</v>
      </c>
      <c r="B78" s="54">
        <v>2017</v>
      </c>
      <c r="C78" s="55" t="s">
        <v>35</v>
      </c>
      <c r="D78" s="55" t="s">
        <v>150</v>
      </c>
      <c r="E78" s="55" t="s">
        <v>30</v>
      </c>
      <c r="F78" s="55" t="s">
        <v>82</v>
      </c>
      <c r="G78" s="56">
        <v>1</v>
      </c>
      <c r="H78" s="57">
        <v>16003</v>
      </c>
      <c r="I78" s="55" t="s">
        <v>147</v>
      </c>
      <c r="J78" s="57"/>
      <c r="K78" s="57"/>
      <c r="L78" s="57"/>
      <c r="M78" s="57"/>
      <c r="N78" s="57"/>
      <c r="O78" s="57"/>
      <c r="P78" s="59">
        <v>1</v>
      </c>
      <c r="Q78" s="59"/>
      <c r="R78" s="59"/>
      <c r="S78" s="59"/>
      <c r="T78" s="66"/>
      <c r="U78" s="57">
        <v>26</v>
      </c>
      <c r="V78" s="57"/>
      <c r="W78" s="57">
        <f t="shared" si="3"/>
        <v>13</v>
      </c>
      <c r="X78" s="57">
        <f t="shared" si="5"/>
        <v>1</v>
      </c>
      <c r="Y78" s="57">
        <f t="shared" si="4"/>
        <v>1</v>
      </c>
      <c r="Z78" s="55"/>
      <c r="AA78" s="55" t="s">
        <v>22</v>
      </c>
      <c r="AB78"/>
      <c r="BF78"/>
      <c r="BG78"/>
      <c r="BH78"/>
    </row>
    <row r="79" spans="1:60" s="6" customFormat="1" ht="26.4" x14ac:dyDescent="0.3">
      <c r="A79" s="57">
        <v>4848</v>
      </c>
      <c r="B79" s="54">
        <v>2018</v>
      </c>
      <c r="C79" s="55" t="s">
        <v>35</v>
      </c>
      <c r="D79" s="55" t="s">
        <v>70</v>
      </c>
      <c r="E79" s="55" t="s">
        <v>28</v>
      </c>
      <c r="F79" s="55" t="s">
        <v>23</v>
      </c>
      <c r="G79" s="56">
        <v>1</v>
      </c>
      <c r="H79" s="57">
        <v>17231</v>
      </c>
      <c r="I79" s="55" t="s">
        <v>160</v>
      </c>
      <c r="J79" s="57">
        <v>8</v>
      </c>
      <c r="K79" s="57">
        <v>14</v>
      </c>
      <c r="L79" s="57">
        <v>4</v>
      </c>
      <c r="M79" s="57"/>
      <c r="N79" s="57"/>
      <c r="O79" s="57"/>
      <c r="P79" s="59"/>
      <c r="Q79" s="59"/>
      <c r="R79" s="59"/>
      <c r="S79" s="59"/>
      <c r="T79" s="66"/>
      <c r="U79" s="57"/>
      <c r="V79" s="57"/>
      <c r="W79" s="57">
        <f t="shared" si="3"/>
        <v>13</v>
      </c>
      <c r="X79" s="57">
        <f t="shared" si="5"/>
        <v>1</v>
      </c>
      <c r="Y79" s="57">
        <f t="shared" si="4"/>
        <v>1</v>
      </c>
      <c r="Z79" s="55"/>
      <c r="AA79" s="55" t="s">
        <v>22</v>
      </c>
      <c r="AB79"/>
      <c r="BF79"/>
      <c r="BG79"/>
      <c r="BH79"/>
    </row>
    <row r="80" spans="1:60" s="6" customFormat="1" ht="39.6" x14ac:dyDescent="0.3">
      <c r="A80" s="57">
        <v>4848</v>
      </c>
      <c r="B80" s="54">
        <v>2018</v>
      </c>
      <c r="C80" s="55" t="s">
        <v>35</v>
      </c>
      <c r="D80" s="55" t="s">
        <v>72</v>
      </c>
      <c r="E80" s="55" t="s">
        <v>26</v>
      </c>
      <c r="F80" s="55" t="s">
        <v>25</v>
      </c>
      <c r="G80" s="56">
        <v>1</v>
      </c>
      <c r="H80" s="57">
        <v>17231</v>
      </c>
      <c r="I80" s="55" t="s">
        <v>161</v>
      </c>
      <c r="J80" s="57">
        <v>12</v>
      </c>
      <c r="K80" s="57"/>
      <c r="L80" s="57"/>
      <c r="M80" s="57"/>
      <c r="N80" s="57"/>
      <c r="O80" s="57"/>
      <c r="P80" s="59"/>
      <c r="Q80" s="59"/>
      <c r="R80" s="59"/>
      <c r="S80" s="59"/>
      <c r="T80" s="66"/>
      <c r="U80" s="57"/>
      <c r="V80" s="57"/>
      <c r="W80" s="57">
        <f t="shared" si="3"/>
        <v>13</v>
      </c>
      <c r="X80" s="57">
        <f t="shared" si="5"/>
        <v>1</v>
      </c>
      <c r="Y80" s="57">
        <f t="shared" si="4"/>
        <v>1</v>
      </c>
      <c r="Z80" s="55"/>
      <c r="AA80" s="55" t="s">
        <v>22</v>
      </c>
      <c r="AB80"/>
      <c r="BF80"/>
      <c r="BG80"/>
      <c r="BH80"/>
    </row>
    <row r="81" spans="1:60" s="6" customFormat="1" ht="52.8" x14ac:dyDescent="0.3">
      <c r="A81" s="57">
        <v>4848</v>
      </c>
      <c r="B81" s="54">
        <v>2018</v>
      </c>
      <c r="C81" s="55" t="s">
        <v>35</v>
      </c>
      <c r="D81" s="55" t="s">
        <v>72</v>
      </c>
      <c r="E81" s="55" t="s">
        <v>26</v>
      </c>
      <c r="F81" s="55" t="s">
        <v>25</v>
      </c>
      <c r="G81" s="56">
        <v>1</v>
      </c>
      <c r="H81" s="57">
        <v>17231</v>
      </c>
      <c r="I81" s="55" t="s">
        <v>162</v>
      </c>
      <c r="J81" s="57">
        <v>12</v>
      </c>
      <c r="K81" s="57"/>
      <c r="L81" s="57">
        <v>22</v>
      </c>
      <c r="M81" s="57"/>
      <c r="N81" s="57"/>
      <c r="O81" s="57"/>
      <c r="P81" s="59"/>
      <c r="Q81" s="59"/>
      <c r="R81" s="59"/>
      <c r="S81" s="59"/>
      <c r="T81" s="66"/>
      <c r="U81" s="57"/>
      <c r="V81" s="57"/>
      <c r="W81" s="57">
        <f t="shared" si="3"/>
        <v>13</v>
      </c>
      <c r="X81" s="57">
        <f t="shared" si="5"/>
        <v>1</v>
      </c>
      <c r="Y81" s="57">
        <f t="shared" si="4"/>
        <v>1</v>
      </c>
      <c r="Z81" s="55"/>
      <c r="AA81" s="55" t="s">
        <v>61</v>
      </c>
      <c r="AB81"/>
      <c r="BF81"/>
      <c r="BG81"/>
      <c r="BH81"/>
    </row>
    <row r="82" spans="1:60" s="6" customFormat="1" ht="26.4" x14ac:dyDescent="0.3">
      <c r="A82" s="57">
        <v>4848</v>
      </c>
      <c r="B82" s="54">
        <v>2018</v>
      </c>
      <c r="C82" s="55" t="s">
        <v>35</v>
      </c>
      <c r="D82" s="55" t="s">
        <v>72</v>
      </c>
      <c r="E82" s="55" t="s">
        <v>26</v>
      </c>
      <c r="F82" s="55" t="s">
        <v>25</v>
      </c>
      <c r="G82" s="56">
        <v>1</v>
      </c>
      <c r="H82" s="57">
        <v>17231</v>
      </c>
      <c r="I82" s="55" t="s">
        <v>159</v>
      </c>
      <c r="J82" s="57"/>
      <c r="K82" s="57"/>
      <c r="L82" s="57"/>
      <c r="M82" s="57">
        <v>1</v>
      </c>
      <c r="N82" s="57">
        <v>1</v>
      </c>
      <c r="O82" s="57"/>
      <c r="P82" s="59"/>
      <c r="Q82" s="59"/>
      <c r="R82" s="59"/>
      <c r="S82" s="59"/>
      <c r="T82" s="66"/>
      <c r="U82" s="57"/>
      <c r="V82" s="57"/>
      <c r="W82" s="57">
        <f t="shared" si="3"/>
        <v>13</v>
      </c>
      <c r="X82" s="57">
        <f t="shared" si="5"/>
        <v>1</v>
      </c>
      <c r="Y82" s="57">
        <f t="shared" si="4"/>
        <v>1</v>
      </c>
      <c r="Z82" s="55"/>
      <c r="AA82" s="55" t="s">
        <v>22</v>
      </c>
      <c r="AB82"/>
      <c r="BF82"/>
      <c r="BG82"/>
      <c r="BH82"/>
    </row>
    <row r="83" spans="1:60" s="6" customFormat="1" ht="26.4" x14ac:dyDescent="0.3">
      <c r="A83" s="57">
        <v>4848</v>
      </c>
      <c r="B83" s="54">
        <v>2018</v>
      </c>
      <c r="C83" s="55" t="s">
        <v>35</v>
      </c>
      <c r="D83" s="55" t="s">
        <v>72</v>
      </c>
      <c r="E83" s="55" t="s">
        <v>26</v>
      </c>
      <c r="F83" s="55" t="s">
        <v>25</v>
      </c>
      <c r="G83" s="56">
        <v>1</v>
      </c>
      <c r="H83" s="57">
        <v>17231</v>
      </c>
      <c r="I83" s="55" t="s">
        <v>163</v>
      </c>
      <c r="J83" s="57">
        <v>9</v>
      </c>
      <c r="K83" s="57"/>
      <c r="L83" s="57">
        <v>21</v>
      </c>
      <c r="M83" s="57"/>
      <c r="N83" s="57"/>
      <c r="O83" s="57"/>
      <c r="P83" s="59"/>
      <c r="Q83" s="59"/>
      <c r="R83" s="59"/>
      <c r="S83" s="59"/>
      <c r="T83" s="66"/>
      <c r="U83" s="57"/>
      <c r="V83" s="57"/>
      <c r="W83" s="57">
        <f t="shared" si="3"/>
        <v>13</v>
      </c>
      <c r="X83" s="57">
        <f t="shared" si="5"/>
        <v>1</v>
      </c>
      <c r="Y83" s="57">
        <f t="shared" si="4"/>
        <v>1</v>
      </c>
      <c r="Z83" s="55"/>
      <c r="AA83" s="55" t="s">
        <v>22</v>
      </c>
      <c r="AB83"/>
      <c r="BF83"/>
      <c r="BG83"/>
      <c r="BH83"/>
    </row>
    <row r="84" spans="1:60" s="6" customFormat="1" ht="26.4" x14ac:dyDescent="0.3">
      <c r="A84" s="57">
        <v>4848</v>
      </c>
      <c r="B84" s="54">
        <v>2018</v>
      </c>
      <c r="C84" s="55" t="s">
        <v>35</v>
      </c>
      <c r="D84" s="55" t="s">
        <v>72</v>
      </c>
      <c r="E84" s="55" t="s">
        <v>26</v>
      </c>
      <c r="F84" s="55" t="s">
        <v>25</v>
      </c>
      <c r="G84" s="56">
        <v>1</v>
      </c>
      <c r="H84" s="57">
        <v>17231</v>
      </c>
      <c r="I84" s="55" t="s">
        <v>357</v>
      </c>
      <c r="J84" s="57"/>
      <c r="K84" s="57"/>
      <c r="L84" s="57"/>
      <c r="M84" s="57"/>
      <c r="N84" s="57"/>
      <c r="O84" s="57"/>
      <c r="P84" s="59"/>
      <c r="Q84" s="59"/>
      <c r="R84" s="59"/>
      <c r="S84" s="59"/>
      <c r="T84" s="66"/>
      <c r="U84" s="57"/>
      <c r="V84" s="57"/>
      <c r="W84" s="57">
        <f t="shared" si="3"/>
        <v>13</v>
      </c>
      <c r="X84" s="57">
        <f t="shared" si="5"/>
        <v>1</v>
      </c>
      <c r="Y84" s="57">
        <f t="shared" si="4"/>
        <v>1</v>
      </c>
      <c r="Z84" s="55"/>
      <c r="AA84" s="55" t="s">
        <v>22</v>
      </c>
      <c r="AB84"/>
      <c r="BF84"/>
      <c r="BG84"/>
      <c r="BH84"/>
    </row>
    <row r="85" spans="1:60" s="6" customFormat="1" ht="39.6" x14ac:dyDescent="0.3">
      <c r="A85" s="57">
        <v>4848</v>
      </c>
      <c r="B85" s="54">
        <v>2018</v>
      </c>
      <c r="C85" s="55" t="s">
        <v>35</v>
      </c>
      <c r="D85" s="55" t="s">
        <v>72</v>
      </c>
      <c r="E85" s="55" t="s">
        <v>26</v>
      </c>
      <c r="F85" s="55" t="s">
        <v>25</v>
      </c>
      <c r="G85" s="56">
        <v>1</v>
      </c>
      <c r="H85" s="57">
        <v>17231</v>
      </c>
      <c r="I85" s="55" t="s">
        <v>164</v>
      </c>
      <c r="J85" s="57"/>
      <c r="K85" s="57"/>
      <c r="L85" s="57"/>
      <c r="M85" s="57"/>
      <c r="N85" s="57"/>
      <c r="O85" s="57"/>
      <c r="P85" s="59"/>
      <c r="Q85" s="59"/>
      <c r="R85" s="59"/>
      <c r="S85" s="59"/>
      <c r="T85" s="66"/>
      <c r="U85" s="57"/>
      <c r="V85" s="57"/>
      <c r="W85" s="57">
        <f t="shared" si="3"/>
        <v>13</v>
      </c>
      <c r="X85" s="57">
        <f t="shared" si="5"/>
        <v>1</v>
      </c>
      <c r="Y85" s="57">
        <f t="shared" si="4"/>
        <v>1</v>
      </c>
      <c r="Z85" s="55"/>
      <c r="AA85" s="55" t="s">
        <v>22</v>
      </c>
      <c r="AB85"/>
    </row>
    <row r="86" spans="1:60" s="6" customFormat="1" ht="39.6" x14ac:dyDescent="0.3">
      <c r="A86" s="57">
        <v>4848</v>
      </c>
      <c r="B86" s="54">
        <v>2018</v>
      </c>
      <c r="C86" s="55" t="s">
        <v>35</v>
      </c>
      <c r="D86" s="55" t="s">
        <v>72</v>
      </c>
      <c r="E86" s="55" t="s">
        <v>26</v>
      </c>
      <c r="F86" s="55" t="s">
        <v>25</v>
      </c>
      <c r="G86" s="56">
        <v>1</v>
      </c>
      <c r="H86" s="57">
        <v>17231</v>
      </c>
      <c r="I86" s="55" t="s">
        <v>165</v>
      </c>
      <c r="J86" s="57"/>
      <c r="K86" s="57"/>
      <c r="L86" s="57"/>
      <c r="M86" s="57"/>
      <c r="N86" s="57"/>
      <c r="O86" s="57"/>
      <c r="P86" s="59"/>
      <c r="Q86" s="59"/>
      <c r="R86" s="59"/>
      <c r="S86" s="59"/>
      <c r="T86" s="66"/>
      <c r="U86" s="57"/>
      <c r="V86" s="57"/>
      <c r="W86" s="57">
        <f t="shared" si="3"/>
        <v>13</v>
      </c>
      <c r="X86" s="57">
        <f t="shared" si="5"/>
        <v>1</v>
      </c>
      <c r="Y86" s="57">
        <f t="shared" si="4"/>
        <v>1</v>
      </c>
      <c r="Z86" s="55"/>
      <c r="AA86" s="55" t="s">
        <v>22</v>
      </c>
      <c r="AB86"/>
    </row>
    <row r="87" spans="1:60" s="6" customFormat="1" ht="26.4" x14ac:dyDescent="0.3">
      <c r="A87" s="57">
        <v>4848</v>
      </c>
      <c r="B87" s="54">
        <v>2018</v>
      </c>
      <c r="C87" s="55" t="s">
        <v>35</v>
      </c>
      <c r="D87" s="55" t="s">
        <v>190</v>
      </c>
      <c r="E87" s="55" t="s">
        <v>26</v>
      </c>
      <c r="F87" s="55" t="s">
        <v>25</v>
      </c>
      <c r="G87" s="56">
        <v>1</v>
      </c>
      <c r="H87" s="57">
        <v>17231</v>
      </c>
      <c r="I87" s="55" t="s">
        <v>271</v>
      </c>
      <c r="J87" s="57">
        <v>4</v>
      </c>
      <c r="K87" s="57"/>
      <c r="L87" s="57"/>
      <c r="M87" s="57"/>
      <c r="N87" s="57"/>
      <c r="O87" s="57"/>
      <c r="P87" s="59">
        <v>1</v>
      </c>
      <c r="Q87" s="59"/>
      <c r="R87" s="59"/>
      <c r="S87" s="59"/>
      <c r="T87" s="66"/>
      <c r="U87" s="57"/>
      <c r="V87" s="57"/>
      <c r="W87" s="57">
        <f t="shared" si="3"/>
        <v>13</v>
      </c>
      <c r="X87" s="57">
        <f t="shared" si="5"/>
        <v>1</v>
      </c>
      <c r="Y87" s="57">
        <f t="shared" si="4"/>
        <v>1</v>
      </c>
      <c r="Z87" s="55"/>
      <c r="AA87" s="55" t="s">
        <v>22</v>
      </c>
      <c r="AB87"/>
    </row>
    <row r="88" spans="1:60" s="6" customFormat="1" ht="26.4" x14ac:dyDescent="0.3">
      <c r="A88" s="57">
        <v>4848</v>
      </c>
      <c r="B88" s="54">
        <v>2018</v>
      </c>
      <c r="C88" s="55" t="s">
        <v>35</v>
      </c>
      <c r="D88" s="55" t="s">
        <v>371</v>
      </c>
      <c r="E88" s="55" t="s">
        <v>33</v>
      </c>
      <c r="F88" s="55" t="s">
        <v>375</v>
      </c>
      <c r="G88" s="56">
        <v>1</v>
      </c>
      <c r="H88" s="57">
        <v>17231</v>
      </c>
      <c r="I88" s="55" t="s">
        <v>271</v>
      </c>
      <c r="J88" s="57">
        <v>14</v>
      </c>
      <c r="K88" s="57"/>
      <c r="L88" s="57"/>
      <c r="M88" s="57">
        <v>1</v>
      </c>
      <c r="N88" s="57"/>
      <c r="O88" s="57"/>
      <c r="P88" s="59"/>
      <c r="Q88" s="59"/>
      <c r="R88" s="59"/>
      <c r="S88" s="59"/>
      <c r="T88" s="66"/>
      <c r="U88" s="57"/>
      <c r="V88" s="57"/>
      <c r="W88" s="57">
        <f t="shared" si="3"/>
        <v>13</v>
      </c>
      <c r="X88" s="57">
        <f t="shared" si="5"/>
        <v>1</v>
      </c>
      <c r="Y88" s="57">
        <f t="shared" si="4"/>
        <v>1</v>
      </c>
      <c r="Z88" s="55"/>
      <c r="AA88" s="55"/>
      <c r="AB88"/>
    </row>
    <row r="89" spans="1:60" s="6" customFormat="1" ht="26.4" x14ac:dyDescent="0.3">
      <c r="A89" s="57">
        <v>4848</v>
      </c>
      <c r="B89" s="54">
        <v>2018</v>
      </c>
      <c r="C89" s="55" t="s">
        <v>35</v>
      </c>
      <c r="D89" s="55" t="s">
        <v>371</v>
      </c>
      <c r="E89" s="55" t="s">
        <v>33</v>
      </c>
      <c r="F89" s="55" t="s">
        <v>375</v>
      </c>
      <c r="G89" s="56">
        <v>1</v>
      </c>
      <c r="H89" s="57">
        <v>17231</v>
      </c>
      <c r="I89" s="55" t="s">
        <v>160</v>
      </c>
      <c r="J89" s="57"/>
      <c r="K89" s="57"/>
      <c r="L89" s="57">
        <v>10</v>
      </c>
      <c r="M89" s="57">
        <v>1</v>
      </c>
      <c r="N89" s="57"/>
      <c r="O89" s="57"/>
      <c r="P89" s="59"/>
      <c r="Q89" s="59"/>
      <c r="R89" s="59"/>
      <c r="S89" s="59"/>
      <c r="T89" s="66"/>
      <c r="U89" s="57"/>
      <c r="V89" s="57"/>
      <c r="W89" s="57">
        <f t="shared" si="3"/>
        <v>13</v>
      </c>
      <c r="X89" s="57">
        <f t="shared" si="5"/>
        <v>1</v>
      </c>
      <c r="Y89" s="57">
        <f t="shared" si="4"/>
        <v>1</v>
      </c>
      <c r="Z89" s="55"/>
      <c r="AA89" s="55"/>
      <c r="AB89"/>
    </row>
    <row r="90" spans="1:60" s="6" customFormat="1" ht="26.4" x14ac:dyDescent="0.3">
      <c r="A90" s="57">
        <v>4848</v>
      </c>
      <c r="B90" s="54">
        <v>2018</v>
      </c>
      <c r="C90" s="55" t="s">
        <v>35</v>
      </c>
      <c r="D90" s="55" t="s">
        <v>371</v>
      </c>
      <c r="E90" s="55" t="s">
        <v>33</v>
      </c>
      <c r="F90" s="55" t="s">
        <v>375</v>
      </c>
      <c r="G90" s="56">
        <v>1</v>
      </c>
      <c r="H90" s="57">
        <v>17231</v>
      </c>
      <c r="I90" s="55" t="s">
        <v>163</v>
      </c>
      <c r="J90" s="57"/>
      <c r="K90" s="57"/>
      <c r="L90" s="57">
        <v>4</v>
      </c>
      <c r="M90" s="57">
        <v>1</v>
      </c>
      <c r="N90" s="57"/>
      <c r="O90" s="57"/>
      <c r="P90" s="59"/>
      <c r="Q90" s="59"/>
      <c r="R90" s="59"/>
      <c r="S90" s="59"/>
      <c r="T90" s="66"/>
      <c r="U90" s="57"/>
      <c r="V90" s="57"/>
      <c r="W90" s="57">
        <f t="shared" si="3"/>
        <v>13</v>
      </c>
      <c r="X90" s="57">
        <f t="shared" si="5"/>
        <v>1</v>
      </c>
      <c r="Y90" s="57">
        <f t="shared" si="4"/>
        <v>1</v>
      </c>
      <c r="Z90" s="55"/>
      <c r="AA90" s="55"/>
      <c r="AB90"/>
    </row>
    <row r="91" spans="1:60" s="6" customFormat="1" ht="39.6" x14ac:dyDescent="0.3">
      <c r="A91" s="57">
        <v>4848</v>
      </c>
      <c r="B91" s="54">
        <v>2018</v>
      </c>
      <c r="C91" s="55" t="s">
        <v>35</v>
      </c>
      <c r="D91" s="55" t="s">
        <v>311</v>
      </c>
      <c r="E91" s="55" t="s">
        <v>63</v>
      </c>
      <c r="F91" s="55" t="s">
        <v>23</v>
      </c>
      <c r="G91" s="56">
        <v>1</v>
      </c>
      <c r="H91" s="57">
        <v>17231</v>
      </c>
      <c r="I91" s="55" t="s">
        <v>164</v>
      </c>
      <c r="J91" s="57"/>
      <c r="K91" s="57"/>
      <c r="L91" s="57"/>
      <c r="M91" s="57"/>
      <c r="N91" s="57"/>
      <c r="O91" s="57"/>
      <c r="P91" s="59"/>
      <c r="Q91" s="59"/>
      <c r="R91" s="59"/>
      <c r="S91" s="59"/>
      <c r="T91" s="66"/>
      <c r="U91" s="57">
        <v>14</v>
      </c>
      <c r="V91" s="57"/>
      <c r="W91" s="57">
        <f t="shared" si="3"/>
        <v>13</v>
      </c>
      <c r="X91" s="57">
        <f t="shared" si="5"/>
        <v>1</v>
      </c>
      <c r="Y91" s="57">
        <f t="shared" si="4"/>
        <v>1</v>
      </c>
      <c r="Z91" s="55"/>
      <c r="AA91" s="55"/>
      <c r="AB91"/>
    </row>
    <row r="92" spans="1:60" s="6" customFormat="1" ht="39.6" x14ac:dyDescent="0.3">
      <c r="A92" s="57">
        <v>4848</v>
      </c>
      <c r="B92" s="54">
        <v>2018</v>
      </c>
      <c r="C92" s="55" t="s">
        <v>35</v>
      </c>
      <c r="D92" s="55" t="s">
        <v>311</v>
      </c>
      <c r="E92" s="55" t="s">
        <v>63</v>
      </c>
      <c r="F92" s="55" t="s">
        <v>23</v>
      </c>
      <c r="G92" s="56">
        <v>1</v>
      </c>
      <c r="H92" s="57">
        <v>17231</v>
      </c>
      <c r="I92" s="55" t="s">
        <v>165</v>
      </c>
      <c r="J92" s="57"/>
      <c r="K92" s="57"/>
      <c r="L92" s="57"/>
      <c r="M92" s="57"/>
      <c r="N92" s="57"/>
      <c r="O92" s="57"/>
      <c r="P92" s="59"/>
      <c r="Q92" s="59"/>
      <c r="R92" s="59"/>
      <c r="S92" s="59"/>
      <c r="T92" s="66"/>
      <c r="U92" s="57">
        <v>10</v>
      </c>
      <c r="V92" s="57"/>
      <c r="W92" s="57">
        <f t="shared" si="3"/>
        <v>13</v>
      </c>
      <c r="X92" s="57">
        <f t="shared" si="5"/>
        <v>1</v>
      </c>
      <c r="Y92" s="57">
        <f t="shared" si="4"/>
        <v>1</v>
      </c>
      <c r="Z92" s="55"/>
      <c r="AA92" s="55"/>
      <c r="AB92"/>
    </row>
    <row r="93" spans="1:60" s="6" customFormat="1" ht="26.4" x14ac:dyDescent="0.3">
      <c r="A93" s="57">
        <v>4848</v>
      </c>
      <c r="B93" s="54">
        <v>2018</v>
      </c>
      <c r="C93" s="55" t="s">
        <v>35</v>
      </c>
      <c r="D93" s="55" t="s">
        <v>311</v>
      </c>
      <c r="E93" s="55" t="s">
        <v>63</v>
      </c>
      <c r="F93" s="55" t="s">
        <v>23</v>
      </c>
      <c r="G93" s="56">
        <v>1</v>
      </c>
      <c r="H93" s="57">
        <v>17231</v>
      </c>
      <c r="I93" s="55" t="s">
        <v>357</v>
      </c>
      <c r="J93" s="57"/>
      <c r="K93" s="57"/>
      <c r="L93" s="57"/>
      <c r="M93" s="57"/>
      <c r="N93" s="57"/>
      <c r="O93" s="57"/>
      <c r="P93" s="59"/>
      <c r="Q93" s="59"/>
      <c r="R93" s="59"/>
      <c r="S93" s="59"/>
      <c r="T93" s="66"/>
      <c r="U93" s="57"/>
      <c r="V93" s="57">
        <v>140</v>
      </c>
      <c r="W93" s="57">
        <f t="shared" si="3"/>
        <v>13</v>
      </c>
      <c r="X93" s="57">
        <f t="shared" si="5"/>
        <v>1</v>
      </c>
      <c r="Y93" s="57">
        <f t="shared" si="4"/>
        <v>1</v>
      </c>
      <c r="Z93" s="55"/>
      <c r="AA93" s="55"/>
      <c r="AB93"/>
    </row>
    <row r="94" spans="1:60" s="6" customFormat="1" ht="39.6" x14ac:dyDescent="0.3">
      <c r="A94" s="57">
        <v>4848</v>
      </c>
      <c r="B94" s="54">
        <v>2018</v>
      </c>
      <c r="C94" s="55" t="s">
        <v>35</v>
      </c>
      <c r="D94" s="55" t="s">
        <v>116</v>
      </c>
      <c r="E94" s="55" t="s">
        <v>28</v>
      </c>
      <c r="F94" s="55" t="s">
        <v>56</v>
      </c>
      <c r="G94" s="56">
        <v>1</v>
      </c>
      <c r="H94" s="57">
        <v>17231</v>
      </c>
      <c r="I94" s="55" t="s">
        <v>164</v>
      </c>
      <c r="J94" s="57"/>
      <c r="K94" s="57"/>
      <c r="L94" s="57"/>
      <c r="M94" s="57"/>
      <c r="N94" s="57"/>
      <c r="O94" s="57"/>
      <c r="P94" s="59"/>
      <c r="Q94" s="59"/>
      <c r="R94" s="59"/>
      <c r="S94" s="59"/>
      <c r="T94" s="66"/>
      <c r="U94" s="57">
        <v>2</v>
      </c>
      <c r="V94" s="57"/>
      <c r="W94" s="57">
        <f t="shared" si="3"/>
        <v>13</v>
      </c>
      <c r="X94" s="57">
        <f t="shared" si="5"/>
        <v>1</v>
      </c>
      <c r="Y94" s="57">
        <f t="shared" si="4"/>
        <v>1</v>
      </c>
      <c r="Z94" s="55"/>
      <c r="AA94" s="55" t="s">
        <v>22</v>
      </c>
      <c r="AB94"/>
    </row>
    <row r="95" spans="1:60" s="6" customFormat="1" ht="26.4" x14ac:dyDescent="0.3">
      <c r="A95" s="57">
        <v>4848</v>
      </c>
      <c r="B95" s="54">
        <v>2018</v>
      </c>
      <c r="C95" s="55" t="s">
        <v>35</v>
      </c>
      <c r="D95" s="55" t="s">
        <v>116</v>
      </c>
      <c r="E95" s="55" t="s">
        <v>28</v>
      </c>
      <c r="F95" s="55" t="s">
        <v>56</v>
      </c>
      <c r="G95" s="56">
        <v>1</v>
      </c>
      <c r="H95" s="57">
        <v>17231</v>
      </c>
      <c r="I95" s="55" t="s">
        <v>358</v>
      </c>
      <c r="J95" s="57"/>
      <c r="K95" s="57"/>
      <c r="L95" s="57"/>
      <c r="M95" s="57"/>
      <c r="N95" s="57"/>
      <c r="O95" s="57"/>
      <c r="P95" s="59"/>
      <c r="Q95" s="59"/>
      <c r="R95" s="59">
        <v>7</v>
      </c>
      <c r="S95" s="59">
        <v>10</v>
      </c>
      <c r="T95" s="66"/>
      <c r="U95" s="57"/>
      <c r="V95" s="57"/>
      <c r="W95" s="57">
        <f t="shared" si="3"/>
        <v>13</v>
      </c>
      <c r="X95" s="57">
        <f t="shared" si="5"/>
        <v>1</v>
      </c>
      <c r="Y95" s="57">
        <f t="shared" si="4"/>
        <v>1</v>
      </c>
      <c r="Z95" s="55"/>
      <c r="AA95" s="55"/>
      <c r="AB95"/>
    </row>
    <row r="96" spans="1:60" s="6" customFormat="1" ht="26.4" x14ac:dyDescent="0.3">
      <c r="A96" s="57">
        <v>4848</v>
      </c>
      <c r="B96" s="54">
        <v>2018</v>
      </c>
      <c r="C96" s="55" t="s">
        <v>35</v>
      </c>
      <c r="D96" s="55" t="s">
        <v>116</v>
      </c>
      <c r="E96" s="55" t="s">
        <v>28</v>
      </c>
      <c r="F96" s="55" t="s">
        <v>56</v>
      </c>
      <c r="G96" s="56">
        <v>1</v>
      </c>
      <c r="H96" s="57">
        <v>17231</v>
      </c>
      <c r="I96" s="55" t="s">
        <v>357</v>
      </c>
      <c r="J96" s="57"/>
      <c r="K96" s="57"/>
      <c r="L96" s="57"/>
      <c r="M96" s="57"/>
      <c r="N96" s="57"/>
      <c r="O96" s="57"/>
      <c r="P96" s="59"/>
      <c r="Q96" s="59"/>
      <c r="R96" s="59"/>
      <c r="S96" s="59"/>
      <c r="T96" s="66"/>
      <c r="U96" s="57"/>
      <c r="V96" s="57">
        <v>10</v>
      </c>
      <c r="W96" s="57">
        <f t="shared" si="3"/>
        <v>13</v>
      </c>
      <c r="X96" s="57">
        <f t="shared" si="5"/>
        <v>1</v>
      </c>
      <c r="Y96" s="57">
        <f t="shared" si="4"/>
        <v>1</v>
      </c>
      <c r="Z96" s="55"/>
      <c r="AA96" s="55" t="s">
        <v>61</v>
      </c>
      <c r="AB96"/>
    </row>
    <row r="97" spans="1:28" s="6" customFormat="1" ht="26.4" x14ac:dyDescent="0.3">
      <c r="A97" s="57">
        <v>4848</v>
      </c>
      <c r="B97" s="54">
        <v>2018</v>
      </c>
      <c r="C97" s="55" t="s">
        <v>35</v>
      </c>
      <c r="D97" s="55" t="s">
        <v>36</v>
      </c>
      <c r="E97" s="55" t="s">
        <v>26</v>
      </c>
      <c r="F97" s="55" t="s">
        <v>25</v>
      </c>
      <c r="G97" s="56">
        <v>1</v>
      </c>
      <c r="H97" s="57">
        <v>17231</v>
      </c>
      <c r="I97" s="55" t="s">
        <v>358</v>
      </c>
      <c r="J97" s="57"/>
      <c r="K97" s="57"/>
      <c r="L97" s="57"/>
      <c r="M97" s="57"/>
      <c r="N97" s="57"/>
      <c r="O97" s="57"/>
      <c r="P97" s="59"/>
      <c r="Q97" s="59"/>
      <c r="R97" s="59">
        <v>5</v>
      </c>
      <c r="S97" s="59">
        <v>8</v>
      </c>
      <c r="T97" s="66"/>
      <c r="U97" s="57"/>
      <c r="V97" s="57"/>
      <c r="W97" s="57">
        <f t="shared" si="3"/>
        <v>13</v>
      </c>
      <c r="X97" s="57">
        <f t="shared" si="5"/>
        <v>1</v>
      </c>
      <c r="Y97" s="57">
        <f t="shared" si="4"/>
        <v>1</v>
      </c>
      <c r="Z97" s="55"/>
      <c r="AA97" s="55"/>
      <c r="AB97"/>
    </row>
    <row r="98" spans="1:28" s="6" customFormat="1" ht="26.4" x14ac:dyDescent="0.3">
      <c r="A98" s="57">
        <v>4848</v>
      </c>
      <c r="B98" s="54">
        <v>2018</v>
      </c>
      <c r="C98" s="55" t="s">
        <v>35</v>
      </c>
      <c r="D98" s="55" t="s">
        <v>130</v>
      </c>
      <c r="E98" s="55" t="s">
        <v>26</v>
      </c>
      <c r="F98" s="55" t="s">
        <v>25</v>
      </c>
      <c r="G98" s="56">
        <v>1</v>
      </c>
      <c r="H98" s="57">
        <v>17231</v>
      </c>
      <c r="I98" s="55" t="s">
        <v>166</v>
      </c>
      <c r="J98" s="57"/>
      <c r="K98" s="57"/>
      <c r="L98" s="57"/>
      <c r="M98" s="57">
        <v>1</v>
      </c>
      <c r="N98" s="57">
        <v>1</v>
      </c>
      <c r="O98" s="57"/>
      <c r="P98" s="59"/>
      <c r="Q98" s="59"/>
      <c r="R98" s="59"/>
      <c r="S98" s="59"/>
      <c r="T98" s="66"/>
      <c r="U98" s="57"/>
      <c r="V98" s="57"/>
      <c r="W98" s="57">
        <f t="shared" si="3"/>
        <v>13</v>
      </c>
      <c r="X98" s="57">
        <f t="shared" si="5"/>
        <v>1</v>
      </c>
      <c r="Y98" s="57">
        <f t="shared" si="4"/>
        <v>1</v>
      </c>
      <c r="Z98" s="55"/>
      <c r="AA98" s="55" t="s">
        <v>22</v>
      </c>
      <c r="AB98"/>
    </row>
    <row r="99" spans="1:28" s="6" customFormat="1" ht="39.6" x14ac:dyDescent="0.3">
      <c r="A99" s="57">
        <v>4848</v>
      </c>
      <c r="B99" s="54">
        <v>2018</v>
      </c>
      <c r="C99" s="55" t="s">
        <v>35</v>
      </c>
      <c r="D99" s="55" t="s">
        <v>130</v>
      </c>
      <c r="E99" s="55" t="s">
        <v>26</v>
      </c>
      <c r="F99" s="55" t="s">
        <v>25</v>
      </c>
      <c r="G99" s="56">
        <v>1</v>
      </c>
      <c r="H99" s="57">
        <v>17231</v>
      </c>
      <c r="I99" s="55" t="s">
        <v>167</v>
      </c>
      <c r="J99" s="57">
        <v>6</v>
      </c>
      <c r="K99" s="57">
        <v>6</v>
      </c>
      <c r="L99" s="57">
        <v>22</v>
      </c>
      <c r="M99" s="57"/>
      <c r="N99" s="57"/>
      <c r="O99" s="57"/>
      <c r="P99" s="59"/>
      <c r="Q99" s="59"/>
      <c r="R99" s="59"/>
      <c r="S99" s="59"/>
      <c r="T99" s="66"/>
      <c r="U99" s="57"/>
      <c r="V99" s="57"/>
      <c r="W99" s="57">
        <f t="shared" si="3"/>
        <v>13</v>
      </c>
      <c r="X99" s="57">
        <f t="shared" si="5"/>
        <v>1</v>
      </c>
      <c r="Y99" s="57">
        <f t="shared" si="4"/>
        <v>1</v>
      </c>
      <c r="Z99" s="55"/>
      <c r="AA99" s="55" t="s">
        <v>22</v>
      </c>
      <c r="AB99"/>
    </row>
    <row r="100" spans="1:28" s="6" customFormat="1" ht="39.6" x14ac:dyDescent="0.3">
      <c r="A100" s="57">
        <v>4848</v>
      </c>
      <c r="B100" s="54">
        <v>2018</v>
      </c>
      <c r="C100" s="55" t="s">
        <v>35</v>
      </c>
      <c r="D100" s="55" t="s">
        <v>130</v>
      </c>
      <c r="E100" s="55" t="s">
        <v>26</v>
      </c>
      <c r="F100" s="55" t="s">
        <v>25</v>
      </c>
      <c r="G100" s="56">
        <v>1</v>
      </c>
      <c r="H100" s="57">
        <v>17231</v>
      </c>
      <c r="I100" s="55" t="s">
        <v>168</v>
      </c>
      <c r="J100" s="57"/>
      <c r="K100" s="57"/>
      <c r="L100" s="57">
        <v>20</v>
      </c>
      <c r="M100" s="57"/>
      <c r="N100" s="57"/>
      <c r="O100" s="57"/>
      <c r="P100" s="59"/>
      <c r="Q100" s="59"/>
      <c r="R100" s="59"/>
      <c r="S100" s="59"/>
      <c r="T100" s="66"/>
      <c r="U100" s="57"/>
      <c r="V100" s="57"/>
      <c r="W100" s="57">
        <f t="shared" si="3"/>
        <v>13</v>
      </c>
      <c r="X100" s="57">
        <f t="shared" si="5"/>
        <v>1</v>
      </c>
      <c r="Y100" s="57">
        <f t="shared" si="4"/>
        <v>1</v>
      </c>
      <c r="Z100" s="55"/>
      <c r="AA100" s="55" t="s">
        <v>22</v>
      </c>
      <c r="AB100"/>
    </row>
    <row r="101" spans="1:28" s="6" customFormat="1" ht="26.4" x14ac:dyDescent="0.3">
      <c r="A101" s="57">
        <v>4848</v>
      </c>
      <c r="B101" s="54">
        <v>2018</v>
      </c>
      <c r="C101" s="55" t="s">
        <v>35</v>
      </c>
      <c r="D101" s="55" t="s">
        <v>130</v>
      </c>
      <c r="E101" s="55" t="s">
        <v>26</v>
      </c>
      <c r="F101" s="55" t="s">
        <v>25</v>
      </c>
      <c r="G101" s="56">
        <v>1</v>
      </c>
      <c r="H101" s="57">
        <v>17231</v>
      </c>
      <c r="I101" s="55" t="s">
        <v>357</v>
      </c>
      <c r="J101" s="57"/>
      <c r="K101" s="57"/>
      <c r="L101" s="57"/>
      <c r="M101" s="57"/>
      <c r="N101" s="57"/>
      <c r="O101" s="57"/>
      <c r="P101" s="59"/>
      <c r="Q101" s="59"/>
      <c r="R101" s="59"/>
      <c r="S101" s="59"/>
      <c r="T101" s="66"/>
      <c r="U101" s="57"/>
      <c r="V101" s="57">
        <v>60</v>
      </c>
      <c r="W101" s="57">
        <f t="shared" si="3"/>
        <v>13</v>
      </c>
      <c r="X101" s="57">
        <f t="shared" si="5"/>
        <v>1</v>
      </c>
      <c r="Y101" s="57">
        <f t="shared" si="4"/>
        <v>1</v>
      </c>
      <c r="Z101" s="55"/>
      <c r="AA101" s="55" t="s">
        <v>22</v>
      </c>
      <c r="AB101"/>
    </row>
    <row r="102" spans="1:28" s="6" customFormat="1" ht="39.6" x14ac:dyDescent="0.3">
      <c r="A102" s="57">
        <v>4848</v>
      </c>
      <c r="B102" s="54">
        <v>2018</v>
      </c>
      <c r="C102" s="55" t="s">
        <v>35</v>
      </c>
      <c r="D102" s="55" t="s">
        <v>130</v>
      </c>
      <c r="E102" s="55" t="s">
        <v>26</v>
      </c>
      <c r="F102" s="55" t="s">
        <v>25</v>
      </c>
      <c r="G102" s="56">
        <v>1</v>
      </c>
      <c r="H102" s="57">
        <v>17231</v>
      </c>
      <c r="I102" s="55" t="s">
        <v>164</v>
      </c>
      <c r="J102" s="57"/>
      <c r="K102" s="57"/>
      <c r="L102" s="57"/>
      <c r="M102" s="57"/>
      <c r="N102" s="57"/>
      <c r="O102" s="57"/>
      <c r="P102" s="59"/>
      <c r="Q102" s="59"/>
      <c r="R102" s="59"/>
      <c r="S102" s="59"/>
      <c r="T102" s="66"/>
      <c r="U102" s="57">
        <v>4</v>
      </c>
      <c r="V102" s="57"/>
      <c r="W102" s="57">
        <f t="shared" si="3"/>
        <v>13</v>
      </c>
      <c r="X102" s="57">
        <f t="shared" si="5"/>
        <v>1</v>
      </c>
      <c r="Y102" s="57">
        <f t="shared" si="4"/>
        <v>1</v>
      </c>
      <c r="Z102" s="55"/>
      <c r="AA102" s="55" t="s">
        <v>22</v>
      </c>
      <c r="AB102"/>
    </row>
    <row r="103" spans="1:28" s="6" customFormat="1" ht="39.6" x14ac:dyDescent="0.3">
      <c r="A103" s="57">
        <v>4848</v>
      </c>
      <c r="B103" s="54">
        <v>2018</v>
      </c>
      <c r="C103" s="55" t="s">
        <v>35</v>
      </c>
      <c r="D103" s="55" t="s">
        <v>130</v>
      </c>
      <c r="E103" s="55" t="s">
        <v>26</v>
      </c>
      <c r="F103" s="55" t="s">
        <v>25</v>
      </c>
      <c r="G103" s="56">
        <v>1</v>
      </c>
      <c r="H103" s="57">
        <v>17231</v>
      </c>
      <c r="I103" s="55" t="s">
        <v>165</v>
      </c>
      <c r="J103" s="57"/>
      <c r="K103" s="57"/>
      <c r="L103" s="57"/>
      <c r="M103" s="57"/>
      <c r="N103" s="57"/>
      <c r="O103" s="57"/>
      <c r="P103" s="59"/>
      <c r="Q103" s="59"/>
      <c r="R103" s="59"/>
      <c r="S103" s="59"/>
      <c r="T103" s="66"/>
      <c r="U103" s="57">
        <v>6</v>
      </c>
      <c r="V103" s="57"/>
      <c r="W103" s="57">
        <f t="shared" si="3"/>
        <v>13</v>
      </c>
      <c r="X103" s="57">
        <f t="shared" si="5"/>
        <v>1</v>
      </c>
      <c r="Y103" s="57">
        <f t="shared" si="4"/>
        <v>1</v>
      </c>
      <c r="Z103" s="55"/>
      <c r="AA103" s="55" t="s">
        <v>22</v>
      </c>
      <c r="AB103"/>
    </row>
    <row r="104" spans="1:28" s="6" customFormat="1" ht="39.6" x14ac:dyDescent="0.3">
      <c r="A104" s="57">
        <v>4848</v>
      </c>
      <c r="B104" s="54">
        <v>2018</v>
      </c>
      <c r="C104" s="55" t="s">
        <v>35</v>
      </c>
      <c r="D104" s="55" t="s">
        <v>135</v>
      </c>
      <c r="E104" s="55" t="s">
        <v>20</v>
      </c>
      <c r="F104" s="55" t="s">
        <v>82</v>
      </c>
      <c r="G104" s="56">
        <v>1</v>
      </c>
      <c r="H104" s="57">
        <v>17231</v>
      </c>
      <c r="I104" s="55" t="s">
        <v>161</v>
      </c>
      <c r="J104" s="57"/>
      <c r="K104" s="57">
        <v>4</v>
      </c>
      <c r="L104" s="57"/>
      <c r="M104" s="57"/>
      <c r="N104" s="57"/>
      <c r="O104" s="57"/>
      <c r="P104" s="59"/>
      <c r="Q104" s="59"/>
      <c r="R104" s="59"/>
      <c r="S104" s="59"/>
      <c r="T104" s="66"/>
      <c r="U104" s="57"/>
      <c r="V104" s="57"/>
      <c r="W104" s="57">
        <f t="shared" si="3"/>
        <v>13</v>
      </c>
      <c r="X104" s="57">
        <f t="shared" si="5"/>
        <v>1</v>
      </c>
      <c r="Y104" s="57">
        <f t="shared" si="4"/>
        <v>1</v>
      </c>
      <c r="Z104" s="55"/>
      <c r="AA104" s="55" t="s">
        <v>22</v>
      </c>
      <c r="AB104"/>
    </row>
    <row r="105" spans="1:28" s="6" customFormat="1" ht="26.4" x14ac:dyDescent="0.3">
      <c r="A105" s="57">
        <v>4848</v>
      </c>
      <c r="B105" s="54">
        <v>2018</v>
      </c>
      <c r="C105" s="55" t="s">
        <v>35</v>
      </c>
      <c r="D105" s="55" t="s">
        <v>135</v>
      </c>
      <c r="E105" s="55" t="s">
        <v>20</v>
      </c>
      <c r="F105" s="55" t="s">
        <v>82</v>
      </c>
      <c r="G105" s="56">
        <v>1</v>
      </c>
      <c r="H105" s="57">
        <v>17231</v>
      </c>
      <c r="I105" s="55" t="s">
        <v>357</v>
      </c>
      <c r="J105" s="57"/>
      <c r="K105" s="57"/>
      <c r="L105" s="57"/>
      <c r="M105" s="57"/>
      <c r="N105" s="57"/>
      <c r="O105" s="57"/>
      <c r="P105" s="59"/>
      <c r="Q105" s="59"/>
      <c r="R105" s="59"/>
      <c r="S105" s="59"/>
      <c r="T105" s="66"/>
      <c r="U105" s="57"/>
      <c r="V105" s="57">
        <v>30</v>
      </c>
      <c r="W105" s="57">
        <f t="shared" si="3"/>
        <v>13</v>
      </c>
      <c r="X105" s="57">
        <f t="shared" si="5"/>
        <v>1</v>
      </c>
      <c r="Y105" s="57">
        <f t="shared" si="4"/>
        <v>1</v>
      </c>
      <c r="Z105" s="55"/>
      <c r="AA105" s="55" t="s">
        <v>61</v>
      </c>
      <c r="AB105"/>
    </row>
    <row r="106" spans="1:28" s="6" customFormat="1" ht="39.6" x14ac:dyDescent="0.3">
      <c r="A106" s="57">
        <v>4848</v>
      </c>
      <c r="B106" s="54">
        <v>2018</v>
      </c>
      <c r="C106" s="55" t="s">
        <v>35</v>
      </c>
      <c r="D106" s="55" t="s">
        <v>135</v>
      </c>
      <c r="E106" s="55" t="s">
        <v>20</v>
      </c>
      <c r="F106" s="55" t="s">
        <v>82</v>
      </c>
      <c r="G106" s="56">
        <v>1</v>
      </c>
      <c r="H106" s="57">
        <v>17231</v>
      </c>
      <c r="I106" s="55" t="s">
        <v>164</v>
      </c>
      <c r="J106" s="57"/>
      <c r="K106" s="57"/>
      <c r="L106" s="57"/>
      <c r="M106" s="57"/>
      <c r="N106" s="57"/>
      <c r="O106" s="57"/>
      <c r="P106" s="59"/>
      <c r="Q106" s="59"/>
      <c r="R106" s="59"/>
      <c r="S106" s="59"/>
      <c r="T106" s="66"/>
      <c r="U106" s="57">
        <v>4</v>
      </c>
      <c r="V106" s="57"/>
      <c r="W106" s="57">
        <f t="shared" si="3"/>
        <v>13</v>
      </c>
      <c r="X106" s="57">
        <f t="shared" si="5"/>
        <v>1</v>
      </c>
      <c r="Y106" s="57">
        <f t="shared" si="4"/>
        <v>1</v>
      </c>
      <c r="Z106" s="55"/>
      <c r="AA106" s="55" t="s">
        <v>22</v>
      </c>
      <c r="AB106"/>
    </row>
    <row r="107" spans="1:28" s="6" customFormat="1" ht="39.6" x14ac:dyDescent="0.3">
      <c r="A107" s="57">
        <v>4848</v>
      </c>
      <c r="B107" s="54">
        <v>2018</v>
      </c>
      <c r="C107" s="55" t="s">
        <v>35</v>
      </c>
      <c r="D107" s="55" t="s">
        <v>135</v>
      </c>
      <c r="E107" s="55" t="s">
        <v>20</v>
      </c>
      <c r="F107" s="55" t="s">
        <v>82</v>
      </c>
      <c r="G107" s="56">
        <v>1</v>
      </c>
      <c r="H107" s="57">
        <v>17231</v>
      </c>
      <c r="I107" s="55" t="s">
        <v>165</v>
      </c>
      <c r="J107" s="57"/>
      <c r="K107" s="57"/>
      <c r="L107" s="57"/>
      <c r="M107" s="57"/>
      <c r="N107" s="57"/>
      <c r="O107" s="57"/>
      <c r="P107" s="59"/>
      <c r="Q107" s="59"/>
      <c r="R107" s="59"/>
      <c r="S107" s="59"/>
      <c r="T107" s="66"/>
      <c r="U107" s="57">
        <v>2</v>
      </c>
      <c r="V107" s="57"/>
      <c r="W107" s="57">
        <f t="shared" si="3"/>
        <v>13</v>
      </c>
      <c r="X107" s="57">
        <f t="shared" si="5"/>
        <v>1</v>
      </c>
      <c r="Y107" s="57">
        <f t="shared" si="4"/>
        <v>1</v>
      </c>
      <c r="Z107" s="55"/>
      <c r="AA107" s="55" t="s">
        <v>22</v>
      </c>
      <c r="AB107"/>
    </row>
    <row r="108" spans="1:28" s="6" customFormat="1" ht="39.6" x14ac:dyDescent="0.3">
      <c r="A108" s="57">
        <v>4848</v>
      </c>
      <c r="B108" s="54">
        <v>2018</v>
      </c>
      <c r="C108" s="55" t="s">
        <v>35</v>
      </c>
      <c r="D108" s="55" t="s">
        <v>169</v>
      </c>
      <c r="E108" s="55" t="s">
        <v>20</v>
      </c>
      <c r="F108" s="55" t="s">
        <v>82</v>
      </c>
      <c r="G108" s="56">
        <v>0.25</v>
      </c>
      <c r="H108" s="57">
        <v>17231</v>
      </c>
      <c r="I108" s="55" t="s">
        <v>170</v>
      </c>
      <c r="J108" s="57"/>
      <c r="K108" s="57"/>
      <c r="L108" s="57">
        <v>18</v>
      </c>
      <c r="M108" s="57"/>
      <c r="N108" s="57"/>
      <c r="O108" s="57"/>
      <c r="P108" s="59"/>
      <c r="Q108" s="59"/>
      <c r="R108" s="59"/>
      <c r="S108" s="59"/>
      <c r="T108" s="66"/>
      <c r="U108" s="57"/>
      <c r="V108" s="57"/>
      <c r="W108" s="57">
        <f t="shared" si="3"/>
        <v>13</v>
      </c>
      <c r="X108" s="57">
        <f t="shared" si="5"/>
        <v>1</v>
      </c>
      <c r="Y108" s="57">
        <f t="shared" si="4"/>
        <v>1</v>
      </c>
      <c r="Z108" s="55"/>
      <c r="AA108" s="55" t="s">
        <v>61</v>
      </c>
      <c r="AB108"/>
    </row>
    <row r="109" spans="1:28" s="6" customFormat="1" ht="39.6" x14ac:dyDescent="0.3">
      <c r="A109" s="57">
        <v>4848</v>
      </c>
      <c r="B109" s="54">
        <v>2018</v>
      </c>
      <c r="C109" s="55" t="s">
        <v>35</v>
      </c>
      <c r="D109" s="55" t="s">
        <v>371</v>
      </c>
      <c r="E109" s="55" t="s">
        <v>33</v>
      </c>
      <c r="F109" s="55" t="s">
        <v>375</v>
      </c>
      <c r="G109" s="56">
        <v>1</v>
      </c>
      <c r="H109" s="57">
        <v>17231</v>
      </c>
      <c r="I109" s="55" t="s">
        <v>168</v>
      </c>
      <c r="J109" s="57"/>
      <c r="K109" s="57"/>
      <c r="L109" s="57">
        <v>14</v>
      </c>
      <c r="M109" s="57">
        <v>1</v>
      </c>
      <c r="N109" s="57"/>
      <c r="O109" s="57"/>
      <c r="P109" s="59"/>
      <c r="Q109" s="59"/>
      <c r="R109" s="59"/>
      <c r="S109" s="59"/>
      <c r="T109" s="66"/>
      <c r="U109" s="57"/>
      <c r="V109" s="57"/>
      <c r="W109" s="57">
        <f t="shared" si="3"/>
        <v>13</v>
      </c>
      <c r="X109" s="57">
        <f t="shared" si="5"/>
        <v>1</v>
      </c>
      <c r="Y109" s="57">
        <f t="shared" si="4"/>
        <v>1</v>
      </c>
      <c r="Z109" s="55"/>
      <c r="AA109" s="55"/>
      <c r="AB109"/>
    </row>
    <row r="110" spans="1:28" s="6" customFormat="1" ht="39.6" x14ac:dyDescent="0.3">
      <c r="A110" s="57">
        <v>4848</v>
      </c>
      <c r="B110" s="54">
        <v>2018</v>
      </c>
      <c r="C110" s="55" t="s">
        <v>35</v>
      </c>
      <c r="D110" s="55" t="s">
        <v>371</v>
      </c>
      <c r="E110" s="55" t="s">
        <v>33</v>
      </c>
      <c r="F110" s="55" t="s">
        <v>375</v>
      </c>
      <c r="G110" s="56">
        <v>1</v>
      </c>
      <c r="H110" s="57">
        <v>17231</v>
      </c>
      <c r="I110" s="55" t="s">
        <v>161</v>
      </c>
      <c r="J110" s="57"/>
      <c r="K110" s="57">
        <v>20</v>
      </c>
      <c r="L110" s="57"/>
      <c r="M110" s="57">
        <v>1</v>
      </c>
      <c r="N110" s="57"/>
      <c r="O110" s="57"/>
      <c r="P110" s="59"/>
      <c r="Q110" s="59"/>
      <c r="R110" s="59"/>
      <c r="S110" s="59"/>
      <c r="T110" s="66"/>
      <c r="U110" s="57"/>
      <c r="V110" s="57"/>
      <c r="W110" s="57">
        <f t="shared" si="3"/>
        <v>13</v>
      </c>
      <c r="X110" s="57">
        <f t="shared" si="5"/>
        <v>1</v>
      </c>
      <c r="Y110" s="57">
        <f t="shared" si="4"/>
        <v>1</v>
      </c>
      <c r="Z110" s="55"/>
      <c r="AA110" s="55"/>
      <c r="AB110"/>
    </row>
    <row r="111" spans="1:28" s="6" customFormat="1" ht="52.8" x14ac:dyDescent="0.3">
      <c r="A111" s="57">
        <v>4848</v>
      </c>
      <c r="B111" s="54">
        <v>2018</v>
      </c>
      <c r="C111" s="55" t="s">
        <v>35</v>
      </c>
      <c r="D111" s="55" t="s">
        <v>371</v>
      </c>
      <c r="E111" s="55" t="s">
        <v>33</v>
      </c>
      <c r="F111" s="55" t="s">
        <v>375</v>
      </c>
      <c r="G111" s="56">
        <v>1</v>
      </c>
      <c r="H111" s="57">
        <v>17231</v>
      </c>
      <c r="I111" s="55" t="s">
        <v>172</v>
      </c>
      <c r="J111" s="57">
        <v>8</v>
      </c>
      <c r="K111" s="57">
        <v>12</v>
      </c>
      <c r="L111" s="57"/>
      <c r="M111" s="57">
        <v>1</v>
      </c>
      <c r="N111" s="57"/>
      <c r="O111" s="57"/>
      <c r="P111" s="59"/>
      <c r="Q111" s="59"/>
      <c r="R111" s="59"/>
      <c r="S111" s="59"/>
      <c r="T111" s="66"/>
      <c r="U111" s="57"/>
      <c r="V111" s="57"/>
      <c r="W111" s="57">
        <f t="shared" si="3"/>
        <v>13</v>
      </c>
      <c r="X111" s="57">
        <f t="shared" si="5"/>
        <v>1</v>
      </c>
      <c r="Y111" s="57">
        <f t="shared" si="4"/>
        <v>1</v>
      </c>
      <c r="Z111" s="55"/>
      <c r="AA111" s="55"/>
      <c r="AB111"/>
    </row>
    <row r="112" spans="1:28" s="6" customFormat="1" ht="39.6" x14ac:dyDescent="0.3">
      <c r="A112" s="57">
        <v>4848</v>
      </c>
      <c r="B112" s="54">
        <v>2018</v>
      </c>
      <c r="C112" s="55" t="s">
        <v>35</v>
      </c>
      <c r="D112" s="55" t="s">
        <v>312</v>
      </c>
      <c r="E112" s="55" t="s">
        <v>63</v>
      </c>
      <c r="F112" s="55" t="s">
        <v>23</v>
      </c>
      <c r="G112" s="56">
        <v>1</v>
      </c>
      <c r="H112" s="57">
        <v>17231</v>
      </c>
      <c r="I112" s="55" t="s">
        <v>164</v>
      </c>
      <c r="J112" s="57"/>
      <c r="K112" s="57"/>
      <c r="L112" s="57"/>
      <c r="M112" s="57"/>
      <c r="N112" s="57"/>
      <c r="O112" s="57"/>
      <c r="P112" s="59"/>
      <c r="Q112" s="59"/>
      <c r="R112" s="59"/>
      <c r="S112" s="59"/>
      <c r="T112" s="66"/>
      <c r="U112" s="57">
        <v>2</v>
      </c>
      <c r="V112" s="57"/>
      <c r="W112" s="57">
        <f t="shared" si="3"/>
        <v>13</v>
      </c>
      <c r="X112" s="57">
        <f t="shared" si="5"/>
        <v>1</v>
      </c>
      <c r="Y112" s="57">
        <f t="shared" si="4"/>
        <v>1</v>
      </c>
      <c r="Z112" s="55"/>
      <c r="AA112" s="55"/>
      <c r="AB112"/>
    </row>
    <row r="113" spans="1:28" s="6" customFormat="1" ht="39.6" x14ac:dyDescent="0.3">
      <c r="A113" s="57">
        <v>4848</v>
      </c>
      <c r="B113" s="54">
        <v>2018</v>
      </c>
      <c r="C113" s="55" t="s">
        <v>35</v>
      </c>
      <c r="D113" s="55" t="s">
        <v>312</v>
      </c>
      <c r="E113" s="55" t="s">
        <v>63</v>
      </c>
      <c r="F113" s="55" t="s">
        <v>23</v>
      </c>
      <c r="G113" s="56">
        <v>1</v>
      </c>
      <c r="H113" s="57">
        <v>17231</v>
      </c>
      <c r="I113" s="55" t="s">
        <v>165</v>
      </c>
      <c r="J113" s="57"/>
      <c r="K113" s="57"/>
      <c r="L113" s="57"/>
      <c r="M113" s="57"/>
      <c r="N113" s="57"/>
      <c r="O113" s="57"/>
      <c r="P113" s="59"/>
      <c r="Q113" s="59"/>
      <c r="R113" s="59"/>
      <c r="S113" s="59"/>
      <c r="T113" s="66"/>
      <c r="U113" s="57">
        <v>2</v>
      </c>
      <c r="V113" s="57"/>
      <c r="W113" s="57">
        <f t="shared" si="3"/>
        <v>13</v>
      </c>
      <c r="X113" s="57">
        <f t="shared" si="5"/>
        <v>1</v>
      </c>
      <c r="Y113" s="57">
        <f t="shared" si="4"/>
        <v>1</v>
      </c>
      <c r="Z113" s="55"/>
      <c r="AA113" s="55"/>
      <c r="AB113"/>
    </row>
    <row r="114" spans="1:28" s="6" customFormat="1" ht="26.4" x14ac:dyDescent="0.3">
      <c r="A114" s="57">
        <v>4848</v>
      </c>
      <c r="B114" s="54">
        <v>2018</v>
      </c>
      <c r="C114" s="55" t="s">
        <v>35</v>
      </c>
      <c r="D114" s="55" t="s">
        <v>312</v>
      </c>
      <c r="E114" s="55" t="s">
        <v>63</v>
      </c>
      <c r="F114" s="55" t="s">
        <v>23</v>
      </c>
      <c r="G114" s="56">
        <v>1</v>
      </c>
      <c r="H114" s="57">
        <v>17231</v>
      </c>
      <c r="I114" s="55" t="s">
        <v>357</v>
      </c>
      <c r="J114" s="57"/>
      <c r="K114" s="57"/>
      <c r="L114" s="57"/>
      <c r="M114" s="57"/>
      <c r="N114" s="57"/>
      <c r="O114" s="57"/>
      <c r="P114" s="59"/>
      <c r="Q114" s="59"/>
      <c r="R114" s="59"/>
      <c r="S114" s="59"/>
      <c r="T114" s="66"/>
      <c r="U114" s="57"/>
      <c r="V114" s="57">
        <v>20</v>
      </c>
      <c r="W114" s="57">
        <f t="shared" si="3"/>
        <v>13</v>
      </c>
      <c r="X114" s="57">
        <f t="shared" si="5"/>
        <v>1</v>
      </c>
      <c r="Y114" s="57">
        <f t="shared" si="4"/>
        <v>1</v>
      </c>
      <c r="Z114" s="55"/>
      <c r="AA114" s="55"/>
      <c r="AB114"/>
    </row>
    <row r="115" spans="1:28" s="6" customFormat="1" ht="26.4" x14ac:dyDescent="0.3">
      <c r="A115" s="57">
        <v>4848</v>
      </c>
      <c r="B115" s="54">
        <v>2018</v>
      </c>
      <c r="C115" s="55" t="s">
        <v>35</v>
      </c>
      <c r="D115" s="55" t="s">
        <v>117</v>
      </c>
      <c r="E115" s="55" t="s">
        <v>33</v>
      </c>
      <c r="F115" s="55" t="s">
        <v>25</v>
      </c>
      <c r="G115" s="56">
        <v>0.75</v>
      </c>
      <c r="H115" s="57">
        <v>17231</v>
      </c>
      <c r="I115" s="55" t="s">
        <v>358</v>
      </c>
      <c r="J115" s="57"/>
      <c r="K115" s="57"/>
      <c r="L115" s="57"/>
      <c r="M115" s="57"/>
      <c r="N115" s="57"/>
      <c r="O115" s="57"/>
      <c r="P115" s="59"/>
      <c r="Q115" s="59"/>
      <c r="R115" s="59">
        <v>5</v>
      </c>
      <c r="S115" s="59">
        <v>8</v>
      </c>
      <c r="T115" s="66"/>
      <c r="U115" s="57"/>
      <c r="V115" s="57"/>
      <c r="W115" s="57">
        <f t="shared" si="3"/>
        <v>13</v>
      </c>
      <c r="X115" s="57">
        <f t="shared" si="5"/>
        <v>1</v>
      </c>
      <c r="Y115" s="57">
        <f t="shared" si="4"/>
        <v>1</v>
      </c>
      <c r="Z115" s="55"/>
      <c r="AA115" s="55"/>
      <c r="AB115"/>
    </row>
    <row r="116" spans="1:28" s="6" customFormat="1" ht="26.4" x14ac:dyDescent="0.3">
      <c r="A116" s="57">
        <v>4848</v>
      </c>
      <c r="B116" s="54">
        <v>2018</v>
      </c>
      <c r="C116" s="55" t="s">
        <v>35</v>
      </c>
      <c r="D116" s="55" t="s">
        <v>117</v>
      </c>
      <c r="E116" s="55" t="s">
        <v>33</v>
      </c>
      <c r="F116" s="55" t="s">
        <v>25</v>
      </c>
      <c r="G116" s="56">
        <v>0.75</v>
      </c>
      <c r="H116" s="57">
        <v>17231</v>
      </c>
      <c r="I116" s="55" t="s">
        <v>166</v>
      </c>
      <c r="J116" s="57"/>
      <c r="K116" s="57"/>
      <c r="L116" s="57"/>
      <c r="M116" s="57"/>
      <c r="N116" s="57">
        <v>1</v>
      </c>
      <c r="O116" s="57"/>
      <c r="P116" s="59"/>
      <c r="Q116" s="59"/>
      <c r="R116" s="59"/>
      <c r="S116" s="59"/>
      <c r="T116" s="66"/>
      <c r="U116" s="57"/>
      <c r="V116" s="57"/>
      <c r="W116" s="57">
        <f t="shared" si="3"/>
        <v>13</v>
      </c>
      <c r="X116" s="57">
        <f t="shared" si="5"/>
        <v>1</v>
      </c>
      <c r="Y116" s="57">
        <f t="shared" si="4"/>
        <v>1</v>
      </c>
      <c r="Z116" s="55"/>
      <c r="AA116" s="55" t="s">
        <v>22</v>
      </c>
      <c r="AB116"/>
    </row>
    <row r="117" spans="1:28" s="6" customFormat="1" ht="39.6" x14ac:dyDescent="0.3">
      <c r="A117" s="57">
        <v>4848</v>
      </c>
      <c r="B117" s="54">
        <v>2018</v>
      </c>
      <c r="C117" s="55" t="s">
        <v>35</v>
      </c>
      <c r="D117" s="55" t="s">
        <v>117</v>
      </c>
      <c r="E117" s="55" t="s">
        <v>33</v>
      </c>
      <c r="F117" s="55" t="s">
        <v>25</v>
      </c>
      <c r="G117" s="56">
        <v>0.75</v>
      </c>
      <c r="H117" s="57">
        <v>17231</v>
      </c>
      <c r="I117" s="55" t="s">
        <v>171</v>
      </c>
      <c r="J117" s="57">
        <v>14</v>
      </c>
      <c r="K117" s="57">
        <v>22</v>
      </c>
      <c r="L117" s="57"/>
      <c r="M117" s="57"/>
      <c r="N117" s="57"/>
      <c r="O117" s="57"/>
      <c r="P117" s="59"/>
      <c r="Q117" s="59"/>
      <c r="R117" s="59"/>
      <c r="S117" s="59"/>
      <c r="T117" s="66"/>
      <c r="U117" s="57"/>
      <c r="V117" s="57"/>
      <c r="W117" s="57">
        <f t="shared" si="3"/>
        <v>13</v>
      </c>
      <c r="X117" s="57">
        <f t="shared" si="5"/>
        <v>1</v>
      </c>
      <c r="Y117" s="57">
        <f t="shared" si="4"/>
        <v>1</v>
      </c>
      <c r="Z117" s="55"/>
      <c r="AA117" s="55" t="s">
        <v>22</v>
      </c>
      <c r="AB117"/>
    </row>
    <row r="118" spans="1:28" s="6" customFormat="1" ht="52.8" x14ac:dyDescent="0.3">
      <c r="A118" s="57">
        <v>4848</v>
      </c>
      <c r="B118" s="54">
        <v>2018</v>
      </c>
      <c r="C118" s="55" t="s">
        <v>35</v>
      </c>
      <c r="D118" s="55" t="s">
        <v>117</v>
      </c>
      <c r="E118" s="55" t="s">
        <v>33</v>
      </c>
      <c r="F118" s="55" t="s">
        <v>25</v>
      </c>
      <c r="G118" s="56">
        <v>0.75</v>
      </c>
      <c r="H118" s="57">
        <v>17231</v>
      </c>
      <c r="I118" s="55" t="s">
        <v>172</v>
      </c>
      <c r="J118" s="57">
        <v>4</v>
      </c>
      <c r="K118" s="57">
        <v>12</v>
      </c>
      <c r="L118" s="57"/>
      <c r="M118" s="57"/>
      <c r="N118" s="57"/>
      <c r="O118" s="57"/>
      <c r="P118" s="59"/>
      <c r="Q118" s="59"/>
      <c r="R118" s="59"/>
      <c r="S118" s="59"/>
      <c r="T118" s="66"/>
      <c r="U118" s="57"/>
      <c r="V118" s="57"/>
      <c r="W118" s="57">
        <f t="shared" si="3"/>
        <v>13</v>
      </c>
      <c r="X118" s="57">
        <f t="shared" si="5"/>
        <v>1</v>
      </c>
      <c r="Y118" s="57">
        <f t="shared" si="4"/>
        <v>1</v>
      </c>
      <c r="Z118" s="55"/>
      <c r="AA118" s="55" t="s">
        <v>22</v>
      </c>
      <c r="AB118"/>
    </row>
    <row r="119" spans="1:28" s="6" customFormat="1" ht="26.4" x14ac:dyDescent="0.3">
      <c r="A119" s="57">
        <v>4858</v>
      </c>
      <c r="B119" s="54">
        <v>2016</v>
      </c>
      <c r="C119" s="55" t="s">
        <v>35</v>
      </c>
      <c r="D119" s="55" t="s">
        <v>70</v>
      </c>
      <c r="E119" s="55" t="s">
        <v>28</v>
      </c>
      <c r="F119" s="55" t="s">
        <v>23</v>
      </c>
      <c r="G119" s="56">
        <v>1</v>
      </c>
      <c r="H119" s="57">
        <v>15177</v>
      </c>
      <c r="I119" s="55" t="s">
        <v>180</v>
      </c>
      <c r="J119" s="57">
        <v>42</v>
      </c>
      <c r="K119" s="57"/>
      <c r="L119" s="57">
        <v>84</v>
      </c>
      <c r="M119" s="57">
        <v>1</v>
      </c>
      <c r="N119" s="57">
        <v>1</v>
      </c>
      <c r="O119" s="57"/>
      <c r="P119" s="59"/>
      <c r="Q119" s="59"/>
      <c r="R119" s="59"/>
      <c r="S119" s="59"/>
      <c r="T119" s="66"/>
      <c r="U119" s="57"/>
      <c r="V119" s="57"/>
      <c r="W119" s="57">
        <f t="shared" si="3"/>
        <v>27</v>
      </c>
      <c r="X119" s="57">
        <f t="shared" si="5"/>
        <v>1</v>
      </c>
      <c r="Y119" s="57">
        <f t="shared" si="4"/>
        <v>2</v>
      </c>
      <c r="Z119" s="55"/>
      <c r="AA119" s="55" t="s">
        <v>22</v>
      </c>
      <c r="AB119"/>
    </row>
    <row r="120" spans="1:28" s="6" customFormat="1" ht="26.4" x14ac:dyDescent="0.3">
      <c r="A120" s="57">
        <v>4858</v>
      </c>
      <c r="B120" s="54">
        <v>2016</v>
      </c>
      <c r="C120" s="55" t="s">
        <v>35</v>
      </c>
      <c r="D120" s="55" t="s">
        <v>116</v>
      </c>
      <c r="E120" s="55" t="s">
        <v>28</v>
      </c>
      <c r="F120" s="55" t="s">
        <v>56</v>
      </c>
      <c r="G120" s="56">
        <v>1</v>
      </c>
      <c r="H120" s="57">
        <v>15177</v>
      </c>
      <c r="I120" s="55" t="s">
        <v>37</v>
      </c>
      <c r="J120" s="57">
        <v>18</v>
      </c>
      <c r="K120" s="57">
        <v>18</v>
      </c>
      <c r="L120" s="57"/>
      <c r="M120" s="57">
        <v>1</v>
      </c>
      <c r="N120" s="57">
        <v>1</v>
      </c>
      <c r="O120" s="57"/>
      <c r="P120" s="59"/>
      <c r="Q120" s="59"/>
      <c r="R120" s="59"/>
      <c r="S120" s="59"/>
      <c r="T120" s="66"/>
      <c r="U120" s="57"/>
      <c r="V120" s="57"/>
      <c r="W120" s="57">
        <f t="shared" si="3"/>
        <v>27</v>
      </c>
      <c r="X120" s="57">
        <f t="shared" si="5"/>
        <v>1</v>
      </c>
      <c r="Y120" s="57">
        <f t="shared" si="4"/>
        <v>2</v>
      </c>
      <c r="Z120" s="55"/>
      <c r="AA120" s="55" t="s">
        <v>22</v>
      </c>
      <c r="AB120"/>
    </row>
    <row r="121" spans="1:28" s="6" customFormat="1" ht="26.4" x14ac:dyDescent="0.3">
      <c r="A121" s="57">
        <v>4858</v>
      </c>
      <c r="B121" s="54">
        <v>2016</v>
      </c>
      <c r="C121" s="55" t="s">
        <v>35</v>
      </c>
      <c r="D121" s="55" t="s">
        <v>116</v>
      </c>
      <c r="E121" s="55" t="s">
        <v>28</v>
      </c>
      <c r="F121" s="55" t="s">
        <v>56</v>
      </c>
      <c r="G121" s="56">
        <v>1</v>
      </c>
      <c r="H121" s="57">
        <v>15177</v>
      </c>
      <c r="I121" s="55" t="s">
        <v>181</v>
      </c>
      <c r="J121" s="57"/>
      <c r="K121" s="57"/>
      <c r="L121" s="57"/>
      <c r="M121" s="57">
        <v>1</v>
      </c>
      <c r="N121" s="57">
        <v>1</v>
      </c>
      <c r="O121" s="57"/>
      <c r="P121" s="59"/>
      <c r="Q121" s="59"/>
      <c r="R121" s="59"/>
      <c r="S121" s="59"/>
      <c r="T121" s="66"/>
      <c r="U121" s="57"/>
      <c r="V121" s="57"/>
      <c r="W121" s="57">
        <f t="shared" si="3"/>
        <v>27</v>
      </c>
      <c r="X121" s="57">
        <f t="shared" si="5"/>
        <v>1</v>
      </c>
      <c r="Y121" s="57">
        <f t="shared" si="4"/>
        <v>2</v>
      </c>
      <c r="Z121" s="55"/>
      <c r="AA121" s="55" t="s">
        <v>22</v>
      </c>
      <c r="AB121"/>
    </row>
    <row r="122" spans="1:28" s="6" customFormat="1" ht="26.4" x14ac:dyDescent="0.3">
      <c r="A122" s="57">
        <v>4858</v>
      </c>
      <c r="B122" s="54">
        <v>2016</v>
      </c>
      <c r="C122" s="55" t="s">
        <v>35</v>
      </c>
      <c r="D122" s="55" t="s">
        <v>116</v>
      </c>
      <c r="E122" s="55" t="s">
        <v>28</v>
      </c>
      <c r="F122" s="55" t="s">
        <v>56</v>
      </c>
      <c r="G122" s="56">
        <v>1</v>
      </c>
      <c r="H122" s="57">
        <v>15177</v>
      </c>
      <c r="I122" s="55" t="s">
        <v>182</v>
      </c>
      <c r="J122" s="57">
        <v>12</v>
      </c>
      <c r="K122" s="57"/>
      <c r="L122" s="57"/>
      <c r="M122" s="57">
        <v>1</v>
      </c>
      <c r="N122" s="57"/>
      <c r="O122" s="57"/>
      <c r="P122" s="59"/>
      <c r="Q122" s="59"/>
      <c r="R122" s="59"/>
      <c r="S122" s="59"/>
      <c r="T122" s="66"/>
      <c r="U122" s="57"/>
      <c r="V122" s="57"/>
      <c r="W122" s="57">
        <f t="shared" si="3"/>
        <v>27</v>
      </c>
      <c r="X122" s="57">
        <f t="shared" si="5"/>
        <v>1</v>
      </c>
      <c r="Y122" s="57">
        <f t="shared" si="4"/>
        <v>2</v>
      </c>
      <c r="Z122" s="55"/>
      <c r="AA122" s="55" t="s">
        <v>22</v>
      </c>
      <c r="AB122"/>
    </row>
    <row r="123" spans="1:28" s="6" customFormat="1" ht="26.4" x14ac:dyDescent="0.3">
      <c r="A123" s="57">
        <v>4858</v>
      </c>
      <c r="B123" s="54">
        <v>2016</v>
      </c>
      <c r="C123" s="55" t="s">
        <v>35</v>
      </c>
      <c r="D123" s="55" t="s">
        <v>116</v>
      </c>
      <c r="E123" s="55" t="s">
        <v>28</v>
      </c>
      <c r="F123" s="55" t="s">
        <v>56</v>
      </c>
      <c r="G123" s="56">
        <v>1</v>
      </c>
      <c r="H123" s="57">
        <v>15177</v>
      </c>
      <c r="I123" s="55" t="s">
        <v>136</v>
      </c>
      <c r="J123" s="57">
        <v>27</v>
      </c>
      <c r="K123" s="57"/>
      <c r="L123" s="57"/>
      <c r="M123" s="57">
        <v>1</v>
      </c>
      <c r="N123" s="57"/>
      <c r="O123" s="57">
        <v>1</v>
      </c>
      <c r="P123" s="59"/>
      <c r="Q123" s="59"/>
      <c r="R123" s="59"/>
      <c r="S123" s="59"/>
      <c r="T123" s="66"/>
      <c r="U123" s="57"/>
      <c r="V123" s="57"/>
      <c r="W123" s="57">
        <f t="shared" si="3"/>
        <v>27</v>
      </c>
      <c r="X123" s="57">
        <f t="shared" si="5"/>
        <v>1</v>
      </c>
      <c r="Y123" s="57">
        <f t="shared" si="4"/>
        <v>2</v>
      </c>
      <c r="Z123" s="55"/>
      <c r="AA123" s="55" t="s">
        <v>22</v>
      </c>
      <c r="AB123"/>
    </row>
    <row r="124" spans="1:28" s="6" customFormat="1" ht="26.4" x14ac:dyDescent="0.3">
      <c r="A124" s="57">
        <v>4858</v>
      </c>
      <c r="B124" s="54">
        <v>2016</v>
      </c>
      <c r="C124" s="55" t="s">
        <v>35</v>
      </c>
      <c r="D124" s="55" t="s">
        <v>36</v>
      </c>
      <c r="E124" s="55" t="s">
        <v>26</v>
      </c>
      <c r="F124" s="55" t="s">
        <v>25</v>
      </c>
      <c r="G124" s="56">
        <v>1</v>
      </c>
      <c r="H124" s="57">
        <v>15177</v>
      </c>
      <c r="I124" s="55" t="s">
        <v>37</v>
      </c>
      <c r="J124" s="57"/>
      <c r="K124" s="57"/>
      <c r="L124" s="57">
        <v>36</v>
      </c>
      <c r="M124" s="57">
        <v>1</v>
      </c>
      <c r="N124" s="57">
        <v>1</v>
      </c>
      <c r="O124" s="57"/>
      <c r="P124" s="59"/>
      <c r="Q124" s="59"/>
      <c r="R124" s="59"/>
      <c r="S124" s="59"/>
      <c r="T124" s="66"/>
      <c r="U124" s="57"/>
      <c r="V124" s="57"/>
      <c r="W124" s="57">
        <f t="shared" si="3"/>
        <v>27</v>
      </c>
      <c r="X124" s="57">
        <f t="shared" si="5"/>
        <v>1</v>
      </c>
      <c r="Y124" s="57">
        <f t="shared" si="4"/>
        <v>2</v>
      </c>
      <c r="Z124" s="55"/>
      <c r="AA124" s="55" t="s">
        <v>22</v>
      </c>
      <c r="AB124"/>
    </row>
    <row r="125" spans="1:28" s="6" customFormat="1" ht="26.4" x14ac:dyDescent="0.3">
      <c r="A125" s="57">
        <v>4858</v>
      </c>
      <c r="B125" s="54">
        <v>2016</v>
      </c>
      <c r="C125" s="55" t="s">
        <v>35</v>
      </c>
      <c r="D125" s="55" t="s">
        <v>36</v>
      </c>
      <c r="E125" s="55" t="s">
        <v>26</v>
      </c>
      <c r="F125" s="55" t="s">
        <v>25</v>
      </c>
      <c r="G125" s="56">
        <v>1</v>
      </c>
      <c r="H125" s="57">
        <v>15177</v>
      </c>
      <c r="I125" s="55" t="s">
        <v>181</v>
      </c>
      <c r="J125" s="57"/>
      <c r="K125" s="57"/>
      <c r="L125" s="57"/>
      <c r="M125" s="57">
        <v>1</v>
      </c>
      <c r="N125" s="57">
        <v>1</v>
      </c>
      <c r="O125" s="57"/>
      <c r="P125" s="59"/>
      <c r="Q125" s="59"/>
      <c r="R125" s="59"/>
      <c r="S125" s="59"/>
      <c r="T125" s="66"/>
      <c r="U125" s="57"/>
      <c r="V125" s="57"/>
      <c r="W125" s="57">
        <f t="shared" si="3"/>
        <v>27</v>
      </c>
      <c r="X125" s="57">
        <f t="shared" si="5"/>
        <v>1</v>
      </c>
      <c r="Y125" s="57">
        <f t="shared" si="4"/>
        <v>2</v>
      </c>
      <c r="Z125" s="55"/>
      <c r="AA125" s="55" t="s">
        <v>22</v>
      </c>
      <c r="AB125"/>
    </row>
    <row r="126" spans="1:28" s="6" customFormat="1" ht="26.4" x14ac:dyDescent="0.3">
      <c r="A126" s="57">
        <v>4858</v>
      </c>
      <c r="B126" s="54">
        <v>2016</v>
      </c>
      <c r="C126" s="55" t="s">
        <v>35</v>
      </c>
      <c r="D126" s="55" t="s">
        <v>36</v>
      </c>
      <c r="E126" s="55" t="s">
        <v>26</v>
      </c>
      <c r="F126" s="55" t="s">
        <v>25</v>
      </c>
      <c r="G126" s="56">
        <v>1</v>
      </c>
      <c r="H126" s="57">
        <v>15177</v>
      </c>
      <c r="I126" s="55" t="s">
        <v>182</v>
      </c>
      <c r="J126" s="57"/>
      <c r="K126" s="57"/>
      <c r="L126" s="57">
        <v>48</v>
      </c>
      <c r="M126" s="57">
        <v>1</v>
      </c>
      <c r="N126" s="57"/>
      <c r="O126" s="57"/>
      <c r="P126" s="59"/>
      <c r="Q126" s="59"/>
      <c r="R126" s="59"/>
      <c r="S126" s="59"/>
      <c r="T126" s="66"/>
      <c r="U126" s="57"/>
      <c r="V126" s="57"/>
      <c r="W126" s="57">
        <f t="shared" si="3"/>
        <v>27</v>
      </c>
      <c r="X126" s="57">
        <f t="shared" si="5"/>
        <v>1</v>
      </c>
      <c r="Y126" s="57">
        <f t="shared" si="4"/>
        <v>2</v>
      </c>
      <c r="Z126" s="55"/>
      <c r="AA126" s="55" t="s">
        <v>22</v>
      </c>
      <c r="AB126"/>
    </row>
    <row r="127" spans="1:28" s="6" customFormat="1" ht="26.4" x14ac:dyDescent="0.3">
      <c r="A127" s="57">
        <v>4858</v>
      </c>
      <c r="B127" s="54">
        <v>2016</v>
      </c>
      <c r="C127" s="55" t="s">
        <v>35</v>
      </c>
      <c r="D127" s="55" t="s">
        <v>36</v>
      </c>
      <c r="E127" s="55" t="s">
        <v>26</v>
      </c>
      <c r="F127" s="55" t="s">
        <v>25</v>
      </c>
      <c r="G127" s="56">
        <v>1</v>
      </c>
      <c r="H127" s="57">
        <v>15177</v>
      </c>
      <c r="I127" s="55" t="s">
        <v>136</v>
      </c>
      <c r="J127" s="57"/>
      <c r="K127" s="57"/>
      <c r="L127" s="57">
        <v>45</v>
      </c>
      <c r="M127" s="57"/>
      <c r="N127" s="57"/>
      <c r="O127" s="57">
        <v>1</v>
      </c>
      <c r="P127" s="59"/>
      <c r="Q127" s="59"/>
      <c r="R127" s="59"/>
      <c r="S127" s="59"/>
      <c r="T127" s="66"/>
      <c r="U127" s="57"/>
      <c r="V127" s="57"/>
      <c r="W127" s="57">
        <f t="shared" si="3"/>
        <v>27</v>
      </c>
      <c r="X127" s="57">
        <f t="shared" si="5"/>
        <v>1</v>
      </c>
      <c r="Y127" s="57">
        <f t="shared" si="4"/>
        <v>2</v>
      </c>
      <c r="Z127" s="55"/>
      <c r="AA127" s="55" t="s">
        <v>22</v>
      </c>
      <c r="AB127"/>
    </row>
    <row r="128" spans="1:28" s="6" customFormat="1" ht="26.4" x14ac:dyDescent="0.3">
      <c r="A128" s="57">
        <v>4858</v>
      </c>
      <c r="B128" s="54">
        <v>2016</v>
      </c>
      <c r="C128" s="55" t="s">
        <v>35</v>
      </c>
      <c r="D128" s="55" t="s">
        <v>130</v>
      </c>
      <c r="E128" s="55" t="s">
        <v>26</v>
      </c>
      <c r="F128" s="55" t="s">
        <v>25</v>
      </c>
      <c r="G128" s="56">
        <v>1</v>
      </c>
      <c r="H128" s="57">
        <v>15177</v>
      </c>
      <c r="I128" s="55" t="s">
        <v>280</v>
      </c>
      <c r="J128" s="57">
        <v>6</v>
      </c>
      <c r="K128" s="57"/>
      <c r="L128" s="57">
        <v>24</v>
      </c>
      <c r="M128" s="57">
        <v>1</v>
      </c>
      <c r="N128" s="57"/>
      <c r="O128" s="57"/>
      <c r="P128" s="59">
        <v>1</v>
      </c>
      <c r="Q128" s="59"/>
      <c r="R128" s="59"/>
      <c r="S128" s="59"/>
      <c r="T128" s="66"/>
      <c r="U128" s="57"/>
      <c r="V128" s="57"/>
      <c r="W128" s="57">
        <f t="shared" si="3"/>
        <v>27</v>
      </c>
      <c r="X128" s="57">
        <f t="shared" si="5"/>
        <v>1</v>
      </c>
      <c r="Y128" s="57">
        <f t="shared" si="4"/>
        <v>2</v>
      </c>
      <c r="Z128" s="55"/>
      <c r="AA128" s="55" t="s">
        <v>22</v>
      </c>
      <c r="AB128"/>
    </row>
    <row r="129" spans="1:28" s="6" customFormat="1" ht="26.4" x14ac:dyDescent="0.3">
      <c r="A129" s="57">
        <v>4858</v>
      </c>
      <c r="B129" s="54">
        <v>2016</v>
      </c>
      <c r="C129" s="55" t="s">
        <v>35</v>
      </c>
      <c r="D129" s="55" t="s">
        <v>130</v>
      </c>
      <c r="E129" s="55" t="s">
        <v>26</v>
      </c>
      <c r="F129" s="55" t="s">
        <v>25</v>
      </c>
      <c r="G129" s="56">
        <v>1</v>
      </c>
      <c r="H129" s="57">
        <v>15177</v>
      </c>
      <c r="I129" s="55" t="s">
        <v>183</v>
      </c>
      <c r="J129" s="57">
        <v>18</v>
      </c>
      <c r="K129" s="57">
        <v>18</v>
      </c>
      <c r="L129" s="57"/>
      <c r="M129" s="57">
        <v>1</v>
      </c>
      <c r="N129" s="57"/>
      <c r="O129" s="57"/>
      <c r="P129" s="59"/>
      <c r="Q129" s="59"/>
      <c r="R129" s="59"/>
      <c r="S129" s="59"/>
      <c r="T129" s="66"/>
      <c r="U129" s="57"/>
      <c r="V129" s="57"/>
      <c r="W129" s="57">
        <f t="shared" si="3"/>
        <v>27</v>
      </c>
      <c r="X129" s="57">
        <f t="shared" si="5"/>
        <v>1</v>
      </c>
      <c r="Y129" s="57">
        <f t="shared" si="4"/>
        <v>2</v>
      </c>
      <c r="Z129" s="55"/>
      <c r="AA129" s="55" t="s">
        <v>22</v>
      </c>
      <c r="AB129"/>
    </row>
    <row r="130" spans="1:28" s="6" customFormat="1" ht="26.4" x14ac:dyDescent="0.3">
      <c r="A130" s="57">
        <v>4858</v>
      </c>
      <c r="B130" s="54">
        <v>2016</v>
      </c>
      <c r="C130" s="55" t="s">
        <v>35</v>
      </c>
      <c r="D130" s="55" t="s">
        <v>130</v>
      </c>
      <c r="E130" s="55" t="s">
        <v>26</v>
      </c>
      <c r="F130" s="55" t="s">
        <v>25</v>
      </c>
      <c r="G130" s="56">
        <v>1</v>
      </c>
      <c r="H130" s="57">
        <v>15177</v>
      </c>
      <c r="I130" s="55" t="s">
        <v>184</v>
      </c>
      <c r="J130" s="57">
        <v>9</v>
      </c>
      <c r="K130" s="57">
        <v>9</v>
      </c>
      <c r="L130" s="57"/>
      <c r="M130" s="57">
        <v>1</v>
      </c>
      <c r="N130" s="57"/>
      <c r="O130" s="57"/>
      <c r="P130" s="59"/>
      <c r="Q130" s="59"/>
      <c r="R130" s="59"/>
      <c r="S130" s="59"/>
      <c r="T130" s="66"/>
      <c r="U130" s="57"/>
      <c r="V130" s="57"/>
      <c r="W130" s="57">
        <f t="shared" si="3"/>
        <v>27</v>
      </c>
      <c r="X130" s="57">
        <f t="shared" si="5"/>
        <v>1</v>
      </c>
      <c r="Y130" s="57">
        <f t="shared" si="4"/>
        <v>2</v>
      </c>
      <c r="Z130" s="55"/>
      <c r="AA130" s="55" t="s">
        <v>61</v>
      </c>
      <c r="AB130"/>
    </row>
    <row r="131" spans="1:28" s="6" customFormat="1" ht="26.4" x14ac:dyDescent="0.3">
      <c r="A131" s="57">
        <v>4858</v>
      </c>
      <c r="B131" s="54">
        <v>2016</v>
      </c>
      <c r="C131" s="55" t="s">
        <v>35</v>
      </c>
      <c r="D131" s="55" t="s">
        <v>130</v>
      </c>
      <c r="E131" s="55" t="s">
        <v>26</v>
      </c>
      <c r="F131" s="55" t="s">
        <v>25</v>
      </c>
      <c r="G131" s="56">
        <v>1</v>
      </c>
      <c r="H131" s="57">
        <v>15177</v>
      </c>
      <c r="I131" s="55" t="s">
        <v>178</v>
      </c>
      <c r="J131" s="57"/>
      <c r="K131" s="57"/>
      <c r="L131" s="57"/>
      <c r="M131" s="57">
        <v>1</v>
      </c>
      <c r="N131" s="57">
        <v>1</v>
      </c>
      <c r="O131" s="57"/>
      <c r="P131" s="59"/>
      <c r="Q131" s="59"/>
      <c r="R131" s="59"/>
      <c r="S131" s="59"/>
      <c r="T131" s="66"/>
      <c r="U131" s="57"/>
      <c r="V131" s="57"/>
      <c r="W131" s="57">
        <f t="shared" si="3"/>
        <v>27</v>
      </c>
      <c r="X131" s="57">
        <f t="shared" si="5"/>
        <v>1</v>
      </c>
      <c r="Y131" s="57">
        <f t="shared" si="4"/>
        <v>2</v>
      </c>
      <c r="Z131" s="55"/>
      <c r="AA131" s="55" t="s">
        <v>61</v>
      </c>
      <c r="AB131"/>
    </row>
    <row r="132" spans="1:28" s="6" customFormat="1" ht="26.4" x14ac:dyDescent="0.3">
      <c r="A132" s="57">
        <v>4858</v>
      </c>
      <c r="B132" s="54">
        <v>2016</v>
      </c>
      <c r="C132" s="55" t="s">
        <v>35</v>
      </c>
      <c r="D132" s="55" t="s">
        <v>73</v>
      </c>
      <c r="E132" s="55" t="s">
        <v>20</v>
      </c>
      <c r="F132" s="55" t="s">
        <v>21</v>
      </c>
      <c r="G132" s="56">
        <v>1</v>
      </c>
      <c r="H132" s="57">
        <v>15177</v>
      </c>
      <c r="I132" s="55" t="s">
        <v>37</v>
      </c>
      <c r="J132" s="57"/>
      <c r="K132" s="57"/>
      <c r="L132" s="57">
        <v>72</v>
      </c>
      <c r="M132" s="57"/>
      <c r="N132" s="57"/>
      <c r="O132" s="57"/>
      <c r="P132" s="59"/>
      <c r="Q132" s="59"/>
      <c r="R132" s="59"/>
      <c r="S132" s="59"/>
      <c r="T132" s="66"/>
      <c r="U132" s="57"/>
      <c r="V132" s="57"/>
      <c r="W132" s="57">
        <f t="shared" ref="W132:W195" si="6">IFERROR(INDEX($AD$11:$BE$11,1,MATCH(H132,$AD$4:$BE$4,0)),IFERROR(MOD(H132,12)+21,10))</f>
        <v>27</v>
      </c>
      <c r="X132" s="57">
        <f t="shared" si="5"/>
        <v>1</v>
      </c>
      <c r="Y132" s="57">
        <f t="shared" ref="Y132:Y195" si="7">ROUNDUP(W132/15,0)</f>
        <v>2</v>
      </c>
      <c r="Z132" s="55"/>
      <c r="AA132" s="55" t="s">
        <v>22</v>
      </c>
      <c r="AB132"/>
    </row>
    <row r="133" spans="1:28" s="6" customFormat="1" ht="26.4" x14ac:dyDescent="0.3">
      <c r="A133" s="57">
        <v>4858</v>
      </c>
      <c r="B133" s="54">
        <v>2016</v>
      </c>
      <c r="C133" s="55" t="s">
        <v>35</v>
      </c>
      <c r="D133" s="55" t="s">
        <v>73</v>
      </c>
      <c r="E133" s="55" t="s">
        <v>20</v>
      </c>
      <c r="F133" s="55" t="s">
        <v>21</v>
      </c>
      <c r="G133" s="56">
        <v>1</v>
      </c>
      <c r="H133" s="57">
        <v>15177</v>
      </c>
      <c r="I133" s="55" t="s">
        <v>66</v>
      </c>
      <c r="J133" s="57">
        <v>54</v>
      </c>
      <c r="K133" s="57">
        <v>54</v>
      </c>
      <c r="L133" s="57"/>
      <c r="M133" s="57">
        <v>1</v>
      </c>
      <c r="N133" s="57">
        <v>1</v>
      </c>
      <c r="O133" s="57"/>
      <c r="P133" s="59"/>
      <c r="Q133" s="59"/>
      <c r="R133" s="59"/>
      <c r="S133" s="59"/>
      <c r="T133" s="66"/>
      <c r="U133" s="57"/>
      <c r="V133" s="57"/>
      <c r="W133" s="57">
        <f t="shared" si="6"/>
        <v>27</v>
      </c>
      <c r="X133" s="57">
        <f t="shared" ref="X133:Y196" si="8">ROUNDUP(W133/30,0)</f>
        <v>1</v>
      </c>
      <c r="Y133" s="57">
        <f t="shared" si="7"/>
        <v>2</v>
      </c>
      <c r="Z133" s="55"/>
      <c r="AA133" s="55" t="s">
        <v>22</v>
      </c>
      <c r="AB133"/>
    </row>
    <row r="134" spans="1:28" s="6" customFormat="1" ht="26.4" x14ac:dyDescent="0.3">
      <c r="A134" s="57">
        <v>4858</v>
      </c>
      <c r="B134" s="54">
        <v>2016</v>
      </c>
      <c r="C134" s="55" t="s">
        <v>35</v>
      </c>
      <c r="D134" s="55" t="s">
        <v>73</v>
      </c>
      <c r="E134" s="55" t="s">
        <v>20</v>
      </c>
      <c r="F134" s="55" t="s">
        <v>21</v>
      </c>
      <c r="G134" s="56">
        <v>1</v>
      </c>
      <c r="H134" s="57">
        <v>15177</v>
      </c>
      <c r="I134" s="55" t="s">
        <v>185</v>
      </c>
      <c r="J134" s="57"/>
      <c r="K134" s="57"/>
      <c r="L134" s="57">
        <v>36</v>
      </c>
      <c r="M134" s="57">
        <v>1</v>
      </c>
      <c r="N134" s="57"/>
      <c r="O134" s="57"/>
      <c r="P134" s="59"/>
      <c r="Q134" s="59"/>
      <c r="R134" s="59"/>
      <c r="S134" s="59"/>
      <c r="T134" s="66"/>
      <c r="U134" s="57"/>
      <c r="V134" s="57"/>
      <c r="W134" s="57">
        <f t="shared" si="6"/>
        <v>27</v>
      </c>
      <c r="X134" s="57">
        <f t="shared" si="8"/>
        <v>1</v>
      </c>
      <c r="Y134" s="57">
        <f t="shared" si="7"/>
        <v>2</v>
      </c>
      <c r="Z134" s="55"/>
      <c r="AA134" s="55" t="s">
        <v>22</v>
      </c>
      <c r="AB134"/>
    </row>
    <row r="135" spans="1:28" s="6" customFormat="1" ht="26.4" x14ac:dyDescent="0.3">
      <c r="A135" s="57">
        <v>4858</v>
      </c>
      <c r="B135" s="54">
        <v>2016</v>
      </c>
      <c r="C135" s="55" t="s">
        <v>35</v>
      </c>
      <c r="D135" s="55" t="s">
        <v>186</v>
      </c>
      <c r="E135" s="55" t="s">
        <v>30</v>
      </c>
      <c r="F135" s="55" t="s">
        <v>25</v>
      </c>
      <c r="G135" s="56">
        <v>0.25</v>
      </c>
      <c r="H135" s="57">
        <v>15177</v>
      </c>
      <c r="I135" s="55" t="s">
        <v>136</v>
      </c>
      <c r="J135" s="57"/>
      <c r="K135" s="57"/>
      <c r="L135" s="57">
        <v>45</v>
      </c>
      <c r="M135" s="57"/>
      <c r="N135" s="57"/>
      <c r="O135" s="57"/>
      <c r="P135" s="59"/>
      <c r="Q135" s="59"/>
      <c r="R135" s="59"/>
      <c r="S135" s="59"/>
      <c r="T135" s="66"/>
      <c r="U135" s="57"/>
      <c r="V135" s="57"/>
      <c r="W135" s="57">
        <f t="shared" si="6"/>
        <v>27</v>
      </c>
      <c r="X135" s="57">
        <f t="shared" si="8"/>
        <v>1</v>
      </c>
      <c r="Y135" s="57">
        <f t="shared" si="7"/>
        <v>2</v>
      </c>
      <c r="Z135" s="55"/>
      <c r="AA135" s="55" t="s">
        <v>22</v>
      </c>
      <c r="AB135"/>
    </row>
    <row r="136" spans="1:28" s="6" customFormat="1" ht="26.4" x14ac:dyDescent="0.3">
      <c r="A136" s="57">
        <v>4858</v>
      </c>
      <c r="B136" s="54">
        <v>2017</v>
      </c>
      <c r="C136" s="55" t="s">
        <v>35</v>
      </c>
      <c r="D136" s="55" t="s">
        <v>70</v>
      </c>
      <c r="E136" s="55" t="s">
        <v>28</v>
      </c>
      <c r="F136" s="55" t="s">
        <v>23</v>
      </c>
      <c r="G136" s="56">
        <v>1</v>
      </c>
      <c r="H136" s="57">
        <v>16002</v>
      </c>
      <c r="I136" s="55" t="s">
        <v>54</v>
      </c>
      <c r="J136" s="57">
        <v>4</v>
      </c>
      <c r="K136" s="57">
        <v>14</v>
      </c>
      <c r="L136" s="57">
        <v>72</v>
      </c>
      <c r="M136" s="57">
        <v>1</v>
      </c>
      <c r="N136" s="57"/>
      <c r="O136" s="57"/>
      <c r="P136" s="60">
        <v>1</v>
      </c>
      <c r="Q136" s="60"/>
      <c r="R136" s="60"/>
      <c r="S136" s="60"/>
      <c r="T136" s="66"/>
      <c r="U136" s="57"/>
      <c r="V136" s="57"/>
      <c r="W136" s="57">
        <f t="shared" si="6"/>
        <v>27</v>
      </c>
      <c r="X136" s="57">
        <f t="shared" si="8"/>
        <v>1</v>
      </c>
      <c r="Y136" s="57">
        <f t="shared" si="7"/>
        <v>2</v>
      </c>
      <c r="Z136" s="55"/>
      <c r="AA136" s="55" t="s">
        <v>22</v>
      </c>
      <c r="AB136"/>
    </row>
    <row r="137" spans="1:28" s="6" customFormat="1" ht="39.6" x14ac:dyDescent="0.3">
      <c r="A137" s="57">
        <v>4858</v>
      </c>
      <c r="B137" s="54">
        <v>2017</v>
      </c>
      <c r="C137" s="55" t="s">
        <v>35</v>
      </c>
      <c r="D137" s="55" t="s">
        <v>72</v>
      </c>
      <c r="E137" s="55" t="s">
        <v>26</v>
      </c>
      <c r="F137" s="55" t="s">
        <v>25</v>
      </c>
      <c r="G137" s="56">
        <v>1</v>
      </c>
      <c r="H137" s="57">
        <v>16002</v>
      </c>
      <c r="I137" s="55" t="s">
        <v>125</v>
      </c>
      <c r="J137" s="57">
        <v>18</v>
      </c>
      <c r="K137" s="57"/>
      <c r="L137" s="57">
        <v>36</v>
      </c>
      <c r="M137" s="57">
        <v>1</v>
      </c>
      <c r="N137" s="57"/>
      <c r="O137" s="57"/>
      <c r="P137" s="60"/>
      <c r="Q137" s="60"/>
      <c r="R137" s="60"/>
      <c r="S137" s="60"/>
      <c r="T137" s="66"/>
      <c r="U137" s="57"/>
      <c r="V137" s="57"/>
      <c r="W137" s="57">
        <f t="shared" si="6"/>
        <v>27</v>
      </c>
      <c r="X137" s="57">
        <f t="shared" si="8"/>
        <v>1</v>
      </c>
      <c r="Y137" s="57">
        <f t="shared" si="7"/>
        <v>2</v>
      </c>
      <c r="Z137" s="55"/>
      <c r="AA137" s="55" t="s">
        <v>22</v>
      </c>
      <c r="AB137"/>
    </row>
    <row r="138" spans="1:28" s="6" customFormat="1" ht="26.4" x14ac:dyDescent="0.3">
      <c r="A138" s="57">
        <v>4858</v>
      </c>
      <c r="B138" s="54">
        <v>2017</v>
      </c>
      <c r="C138" s="55" t="s">
        <v>35</v>
      </c>
      <c r="D138" s="55" t="s">
        <v>116</v>
      </c>
      <c r="E138" s="55" t="s">
        <v>28</v>
      </c>
      <c r="F138" s="55" t="s">
        <v>56</v>
      </c>
      <c r="G138" s="56">
        <v>1</v>
      </c>
      <c r="H138" s="57">
        <v>16002</v>
      </c>
      <c r="I138" s="55" t="s">
        <v>126</v>
      </c>
      <c r="J138" s="57"/>
      <c r="K138" s="57"/>
      <c r="L138" s="57"/>
      <c r="M138" s="57">
        <v>1</v>
      </c>
      <c r="N138" s="57">
        <v>1</v>
      </c>
      <c r="O138" s="57"/>
      <c r="P138" s="60"/>
      <c r="Q138" s="60"/>
      <c r="R138" s="60"/>
      <c r="S138" s="60"/>
      <c r="T138" s="66"/>
      <c r="U138" s="57"/>
      <c r="V138" s="57"/>
      <c r="W138" s="57">
        <f t="shared" si="6"/>
        <v>27</v>
      </c>
      <c r="X138" s="57">
        <f t="shared" si="8"/>
        <v>1</v>
      </c>
      <c r="Y138" s="57">
        <f t="shared" si="7"/>
        <v>2</v>
      </c>
      <c r="Z138" s="55"/>
      <c r="AA138" s="55" t="s">
        <v>22</v>
      </c>
      <c r="AB138"/>
    </row>
    <row r="139" spans="1:28" s="6" customFormat="1" ht="26.4" x14ac:dyDescent="0.3">
      <c r="A139" s="57">
        <v>4858</v>
      </c>
      <c r="B139" s="54">
        <v>2017</v>
      </c>
      <c r="C139" s="55" t="s">
        <v>35</v>
      </c>
      <c r="D139" s="55" t="s">
        <v>116</v>
      </c>
      <c r="E139" s="55" t="s">
        <v>28</v>
      </c>
      <c r="F139" s="55" t="s">
        <v>56</v>
      </c>
      <c r="G139" s="56">
        <v>1</v>
      </c>
      <c r="H139" s="57">
        <v>16002</v>
      </c>
      <c r="I139" s="55" t="s">
        <v>127</v>
      </c>
      <c r="J139" s="57">
        <v>18</v>
      </c>
      <c r="K139" s="57"/>
      <c r="L139" s="57"/>
      <c r="M139" s="57">
        <v>1</v>
      </c>
      <c r="N139" s="57"/>
      <c r="O139" s="57"/>
      <c r="P139" s="60"/>
      <c r="Q139" s="60"/>
      <c r="R139" s="60"/>
      <c r="S139" s="60"/>
      <c r="T139" s="66"/>
      <c r="U139" s="57"/>
      <c r="V139" s="57"/>
      <c r="W139" s="57">
        <f t="shared" si="6"/>
        <v>27</v>
      </c>
      <c r="X139" s="57">
        <f t="shared" si="8"/>
        <v>1</v>
      </c>
      <c r="Y139" s="57">
        <f t="shared" si="7"/>
        <v>2</v>
      </c>
      <c r="Z139" s="55"/>
      <c r="AA139" s="55" t="s">
        <v>22</v>
      </c>
      <c r="AB139"/>
    </row>
    <row r="140" spans="1:28" s="6" customFormat="1" ht="26.4" x14ac:dyDescent="0.3">
      <c r="A140" s="57">
        <v>4858</v>
      </c>
      <c r="B140" s="54">
        <v>2017</v>
      </c>
      <c r="C140" s="55" t="s">
        <v>35</v>
      </c>
      <c r="D140" s="55" t="s">
        <v>116</v>
      </c>
      <c r="E140" s="55" t="s">
        <v>28</v>
      </c>
      <c r="F140" s="55" t="s">
        <v>56</v>
      </c>
      <c r="G140" s="56">
        <v>1</v>
      </c>
      <c r="H140" s="57">
        <v>16002</v>
      </c>
      <c r="I140" s="55" t="s">
        <v>128</v>
      </c>
      <c r="J140" s="57">
        <v>18</v>
      </c>
      <c r="K140" s="57"/>
      <c r="L140" s="57">
        <v>36</v>
      </c>
      <c r="M140" s="57">
        <v>1</v>
      </c>
      <c r="N140" s="57"/>
      <c r="O140" s="57"/>
      <c r="P140" s="60"/>
      <c r="Q140" s="60"/>
      <c r="R140" s="60"/>
      <c r="S140" s="60"/>
      <c r="T140" s="66"/>
      <c r="U140" s="57"/>
      <c r="V140" s="57"/>
      <c r="W140" s="57">
        <f t="shared" si="6"/>
        <v>27</v>
      </c>
      <c r="X140" s="57">
        <f t="shared" si="8"/>
        <v>1</v>
      </c>
      <c r="Y140" s="57">
        <f t="shared" si="7"/>
        <v>2</v>
      </c>
      <c r="Z140" s="55"/>
      <c r="AA140" s="55" t="s">
        <v>22</v>
      </c>
      <c r="AB140"/>
    </row>
    <row r="141" spans="1:28" s="6" customFormat="1" ht="26.4" x14ac:dyDescent="0.3">
      <c r="A141" s="57">
        <v>4858</v>
      </c>
      <c r="B141" s="54">
        <v>2017</v>
      </c>
      <c r="C141" s="55" t="s">
        <v>35</v>
      </c>
      <c r="D141" s="55" t="s">
        <v>116</v>
      </c>
      <c r="E141" s="55" t="s">
        <v>28</v>
      </c>
      <c r="F141" s="55" t="s">
        <v>56</v>
      </c>
      <c r="G141" s="56">
        <v>1</v>
      </c>
      <c r="H141" s="57">
        <v>16002</v>
      </c>
      <c r="I141" s="55" t="s">
        <v>129</v>
      </c>
      <c r="J141" s="57">
        <v>18</v>
      </c>
      <c r="K141" s="57"/>
      <c r="L141" s="57">
        <v>54</v>
      </c>
      <c r="M141" s="57">
        <v>1</v>
      </c>
      <c r="N141" s="57"/>
      <c r="O141" s="57"/>
      <c r="P141" s="60"/>
      <c r="Q141" s="60"/>
      <c r="R141" s="60"/>
      <c r="S141" s="60"/>
      <c r="T141" s="66"/>
      <c r="U141" s="57"/>
      <c r="V141" s="57"/>
      <c r="W141" s="57">
        <f t="shared" si="6"/>
        <v>27</v>
      </c>
      <c r="X141" s="57">
        <f t="shared" si="8"/>
        <v>1</v>
      </c>
      <c r="Y141" s="57">
        <f t="shared" si="7"/>
        <v>2</v>
      </c>
      <c r="Z141" s="55"/>
      <c r="AA141" s="55" t="s">
        <v>22</v>
      </c>
      <c r="AB141"/>
    </row>
    <row r="142" spans="1:28" s="6" customFormat="1" ht="26.4" x14ac:dyDescent="0.3">
      <c r="A142" s="57">
        <v>4858</v>
      </c>
      <c r="B142" s="54">
        <v>2017</v>
      </c>
      <c r="C142" s="55" t="s">
        <v>35</v>
      </c>
      <c r="D142" s="55" t="s">
        <v>36</v>
      </c>
      <c r="E142" s="55" t="s">
        <v>26</v>
      </c>
      <c r="F142" s="55" t="s">
        <v>25</v>
      </c>
      <c r="G142" s="56">
        <v>1</v>
      </c>
      <c r="H142" s="57">
        <v>16002</v>
      </c>
      <c r="I142" s="55" t="s">
        <v>126</v>
      </c>
      <c r="J142" s="57"/>
      <c r="K142" s="57"/>
      <c r="L142" s="57"/>
      <c r="M142" s="57">
        <v>1</v>
      </c>
      <c r="N142" s="57">
        <v>1</v>
      </c>
      <c r="O142" s="57"/>
      <c r="P142" s="60"/>
      <c r="Q142" s="60"/>
      <c r="R142" s="60"/>
      <c r="S142" s="60"/>
      <c r="T142" s="66"/>
      <c r="U142" s="57"/>
      <c r="V142" s="57"/>
      <c r="W142" s="57">
        <f t="shared" si="6"/>
        <v>27</v>
      </c>
      <c r="X142" s="57">
        <f t="shared" si="8"/>
        <v>1</v>
      </c>
      <c r="Y142" s="57">
        <f t="shared" si="7"/>
        <v>2</v>
      </c>
      <c r="Z142" s="55"/>
      <c r="AA142" s="55" t="s">
        <v>22</v>
      </c>
      <c r="AB142"/>
    </row>
    <row r="143" spans="1:28" s="6" customFormat="1" ht="26.4" x14ac:dyDescent="0.3">
      <c r="A143" s="57">
        <v>4858</v>
      </c>
      <c r="B143" s="54">
        <v>2017</v>
      </c>
      <c r="C143" s="55" t="s">
        <v>35</v>
      </c>
      <c r="D143" s="55" t="s">
        <v>36</v>
      </c>
      <c r="E143" s="55" t="s">
        <v>26</v>
      </c>
      <c r="F143" s="55" t="s">
        <v>25</v>
      </c>
      <c r="G143" s="56">
        <v>1</v>
      </c>
      <c r="H143" s="57">
        <v>16002</v>
      </c>
      <c r="I143" s="55" t="s">
        <v>127</v>
      </c>
      <c r="J143" s="57"/>
      <c r="K143" s="57"/>
      <c r="L143" s="57">
        <v>72</v>
      </c>
      <c r="M143" s="57">
        <v>1</v>
      </c>
      <c r="N143" s="57"/>
      <c r="O143" s="57"/>
      <c r="P143" s="60"/>
      <c r="Q143" s="60"/>
      <c r="R143" s="60"/>
      <c r="S143" s="60"/>
      <c r="T143" s="66"/>
      <c r="U143" s="57"/>
      <c r="V143" s="57"/>
      <c r="W143" s="57">
        <f t="shared" si="6"/>
        <v>27</v>
      </c>
      <c r="X143" s="57">
        <f t="shared" si="8"/>
        <v>1</v>
      </c>
      <c r="Y143" s="57">
        <f t="shared" si="7"/>
        <v>2</v>
      </c>
      <c r="Z143" s="55"/>
      <c r="AA143" s="55" t="s">
        <v>22</v>
      </c>
      <c r="AB143"/>
    </row>
    <row r="144" spans="1:28" s="6" customFormat="1" ht="26.4" x14ac:dyDescent="0.3">
      <c r="A144" s="57">
        <v>4858</v>
      </c>
      <c r="B144" s="54">
        <v>2017</v>
      </c>
      <c r="C144" s="55" t="s">
        <v>35</v>
      </c>
      <c r="D144" s="55" t="s">
        <v>36</v>
      </c>
      <c r="E144" s="55" t="s">
        <v>26</v>
      </c>
      <c r="F144" s="55" t="s">
        <v>25</v>
      </c>
      <c r="G144" s="56">
        <v>1</v>
      </c>
      <c r="H144" s="57">
        <v>16002</v>
      </c>
      <c r="I144" s="55" t="s">
        <v>128</v>
      </c>
      <c r="J144" s="57"/>
      <c r="K144" s="57"/>
      <c r="L144" s="57">
        <v>36</v>
      </c>
      <c r="M144" s="57">
        <v>1</v>
      </c>
      <c r="N144" s="57"/>
      <c r="O144" s="57"/>
      <c r="P144" s="60"/>
      <c r="Q144" s="60"/>
      <c r="R144" s="60"/>
      <c r="S144" s="60"/>
      <c r="T144" s="66"/>
      <c r="U144" s="57"/>
      <c r="V144" s="57"/>
      <c r="W144" s="57">
        <f t="shared" si="6"/>
        <v>27</v>
      </c>
      <c r="X144" s="57">
        <f t="shared" si="8"/>
        <v>1</v>
      </c>
      <c r="Y144" s="57">
        <f t="shared" si="7"/>
        <v>2</v>
      </c>
      <c r="Z144" s="55"/>
      <c r="AA144" s="55" t="s">
        <v>22</v>
      </c>
      <c r="AB144"/>
    </row>
    <row r="145" spans="1:28" s="6" customFormat="1" ht="26.4" x14ac:dyDescent="0.3">
      <c r="A145" s="57">
        <v>4858</v>
      </c>
      <c r="B145" s="54">
        <v>2017</v>
      </c>
      <c r="C145" s="55" t="s">
        <v>35</v>
      </c>
      <c r="D145" s="55" t="s">
        <v>36</v>
      </c>
      <c r="E145" s="55" t="s">
        <v>26</v>
      </c>
      <c r="F145" s="55" t="s">
        <v>25</v>
      </c>
      <c r="G145" s="56">
        <v>1</v>
      </c>
      <c r="H145" s="57">
        <v>16002</v>
      </c>
      <c r="I145" s="55" t="s">
        <v>129</v>
      </c>
      <c r="J145" s="57"/>
      <c r="K145" s="57"/>
      <c r="L145" s="57">
        <v>54</v>
      </c>
      <c r="M145" s="57">
        <v>1</v>
      </c>
      <c r="N145" s="57"/>
      <c r="O145" s="57"/>
      <c r="P145" s="60"/>
      <c r="Q145" s="60"/>
      <c r="R145" s="60"/>
      <c r="S145" s="60"/>
      <c r="T145" s="66"/>
      <c r="U145" s="57"/>
      <c r="V145" s="57"/>
      <c r="W145" s="57">
        <f t="shared" si="6"/>
        <v>27</v>
      </c>
      <c r="X145" s="57">
        <f t="shared" si="8"/>
        <v>1</v>
      </c>
      <c r="Y145" s="57">
        <f t="shared" si="7"/>
        <v>2</v>
      </c>
      <c r="Z145" s="55"/>
      <c r="AA145" s="55" t="s">
        <v>22</v>
      </c>
      <c r="AB145"/>
    </row>
    <row r="146" spans="1:28" s="6" customFormat="1" ht="26.4" x14ac:dyDescent="0.3">
      <c r="A146" s="57">
        <v>4858</v>
      </c>
      <c r="B146" s="54">
        <v>2017</v>
      </c>
      <c r="C146" s="55" t="s">
        <v>35</v>
      </c>
      <c r="D146" s="55" t="s">
        <v>130</v>
      </c>
      <c r="E146" s="55" t="s">
        <v>26</v>
      </c>
      <c r="F146" s="55" t="s">
        <v>25</v>
      </c>
      <c r="G146" s="56">
        <v>1</v>
      </c>
      <c r="H146" s="57">
        <v>16002</v>
      </c>
      <c r="I146" s="55" t="s">
        <v>131</v>
      </c>
      <c r="J146" s="57"/>
      <c r="K146" s="57"/>
      <c r="L146" s="57"/>
      <c r="M146" s="57">
        <v>1</v>
      </c>
      <c r="N146" s="57">
        <v>1</v>
      </c>
      <c r="O146" s="57"/>
      <c r="P146" s="60"/>
      <c r="Q146" s="60"/>
      <c r="R146" s="60"/>
      <c r="S146" s="60"/>
      <c r="T146" s="66"/>
      <c r="U146" s="57"/>
      <c r="V146" s="57"/>
      <c r="W146" s="57">
        <f t="shared" si="6"/>
        <v>27</v>
      </c>
      <c r="X146" s="57">
        <f t="shared" si="8"/>
        <v>1</v>
      </c>
      <c r="Y146" s="57">
        <f t="shared" si="7"/>
        <v>2</v>
      </c>
      <c r="Z146" s="55"/>
      <c r="AA146" s="55" t="s">
        <v>22</v>
      </c>
      <c r="AB146"/>
    </row>
    <row r="147" spans="1:28" s="6" customFormat="1" ht="26.4" x14ac:dyDescent="0.3">
      <c r="A147" s="57">
        <v>4858</v>
      </c>
      <c r="B147" s="54">
        <v>2017</v>
      </c>
      <c r="C147" s="55" t="s">
        <v>35</v>
      </c>
      <c r="D147" s="55" t="s">
        <v>130</v>
      </c>
      <c r="E147" s="55" t="s">
        <v>26</v>
      </c>
      <c r="F147" s="55" t="s">
        <v>25</v>
      </c>
      <c r="G147" s="56">
        <v>1</v>
      </c>
      <c r="H147" s="57">
        <v>16002</v>
      </c>
      <c r="I147" s="55" t="s">
        <v>132</v>
      </c>
      <c r="J147" s="57">
        <v>18</v>
      </c>
      <c r="K147" s="57">
        <v>18</v>
      </c>
      <c r="L147" s="57">
        <v>72</v>
      </c>
      <c r="M147" s="57">
        <v>1</v>
      </c>
      <c r="N147" s="57"/>
      <c r="O147" s="57"/>
      <c r="P147" s="60"/>
      <c r="Q147" s="60"/>
      <c r="R147" s="60"/>
      <c r="S147" s="60"/>
      <c r="T147" s="66"/>
      <c r="U147" s="57"/>
      <c r="V147" s="57"/>
      <c r="W147" s="57">
        <f t="shared" si="6"/>
        <v>27</v>
      </c>
      <c r="X147" s="57">
        <f t="shared" si="8"/>
        <v>1</v>
      </c>
      <c r="Y147" s="57">
        <f t="shared" si="7"/>
        <v>2</v>
      </c>
      <c r="Z147" s="55"/>
      <c r="AA147" s="55" t="s">
        <v>22</v>
      </c>
      <c r="AB147"/>
    </row>
    <row r="148" spans="1:28" s="6" customFormat="1" ht="26.4" x14ac:dyDescent="0.3">
      <c r="A148" s="57">
        <v>4858</v>
      </c>
      <c r="B148" s="54">
        <v>2017</v>
      </c>
      <c r="C148" s="55" t="s">
        <v>35</v>
      </c>
      <c r="D148" s="55" t="s">
        <v>130</v>
      </c>
      <c r="E148" s="55" t="s">
        <v>26</v>
      </c>
      <c r="F148" s="55" t="s">
        <v>25</v>
      </c>
      <c r="G148" s="56">
        <v>1</v>
      </c>
      <c r="H148" s="57">
        <v>16002</v>
      </c>
      <c r="I148" s="55" t="s">
        <v>133</v>
      </c>
      <c r="J148" s="57"/>
      <c r="K148" s="57"/>
      <c r="L148" s="57">
        <v>72</v>
      </c>
      <c r="M148" s="57">
        <v>1</v>
      </c>
      <c r="N148" s="57"/>
      <c r="O148" s="57"/>
      <c r="P148" s="60"/>
      <c r="Q148" s="60"/>
      <c r="R148" s="60"/>
      <c r="S148" s="60"/>
      <c r="T148" s="66"/>
      <c r="U148" s="57"/>
      <c r="V148" s="57"/>
      <c r="W148" s="57">
        <f t="shared" si="6"/>
        <v>27</v>
      </c>
      <c r="X148" s="57">
        <f t="shared" si="8"/>
        <v>1</v>
      </c>
      <c r="Y148" s="57">
        <f t="shared" si="7"/>
        <v>2</v>
      </c>
      <c r="Z148" s="55"/>
      <c r="AA148" s="55" t="s">
        <v>22</v>
      </c>
      <c r="AB148"/>
    </row>
    <row r="149" spans="1:28" s="6" customFormat="1" ht="26.4" x14ac:dyDescent="0.3">
      <c r="A149" s="57">
        <v>4858</v>
      </c>
      <c r="B149" s="54">
        <v>2017</v>
      </c>
      <c r="C149" s="55" t="s">
        <v>35</v>
      </c>
      <c r="D149" s="55" t="s">
        <v>130</v>
      </c>
      <c r="E149" s="55" t="s">
        <v>26</v>
      </c>
      <c r="F149" s="55" t="s">
        <v>25</v>
      </c>
      <c r="G149" s="56">
        <v>1</v>
      </c>
      <c r="H149" s="57">
        <v>16002</v>
      </c>
      <c r="I149" s="55" t="s">
        <v>134</v>
      </c>
      <c r="J149" s="57"/>
      <c r="K149" s="57"/>
      <c r="L149" s="57">
        <v>72</v>
      </c>
      <c r="M149" s="57">
        <v>1</v>
      </c>
      <c r="N149" s="57"/>
      <c r="O149" s="57"/>
      <c r="P149" s="60"/>
      <c r="Q149" s="60"/>
      <c r="R149" s="60"/>
      <c r="S149" s="60"/>
      <c r="T149" s="66"/>
      <c r="U149" s="57"/>
      <c r="V149" s="57"/>
      <c r="W149" s="57">
        <f t="shared" si="6"/>
        <v>27</v>
      </c>
      <c r="X149" s="57">
        <f t="shared" si="8"/>
        <v>1</v>
      </c>
      <c r="Y149" s="57">
        <f t="shared" si="7"/>
        <v>2</v>
      </c>
      <c r="Z149" s="55"/>
      <c r="AA149" s="55" t="s">
        <v>22</v>
      </c>
      <c r="AB149"/>
    </row>
    <row r="150" spans="1:28" s="6" customFormat="1" ht="26.4" x14ac:dyDescent="0.3">
      <c r="A150" s="57">
        <v>4858</v>
      </c>
      <c r="B150" s="54">
        <v>2017</v>
      </c>
      <c r="C150" s="55" t="s">
        <v>35</v>
      </c>
      <c r="D150" s="55" t="s">
        <v>135</v>
      </c>
      <c r="E150" s="55" t="s">
        <v>20</v>
      </c>
      <c r="F150" s="55" t="s">
        <v>82</v>
      </c>
      <c r="G150" s="56">
        <v>1</v>
      </c>
      <c r="H150" s="57">
        <v>16002</v>
      </c>
      <c r="I150" s="55" t="s">
        <v>136</v>
      </c>
      <c r="J150" s="57">
        <v>24</v>
      </c>
      <c r="K150" s="57"/>
      <c r="L150" s="57">
        <v>96</v>
      </c>
      <c r="M150" s="57">
        <v>1</v>
      </c>
      <c r="N150" s="57">
        <v>1</v>
      </c>
      <c r="O150" s="57"/>
      <c r="P150" s="60"/>
      <c r="Q150" s="60"/>
      <c r="R150" s="60"/>
      <c r="S150" s="60"/>
      <c r="T150" s="66"/>
      <c r="U150" s="57"/>
      <c r="V150" s="57"/>
      <c r="W150" s="57">
        <f t="shared" si="6"/>
        <v>27</v>
      </c>
      <c r="X150" s="57">
        <f t="shared" si="8"/>
        <v>1</v>
      </c>
      <c r="Y150" s="57">
        <f t="shared" si="7"/>
        <v>2</v>
      </c>
      <c r="Z150" s="55"/>
      <c r="AA150" s="55" t="s">
        <v>22</v>
      </c>
      <c r="AB150"/>
    </row>
    <row r="151" spans="1:28" s="6" customFormat="1" ht="26.4" x14ac:dyDescent="0.3">
      <c r="A151" s="57">
        <v>4858</v>
      </c>
      <c r="B151" s="54">
        <v>2017</v>
      </c>
      <c r="C151" s="55" t="s">
        <v>35</v>
      </c>
      <c r="D151" s="55" t="s">
        <v>135</v>
      </c>
      <c r="E151" s="55" t="s">
        <v>20</v>
      </c>
      <c r="F151" s="55" t="s">
        <v>82</v>
      </c>
      <c r="G151" s="56">
        <v>1</v>
      </c>
      <c r="H151" s="57">
        <v>16002</v>
      </c>
      <c r="I151" s="55" t="s">
        <v>137</v>
      </c>
      <c r="J151" s="57">
        <v>27</v>
      </c>
      <c r="K151" s="57"/>
      <c r="L151" s="57">
        <v>54</v>
      </c>
      <c r="M151" s="57">
        <v>1</v>
      </c>
      <c r="N151" s="57"/>
      <c r="O151" s="57"/>
      <c r="P151" s="60">
        <v>1</v>
      </c>
      <c r="Q151" s="60"/>
      <c r="R151" s="60"/>
      <c r="S151" s="60"/>
      <c r="T151" s="66"/>
      <c r="U151" s="57"/>
      <c r="V151" s="57"/>
      <c r="W151" s="57">
        <f t="shared" si="6"/>
        <v>27</v>
      </c>
      <c r="X151" s="57">
        <f t="shared" si="8"/>
        <v>1</v>
      </c>
      <c r="Y151" s="57">
        <f t="shared" si="7"/>
        <v>2</v>
      </c>
      <c r="Z151" s="55"/>
      <c r="AA151" s="55" t="s">
        <v>22</v>
      </c>
      <c r="AB151"/>
    </row>
    <row r="152" spans="1:28" s="6" customFormat="1" ht="26.4" x14ac:dyDescent="0.3">
      <c r="A152" s="57">
        <v>4858</v>
      </c>
      <c r="B152" s="54">
        <v>2017</v>
      </c>
      <c r="C152" s="55" t="s">
        <v>35</v>
      </c>
      <c r="D152" s="55" t="s">
        <v>73</v>
      </c>
      <c r="E152" s="55" t="s">
        <v>20</v>
      </c>
      <c r="F152" s="55" t="s">
        <v>21</v>
      </c>
      <c r="G152" s="56">
        <v>1</v>
      </c>
      <c r="H152" s="57">
        <v>16002</v>
      </c>
      <c r="I152" s="55" t="s">
        <v>66</v>
      </c>
      <c r="J152" s="57">
        <v>54</v>
      </c>
      <c r="K152" s="57">
        <v>54</v>
      </c>
      <c r="L152" s="57"/>
      <c r="M152" s="57">
        <v>1</v>
      </c>
      <c r="N152" s="57"/>
      <c r="O152" s="57">
        <v>1</v>
      </c>
      <c r="P152" s="60">
        <v>1</v>
      </c>
      <c r="Q152" s="60"/>
      <c r="R152" s="60"/>
      <c r="S152" s="60"/>
      <c r="T152" s="66"/>
      <c r="U152" s="57"/>
      <c r="V152" s="57"/>
      <c r="W152" s="57">
        <f t="shared" si="6"/>
        <v>27</v>
      </c>
      <c r="X152" s="57">
        <f t="shared" si="8"/>
        <v>1</v>
      </c>
      <c r="Y152" s="57">
        <f t="shared" si="7"/>
        <v>2</v>
      </c>
      <c r="Z152" s="55"/>
      <c r="AA152" s="55" t="s">
        <v>22</v>
      </c>
      <c r="AB152"/>
    </row>
    <row r="153" spans="1:28" s="6" customFormat="1" ht="26.4" x14ac:dyDescent="0.3">
      <c r="A153" s="57">
        <v>4858</v>
      </c>
      <c r="B153" s="54">
        <v>2017</v>
      </c>
      <c r="C153" s="55" t="s">
        <v>35</v>
      </c>
      <c r="D153" s="55" t="s">
        <v>150</v>
      </c>
      <c r="E153" s="55" t="s">
        <v>30</v>
      </c>
      <c r="F153" s="55" t="s">
        <v>82</v>
      </c>
      <c r="G153" s="56">
        <v>1</v>
      </c>
      <c r="H153" s="57">
        <v>16002</v>
      </c>
      <c r="I153" s="55" t="s">
        <v>124</v>
      </c>
      <c r="J153" s="57">
        <v>36</v>
      </c>
      <c r="K153" s="57">
        <v>12</v>
      </c>
      <c r="L153" s="57">
        <v>120</v>
      </c>
      <c r="M153" s="57">
        <v>1</v>
      </c>
      <c r="N153" s="57">
        <v>1</v>
      </c>
      <c r="O153" s="57"/>
      <c r="P153" s="60"/>
      <c r="Q153" s="60"/>
      <c r="R153" s="60"/>
      <c r="S153" s="60"/>
      <c r="T153" s="66"/>
      <c r="U153" s="57"/>
      <c r="V153" s="57"/>
      <c r="W153" s="57">
        <f t="shared" si="6"/>
        <v>27</v>
      </c>
      <c r="X153" s="57">
        <f t="shared" si="8"/>
        <v>1</v>
      </c>
      <c r="Y153" s="57">
        <f t="shared" si="7"/>
        <v>2</v>
      </c>
      <c r="Z153" s="55"/>
      <c r="AA153" s="55" t="s">
        <v>22</v>
      </c>
      <c r="AB153"/>
    </row>
    <row r="154" spans="1:28" s="6" customFormat="1" ht="26.4" x14ac:dyDescent="0.3">
      <c r="A154" s="57">
        <v>4858</v>
      </c>
      <c r="B154" s="54">
        <v>2018</v>
      </c>
      <c r="C154" s="55" t="s">
        <v>35</v>
      </c>
      <c r="D154" s="55" t="s">
        <v>72</v>
      </c>
      <c r="E154" s="55" t="s">
        <v>26</v>
      </c>
      <c r="F154" s="55" t="s">
        <v>25</v>
      </c>
      <c r="G154" s="56">
        <v>1</v>
      </c>
      <c r="H154" s="57">
        <v>17232</v>
      </c>
      <c r="I154" s="55" t="s">
        <v>142</v>
      </c>
      <c r="J154" s="57"/>
      <c r="K154" s="57">
        <v>63</v>
      </c>
      <c r="L154" s="57">
        <v>126</v>
      </c>
      <c r="M154" s="57">
        <v>1</v>
      </c>
      <c r="N154" s="57">
        <v>1</v>
      </c>
      <c r="O154" s="57"/>
      <c r="P154" s="60">
        <v>1</v>
      </c>
      <c r="Q154" s="60"/>
      <c r="R154" s="60"/>
      <c r="S154" s="60"/>
      <c r="T154" s="66"/>
      <c r="U154" s="57"/>
      <c r="V154" s="57"/>
      <c r="W154" s="57">
        <f t="shared" si="6"/>
        <v>27</v>
      </c>
      <c r="X154" s="57">
        <f t="shared" si="8"/>
        <v>1</v>
      </c>
      <c r="Y154" s="57">
        <f t="shared" si="7"/>
        <v>2</v>
      </c>
      <c r="Z154" s="55"/>
      <c r="AA154" s="55" t="s">
        <v>22</v>
      </c>
      <c r="AB154"/>
    </row>
    <row r="155" spans="1:28" s="6" customFormat="1" ht="26.4" x14ac:dyDescent="0.3">
      <c r="A155" s="57">
        <v>4858</v>
      </c>
      <c r="B155" s="54">
        <v>2018</v>
      </c>
      <c r="C155" s="55" t="s">
        <v>35</v>
      </c>
      <c r="D155" s="55" t="s">
        <v>72</v>
      </c>
      <c r="E155" s="55" t="s">
        <v>26</v>
      </c>
      <c r="F155" s="55" t="s">
        <v>25</v>
      </c>
      <c r="G155" s="56">
        <v>1</v>
      </c>
      <c r="H155" s="57">
        <v>17232</v>
      </c>
      <c r="I155" s="55" t="s">
        <v>143</v>
      </c>
      <c r="J155" s="57">
        <v>24</v>
      </c>
      <c r="K155" s="57"/>
      <c r="L155" s="57">
        <v>96</v>
      </c>
      <c r="M155" s="57">
        <v>1</v>
      </c>
      <c r="N155" s="57">
        <v>1</v>
      </c>
      <c r="O155" s="57"/>
      <c r="P155" s="60"/>
      <c r="Q155" s="60"/>
      <c r="R155" s="60"/>
      <c r="S155" s="60"/>
      <c r="T155" s="66"/>
      <c r="U155" s="57"/>
      <c r="V155" s="57"/>
      <c r="W155" s="57">
        <f t="shared" si="6"/>
        <v>27</v>
      </c>
      <c r="X155" s="57">
        <f t="shared" si="8"/>
        <v>1</v>
      </c>
      <c r="Y155" s="57">
        <f t="shared" si="7"/>
        <v>2</v>
      </c>
      <c r="Z155" s="55"/>
      <c r="AA155" s="55" t="s">
        <v>22</v>
      </c>
      <c r="AB155"/>
    </row>
    <row r="156" spans="1:28" s="6" customFormat="1" ht="39.6" x14ac:dyDescent="0.3">
      <c r="A156" s="57">
        <v>4858</v>
      </c>
      <c r="B156" s="54">
        <v>2018</v>
      </c>
      <c r="C156" s="55" t="s">
        <v>35</v>
      </c>
      <c r="D156" s="55" t="s">
        <v>115</v>
      </c>
      <c r="E156" s="55" t="s">
        <v>20</v>
      </c>
      <c r="F156" s="55" t="s">
        <v>82</v>
      </c>
      <c r="G156" s="56">
        <v>0.25</v>
      </c>
      <c r="H156" s="57">
        <v>17232</v>
      </c>
      <c r="I156" s="55" t="s">
        <v>144</v>
      </c>
      <c r="J156" s="57"/>
      <c r="K156" s="57">
        <v>10</v>
      </c>
      <c r="L156" s="57">
        <v>20</v>
      </c>
      <c r="M156" s="57">
        <v>1</v>
      </c>
      <c r="N156" s="57"/>
      <c r="O156" s="57"/>
      <c r="P156" s="60"/>
      <c r="Q156" s="60"/>
      <c r="R156" s="60"/>
      <c r="S156" s="60"/>
      <c r="T156" s="66"/>
      <c r="U156" s="57"/>
      <c r="V156" s="57"/>
      <c r="W156" s="57">
        <f t="shared" si="6"/>
        <v>27</v>
      </c>
      <c r="X156" s="57">
        <f t="shared" si="8"/>
        <v>1</v>
      </c>
      <c r="Y156" s="57">
        <f t="shared" si="7"/>
        <v>2</v>
      </c>
      <c r="Z156" s="55"/>
      <c r="AA156" s="55" t="s">
        <v>22</v>
      </c>
      <c r="AB156"/>
    </row>
    <row r="157" spans="1:28" s="6" customFormat="1" ht="52.8" x14ac:dyDescent="0.3">
      <c r="A157" s="57">
        <v>4858</v>
      </c>
      <c r="B157" s="54">
        <v>2018</v>
      </c>
      <c r="C157" s="55" t="s">
        <v>35</v>
      </c>
      <c r="D157" s="55" t="s">
        <v>115</v>
      </c>
      <c r="E157" s="55" t="s">
        <v>20</v>
      </c>
      <c r="F157" s="55" t="s">
        <v>82</v>
      </c>
      <c r="G157" s="56">
        <v>0.25</v>
      </c>
      <c r="H157" s="57">
        <v>17232</v>
      </c>
      <c r="I157" s="55" t="s">
        <v>191</v>
      </c>
      <c r="J157" s="57"/>
      <c r="K157" s="57"/>
      <c r="L157" s="57"/>
      <c r="M157" s="57"/>
      <c r="N157" s="57"/>
      <c r="O157" s="57"/>
      <c r="P157" s="60"/>
      <c r="Q157" s="60"/>
      <c r="R157" s="60"/>
      <c r="S157" s="60"/>
      <c r="T157" s="66"/>
      <c r="U157" s="57">
        <v>15</v>
      </c>
      <c r="V157" s="57"/>
      <c r="W157" s="57">
        <f t="shared" si="6"/>
        <v>27</v>
      </c>
      <c r="X157" s="57">
        <f t="shared" si="8"/>
        <v>1</v>
      </c>
      <c r="Y157" s="57">
        <f t="shared" si="7"/>
        <v>2</v>
      </c>
      <c r="Z157" s="55"/>
      <c r="AA157" s="55" t="s">
        <v>61</v>
      </c>
      <c r="AB157"/>
    </row>
    <row r="158" spans="1:28" s="6" customFormat="1" ht="26.4" x14ac:dyDescent="0.3">
      <c r="A158" s="57">
        <v>4858</v>
      </c>
      <c r="B158" s="54">
        <v>2018</v>
      </c>
      <c r="C158" s="55" t="s">
        <v>35</v>
      </c>
      <c r="D158" s="55" t="s">
        <v>190</v>
      </c>
      <c r="E158" s="55" t="s">
        <v>26</v>
      </c>
      <c r="F158" s="55" t="s">
        <v>25</v>
      </c>
      <c r="G158" s="56">
        <v>1</v>
      </c>
      <c r="H158" s="57">
        <v>17232</v>
      </c>
      <c r="I158" s="55" t="s">
        <v>281</v>
      </c>
      <c r="J158" s="57">
        <v>18</v>
      </c>
      <c r="K158" s="57">
        <v>18</v>
      </c>
      <c r="L158" s="57"/>
      <c r="M158" s="57">
        <v>1</v>
      </c>
      <c r="N158" s="57"/>
      <c r="O158" s="57"/>
      <c r="P158" s="60">
        <v>1</v>
      </c>
      <c r="Q158" s="60"/>
      <c r="R158" s="60"/>
      <c r="S158" s="60"/>
      <c r="T158" s="66"/>
      <c r="U158" s="57"/>
      <c r="V158" s="57"/>
      <c r="W158" s="57">
        <f t="shared" si="6"/>
        <v>27</v>
      </c>
      <c r="X158" s="57">
        <f t="shared" si="8"/>
        <v>1</v>
      </c>
      <c r="Y158" s="57">
        <f t="shared" si="7"/>
        <v>2</v>
      </c>
      <c r="Z158" s="55"/>
      <c r="AA158" s="55" t="s">
        <v>22</v>
      </c>
      <c r="AB158"/>
    </row>
    <row r="159" spans="1:28" s="6" customFormat="1" ht="39.6" x14ac:dyDescent="0.3">
      <c r="A159" s="57">
        <v>4858</v>
      </c>
      <c r="B159" s="54">
        <v>2018</v>
      </c>
      <c r="C159" s="55" t="s">
        <v>35</v>
      </c>
      <c r="D159" s="55" t="s">
        <v>190</v>
      </c>
      <c r="E159" s="55" t="s">
        <v>26</v>
      </c>
      <c r="F159" s="55" t="s">
        <v>25</v>
      </c>
      <c r="G159" s="56">
        <v>1</v>
      </c>
      <c r="H159" s="57">
        <v>17232</v>
      </c>
      <c r="I159" s="55" t="s">
        <v>144</v>
      </c>
      <c r="J159" s="57">
        <v>14</v>
      </c>
      <c r="K159" s="57"/>
      <c r="L159" s="57"/>
      <c r="M159" s="57"/>
      <c r="N159" s="57"/>
      <c r="O159" s="57"/>
      <c r="P159" s="60"/>
      <c r="Q159" s="60"/>
      <c r="R159" s="60"/>
      <c r="S159" s="60"/>
      <c r="T159" s="66"/>
      <c r="U159" s="57"/>
      <c r="V159" s="57"/>
      <c r="W159" s="57">
        <f t="shared" si="6"/>
        <v>27</v>
      </c>
      <c r="X159" s="57">
        <f t="shared" si="8"/>
        <v>1</v>
      </c>
      <c r="Y159" s="57">
        <f t="shared" si="7"/>
        <v>2</v>
      </c>
      <c r="Z159" s="55"/>
      <c r="AA159" s="55" t="s">
        <v>22</v>
      </c>
      <c r="AB159"/>
    </row>
    <row r="160" spans="1:28" s="6" customFormat="1" ht="52.8" x14ac:dyDescent="0.3">
      <c r="A160" s="57">
        <v>4858</v>
      </c>
      <c r="B160" s="54">
        <v>2018</v>
      </c>
      <c r="C160" s="55" t="s">
        <v>35</v>
      </c>
      <c r="D160" s="55" t="s">
        <v>309</v>
      </c>
      <c r="E160" s="55" t="s">
        <v>20</v>
      </c>
      <c r="F160" s="55" t="s">
        <v>310</v>
      </c>
      <c r="G160" s="56">
        <v>1</v>
      </c>
      <c r="H160" s="57">
        <v>17232</v>
      </c>
      <c r="I160" s="55" t="s">
        <v>191</v>
      </c>
      <c r="J160" s="57"/>
      <c r="K160" s="57"/>
      <c r="L160" s="57"/>
      <c r="M160" s="57"/>
      <c r="N160" s="57"/>
      <c r="O160" s="57"/>
      <c r="P160" s="60"/>
      <c r="Q160" s="60"/>
      <c r="R160" s="60"/>
      <c r="S160" s="60"/>
      <c r="T160" s="66"/>
      <c r="U160" s="57">
        <v>9</v>
      </c>
      <c r="V160" s="57"/>
      <c r="W160" s="57">
        <f t="shared" si="6"/>
        <v>27</v>
      </c>
      <c r="X160" s="57">
        <f t="shared" si="8"/>
        <v>1</v>
      </c>
      <c r="Y160" s="57">
        <f t="shared" si="7"/>
        <v>2</v>
      </c>
      <c r="Z160" s="55"/>
      <c r="AA160" s="55" t="s">
        <v>61</v>
      </c>
      <c r="AB160"/>
    </row>
    <row r="161" spans="1:28" s="6" customFormat="1" ht="26.4" x14ac:dyDescent="0.3">
      <c r="A161" s="57">
        <v>4858</v>
      </c>
      <c r="B161" s="54">
        <v>2018</v>
      </c>
      <c r="C161" s="55" t="s">
        <v>35</v>
      </c>
      <c r="D161" s="55" t="s">
        <v>116</v>
      </c>
      <c r="E161" s="55" t="s">
        <v>28</v>
      </c>
      <c r="F161" s="55" t="s">
        <v>56</v>
      </c>
      <c r="G161" s="56">
        <v>1</v>
      </c>
      <c r="H161" s="57">
        <v>17232</v>
      </c>
      <c r="I161" s="55" t="s">
        <v>146</v>
      </c>
      <c r="J161" s="57"/>
      <c r="K161" s="57"/>
      <c r="L161" s="57"/>
      <c r="M161" s="57"/>
      <c r="N161" s="57">
        <v>1</v>
      </c>
      <c r="O161" s="57"/>
      <c r="P161" s="60"/>
      <c r="Q161" s="60"/>
      <c r="R161" s="60"/>
      <c r="S161" s="60"/>
      <c r="T161" s="66"/>
      <c r="U161" s="57"/>
      <c r="V161" s="57"/>
      <c r="W161" s="57">
        <f t="shared" si="6"/>
        <v>27</v>
      </c>
      <c r="X161" s="57">
        <f t="shared" si="8"/>
        <v>1</v>
      </c>
      <c r="Y161" s="57">
        <f t="shared" si="7"/>
        <v>2</v>
      </c>
      <c r="Z161" s="55"/>
      <c r="AA161" s="55" t="s">
        <v>22</v>
      </c>
      <c r="AB161"/>
    </row>
    <row r="162" spans="1:28" s="6" customFormat="1" ht="39.6" x14ac:dyDescent="0.3">
      <c r="A162" s="57">
        <v>4858</v>
      </c>
      <c r="B162" s="54">
        <v>2018</v>
      </c>
      <c r="C162" s="55" t="s">
        <v>35</v>
      </c>
      <c r="D162" s="55" t="s">
        <v>116</v>
      </c>
      <c r="E162" s="55" t="s">
        <v>28</v>
      </c>
      <c r="F162" s="55" t="s">
        <v>56</v>
      </c>
      <c r="G162" s="56">
        <v>1</v>
      </c>
      <c r="H162" s="57">
        <v>17232</v>
      </c>
      <c r="I162" s="55" t="s">
        <v>144</v>
      </c>
      <c r="J162" s="57">
        <v>14</v>
      </c>
      <c r="K162" s="57"/>
      <c r="L162" s="57"/>
      <c r="M162" s="57"/>
      <c r="N162" s="57"/>
      <c r="O162" s="57"/>
      <c r="P162" s="60"/>
      <c r="Q162" s="60"/>
      <c r="R162" s="60"/>
      <c r="S162" s="60"/>
      <c r="T162" s="66"/>
      <c r="U162" s="57"/>
      <c r="V162" s="57"/>
      <c r="W162" s="57">
        <f t="shared" si="6"/>
        <v>27</v>
      </c>
      <c r="X162" s="57">
        <f t="shared" si="8"/>
        <v>1</v>
      </c>
      <c r="Y162" s="57">
        <f t="shared" si="7"/>
        <v>2</v>
      </c>
      <c r="Z162" s="55"/>
      <c r="AA162" s="55" t="s">
        <v>61</v>
      </c>
      <c r="AB162"/>
    </row>
    <row r="163" spans="1:28" s="6" customFormat="1" ht="26.4" x14ac:dyDescent="0.3">
      <c r="A163" s="57">
        <v>4858</v>
      </c>
      <c r="B163" s="54">
        <v>2018</v>
      </c>
      <c r="C163" s="55" t="s">
        <v>35</v>
      </c>
      <c r="D163" s="55" t="s">
        <v>116</v>
      </c>
      <c r="E163" s="55" t="s">
        <v>28</v>
      </c>
      <c r="F163" s="55" t="s">
        <v>56</v>
      </c>
      <c r="G163" s="56">
        <v>1</v>
      </c>
      <c r="H163" s="57">
        <v>17232</v>
      </c>
      <c r="I163" s="55" t="s">
        <v>145</v>
      </c>
      <c r="J163" s="57">
        <v>6</v>
      </c>
      <c r="K163" s="57"/>
      <c r="L163" s="57"/>
      <c r="M163" s="57"/>
      <c r="N163" s="57"/>
      <c r="O163" s="57"/>
      <c r="P163" s="60"/>
      <c r="Q163" s="60"/>
      <c r="R163" s="60"/>
      <c r="S163" s="60"/>
      <c r="T163" s="66"/>
      <c r="U163" s="57"/>
      <c r="V163" s="57"/>
      <c r="W163" s="57">
        <f t="shared" si="6"/>
        <v>27</v>
      </c>
      <c r="X163" s="57">
        <f t="shared" si="8"/>
        <v>1</v>
      </c>
      <c r="Y163" s="57">
        <f t="shared" si="7"/>
        <v>2</v>
      </c>
      <c r="Z163" s="55"/>
      <c r="AA163" s="55" t="s">
        <v>22</v>
      </c>
      <c r="AB163"/>
    </row>
    <row r="164" spans="1:28" s="6" customFormat="1" ht="26.4" x14ac:dyDescent="0.3">
      <c r="A164" s="57">
        <v>4858</v>
      </c>
      <c r="B164" s="54">
        <v>2018</v>
      </c>
      <c r="C164" s="55" t="s">
        <v>35</v>
      </c>
      <c r="D164" s="55" t="s">
        <v>116</v>
      </c>
      <c r="E164" s="55" t="s">
        <v>28</v>
      </c>
      <c r="F164" s="55" t="s">
        <v>56</v>
      </c>
      <c r="G164" s="56">
        <v>1</v>
      </c>
      <c r="H164" s="57">
        <v>17232</v>
      </c>
      <c r="I164" s="55" t="s">
        <v>58</v>
      </c>
      <c r="J164" s="57">
        <v>10</v>
      </c>
      <c r="K164" s="57">
        <v>8</v>
      </c>
      <c r="L164" s="57"/>
      <c r="M164" s="57">
        <v>1</v>
      </c>
      <c r="N164" s="57"/>
      <c r="O164" s="57"/>
      <c r="P164" s="60">
        <v>1</v>
      </c>
      <c r="Q164" s="60"/>
      <c r="R164" s="60"/>
      <c r="S164" s="60"/>
      <c r="T164" s="66"/>
      <c r="U164" s="57"/>
      <c r="V164" s="57"/>
      <c r="W164" s="57">
        <f t="shared" si="6"/>
        <v>27</v>
      </c>
      <c r="X164" s="57">
        <f t="shared" si="8"/>
        <v>1</v>
      </c>
      <c r="Y164" s="57">
        <f t="shared" si="7"/>
        <v>2</v>
      </c>
      <c r="Z164" s="55"/>
      <c r="AA164" s="55" t="s">
        <v>22</v>
      </c>
      <c r="AB164"/>
    </row>
    <row r="165" spans="1:28" s="6" customFormat="1" ht="26.4" x14ac:dyDescent="0.3">
      <c r="A165" s="57">
        <v>4858</v>
      </c>
      <c r="B165" s="54">
        <v>2018</v>
      </c>
      <c r="C165" s="55" t="s">
        <v>35</v>
      </c>
      <c r="D165" s="55" t="s">
        <v>130</v>
      </c>
      <c r="E165" s="55" t="s">
        <v>26</v>
      </c>
      <c r="F165" s="55" t="s">
        <v>25</v>
      </c>
      <c r="G165" s="56">
        <v>1</v>
      </c>
      <c r="H165" s="57">
        <v>17232</v>
      </c>
      <c r="I165" s="55" t="s">
        <v>136</v>
      </c>
      <c r="J165" s="57">
        <v>54</v>
      </c>
      <c r="K165" s="57"/>
      <c r="L165" s="57"/>
      <c r="M165" s="57">
        <v>1</v>
      </c>
      <c r="N165" s="57">
        <v>1</v>
      </c>
      <c r="O165" s="57">
        <v>1</v>
      </c>
      <c r="P165" s="60"/>
      <c r="Q165" s="60"/>
      <c r="R165" s="60"/>
      <c r="S165" s="60"/>
      <c r="T165" s="66"/>
      <c r="U165" s="57"/>
      <c r="V165" s="57"/>
      <c r="W165" s="57">
        <f t="shared" si="6"/>
        <v>27</v>
      </c>
      <c r="X165" s="57">
        <f t="shared" si="8"/>
        <v>1</v>
      </c>
      <c r="Y165" s="57">
        <f t="shared" si="7"/>
        <v>2</v>
      </c>
      <c r="Z165" s="55"/>
      <c r="AA165" s="55" t="s">
        <v>61</v>
      </c>
      <c r="AB165"/>
    </row>
    <row r="166" spans="1:28" s="6" customFormat="1" ht="26.4" x14ac:dyDescent="0.3">
      <c r="A166" s="57">
        <v>4858</v>
      </c>
      <c r="B166" s="54">
        <v>2018</v>
      </c>
      <c r="C166" s="55" t="s">
        <v>35</v>
      </c>
      <c r="D166" s="55" t="s">
        <v>135</v>
      </c>
      <c r="E166" s="55" t="s">
        <v>20</v>
      </c>
      <c r="F166" s="55" t="s">
        <v>82</v>
      </c>
      <c r="G166" s="56">
        <v>1</v>
      </c>
      <c r="H166" s="57">
        <v>17232</v>
      </c>
      <c r="I166" s="55" t="s">
        <v>136</v>
      </c>
      <c r="J166" s="57"/>
      <c r="K166" s="57"/>
      <c r="L166" s="57">
        <v>180</v>
      </c>
      <c r="M166" s="57">
        <v>1</v>
      </c>
      <c r="N166" s="57"/>
      <c r="O166" s="57"/>
      <c r="P166" s="60"/>
      <c r="Q166" s="60"/>
      <c r="R166" s="60"/>
      <c r="S166" s="60"/>
      <c r="T166" s="66"/>
      <c r="U166" s="57"/>
      <c r="V166" s="57"/>
      <c r="W166" s="57">
        <f t="shared" si="6"/>
        <v>27</v>
      </c>
      <c r="X166" s="57">
        <f t="shared" si="8"/>
        <v>1</v>
      </c>
      <c r="Y166" s="57">
        <f t="shared" si="7"/>
        <v>2</v>
      </c>
      <c r="Z166" s="55"/>
      <c r="AA166" s="55" t="s">
        <v>22</v>
      </c>
      <c r="AB166"/>
    </row>
    <row r="167" spans="1:28" s="6" customFormat="1" ht="52.8" x14ac:dyDescent="0.3">
      <c r="A167" s="57">
        <v>4858</v>
      </c>
      <c r="B167" s="54">
        <v>2018</v>
      </c>
      <c r="C167" s="55" t="s">
        <v>35</v>
      </c>
      <c r="D167" s="55" t="s">
        <v>135</v>
      </c>
      <c r="E167" s="55" t="s">
        <v>20</v>
      </c>
      <c r="F167" s="55" t="s">
        <v>82</v>
      </c>
      <c r="G167" s="56">
        <v>1</v>
      </c>
      <c r="H167" s="57">
        <v>17232</v>
      </c>
      <c r="I167" s="55" t="s">
        <v>191</v>
      </c>
      <c r="J167" s="57"/>
      <c r="K167" s="57"/>
      <c r="L167" s="57"/>
      <c r="M167" s="57"/>
      <c r="N167" s="57"/>
      <c r="O167" s="57"/>
      <c r="P167" s="60"/>
      <c r="Q167" s="60"/>
      <c r="R167" s="60"/>
      <c r="S167" s="60"/>
      <c r="T167" s="66"/>
      <c r="U167" s="57">
        <v>20</v>
      </c>
      <c r="V167" s="57"/>
      <c r="W167" s="57">
        <f t="shared" si="6"/>
        <v>27</v>
      </c>
      <c r="X167" s="57">
        <f t="shared" si="8"/>
        <v>1</v>
      </c>
      <c r="Y167" s="57">
        <f t="shared" si="7"/>
        <v>2</v>
      </c>
      <c r="Z167" s="55"/>
      <c r="AA167" s="55" t="s">
        <v>61</v>
      </c>
      <c r="AB167"/>
    </row>
    <row r="168" spans="1:28" s="6" customFormat="1" ht="52.8" x14ac:dyDescent="0.3">
      <c r="A168" s="57">
        <v>4858</v>
      </c>
      <c r="B168" s="54">
        <v>2018</v>
      </c>
      <c r="C168" s="55" t="s">
        <v>35</v>
      </c>
      <c r="D168" s="55" t="s">
        <v>135</v>
      </c>
      <c r="E168" s="55" t="s">
        <v>20</v>
      </c>
      <c r="F168" s="55" t="s">
        <v>82</v>
      </c>
      <c r="G168" s="56">
        <v>1</v>
      </c>
      <c r="H168" s="57">
        <v>17232</v>
      </c>
      <c r="I168" s="55" t="s">
        <v>191</v>
      </c>
      <c r="J168" s="57"/>
      <c r="K168" s="57"/>
      <c r="L168" s="57"/>
      <c r="M168" s="57"/>
      <c r="N168" s="57"/>
      <c r="O168" s="57"/>
      <c r="P168" s="60"/>
      <c r="Q168" s="60"/>
      <c r="R168" s="60"/>
      <c r="S168" s="60"/>
      <c r="T168" s="66"/>
      <c r="U168" s="57">
        <v>33</v>
      </c>
      <c r="V168" s="57"/>
      <c r="W168" s="57">
        <f t="shared" si="6"/>
        <v>27</v>
      </c>
      <c r="X168" s="57">
        <f t="shared" si="8"/>
        <v>1</v>
      </c>
      <c r="Y168" s="57">
        <f t="shared" si="7"/>
        <v>2</v>
      </c>
      <c r="Z168" s="55"/>
      <c r="AA168" s="55" t="s">
        <v>22</v>
      </c>
      <c r="AB168"/>
    </row>
    <row r="169" spans="1:28" s="6" customFormat="1" ht="39.6" x14ac:dyDescent="0.3">
      <c r="A169" s="57">
        <v>4858</v>
      </c>
      <c r="B169" s="54">
        <v>2018</v>
      </c>
      <c r="C169" s="55" t="s">
        <v>35</v>
      </c>
      <c r="D169" s="55" t="s">
        <v>169</v>
      </c>
      <c r="E169" s="55" t="s">
        <v>20</v>
      </c>
      <c r="F169" s="55" t="s">
        <v>82</v>
      </c>
      <c r="G169" s="56">
        <v>0.25</v>
      </c>
      <c r="H169" s="57">
        <v>17232</v>
      </c>
      <c r="I169" s="55" t="s">
        <v>144</v>
      </c>
      <c r="J169" s="57"/>
      <c r="K169" s="57">
        <v>12</v>
      </c>
      <c r="L169" s="57">
        <v>24</v>
      </c>
      <c r="M169" s="57">
        <v>1</v>
      </c>
      <c r="N169" s="57"/>
      <c r="O169" s="57"/>
      <c r="P169" s="60"/>
      <c r="Q169" s="60"/>
      <c r="R169" s="60"/>
      <c r="S169" s="60"/>
      <c r="T169" s="66"/>
      <c r="U169" s="57"/>
      <c r="V169" s="57"/>
      <c r="W169" s="57">
        <f t="shared" si="6"/>
        <v>27</v>
      </c>
      <c r="X169" s="57">
        <f t="shared" si="8"/>
        <v>1</v>
      </c>
      <c r="Y169" s="57">
        <f t="shared" si="7"/>
        <v>2</v>
      </c>
      <c r="Z169" s="55"/>
      <c r="AA169" s="55" t="s">
        <v>61</v>
      </c>
      <c r="AB169"/>
    </row>
    <row r="170" spans="1:28" s="6" customFormat="1" ht="26.4" x14ac:dyDescent="0.3">
      <c r="A170" s="57">
        <v>4858</v>
      </c>
      <c r="B170" s="54">
        <v>2018</v>
      </c>
      <c r="C170" s="55" t="s">
        <v>35</v>
      </c>
      <c r="D170" s="55" t="s">
        <v>169</v>
      </c>
      <c r="E170" s="55" t="s">
        <v>20</v>
      </c>
      <c r="F170" s="55" t="s">
        <v>82</v>
      </c>
      <c r="G170" s="56">
        <v>0.25</v>
      </c>
      <c r="H170" s="57">
        <v>17232</v>
      </c>
      <c r="I170" s="55" t="s">
        <v>145</v>
      </c>
      <c r="J170" s="57"/>
      <c r="K170" s="57">
        <v>12</v>
      </c>
      <c r="L170" s="57">
        <v>36</v>
      </c>
      <c r="M170" s="57">
        <v>1</v>
      </c>
      <c r="N170" s="57"/>
      <c r="O170" s="57"/>
      <c r="P170" s="60"/>
      <c r="Q170" s="60"/>
      <c r="R170" s="60"/>
      <c r="S170" s="60"/>
      <c r="T170" s="66"/>
      <c r="U170" s="57"/>
      <c r="V170" s="57"/>
      <c r="W170" s="57">
        <f t="shared" si="6"/>
        <v>27</v>
      </c>
      <c r="X170" s="57">
        <f t="shared" si="8"/>
        <v>1</v>
      </c>
      <c r="Y170" s="57">
        <f t="shared" si="7"/>
        <v>2</v>
      </c>
      <c r="Z170" s="55"/>
      <c r="AA170" s="55" t="s">
        <v>61</v>
      </c>
      <c r="AB170"/>
    </row>
    <row r="171" spans="1:28" s="6" customFormat="1" ht="26.4" x14ac:dyDescent="0.3">
      <c r="A171" s="57">
        <v>4858</v>
      </c>
      <c r="B171" s="54">
        <v>2018</v>
      </c>
      <c r="C171" s="55" t="s">
        <v>35</v>
      </c>
      <c r="D171" s="55" t="s">
        <v>73</v>
      </c>
      <c r="E171" s="55" t="s">
        <v>20</v>
      </c>
      <c r="F171" s="55" t="s">
        <v>21</v>
      </c>
      <c r="G171" s="56">
        <v>1</v>
      </c>
      <c r="H171" s="57">
        <v>17232</v>
      </c>
      <c r="I171" s="55" t="s">
        <v>146</v>
      </c>
      <c r="J171" s="57"/>
      <c r="K171" s="57"/>
      <c r="L171" s="57"/>
      <c r="M171" s="57">
        <v>1</v>
      </c>
      <c r="N171" s="57">
        <v>1</v>
      </c>
      <c r="O171" s="57"/>
      <c r="P171" s="60"/>
      <c r="Q171" s="60"/>
      <c r="R171" s="60"/>
      <c r="S171" s="60"/>
      <c r="T171" s="66"/>
      <c r="U171" s="57"/>
      <c r="V171" s="57"/>
      <c r="W171" s="57">
        <f t="shared" si="6"/>
        <v>27</v>
      </c>
      <c r="X171" s="57">
        <f t="shared" si="8"/>
        <v>1</v>
      </c>
      <c r="Y171" s="57">
        <f t="shared" si="7"/>
        <v>2</v>
      </c>
      <c r="Z171" s="55"/>
      <c r="AA171" s="55" t="s">
        <v>22</v>
      </c>
      <c r="AB171"/>
    </row>
    <row r="172" spans="1:28" s="6" customFormat="1" ht="26.4" x14ac:dyDescent="0.3">
      <c r="A172" s="57">
        <v>4858</v>
      </c>
      <c r="B172" s="54">
        <v>2018</v>
      </c>
      <c r="C172" s="55" t="s">
        <v>35</v>
      </c>
      <c r="D172" s="55" t="s">
        <v>73</v>
      </c>
      <c r="E172" s="55" t="s">
        <v>20</v>
      </c>
      <c r="F172" s="55" t="s">
        <v>21</v>
      </c>
      <c r="G172" s="56">
        <v>1</v>
      </c>
      <c r="H172" s="57">
        <v>17232</v>
      </c>
      <c r="I172" s="55" t="s">
        <v>148</v>
      </c>
      <c r="J172" s="57">
        <v>18</v>
      </c>
      <c r="K172" s="57"/>
      <c r="L172" s="57">
        <v>36</v>
      </c>
      <c r="M172" s="57">
        <v>1</v>
      </c>
      <c r="N172" s="57"/>
      <c r="O172" s="57"/>
      <c r="P172" s="60"/>
      <c r="Q172" s="60"/>
      <c r="R172" s="60"/>
      <c r="S172" s="60"/>
      <c r="T172" s="66"/>
      <c r="U172" s="57"/>
      <c r="V172" s="57"/>
      <c r="W172" s="57">
        <f t="shared" si="6"/>
        <v>27</v>
      </c>
      <c r="X172" s="57">
        <f t="shared" si="8"/>
        <v>1</v>
      </c>
      <c r="Y172" s="57">
        <f t="shared" si="7"/>
        <v>2</v>
      </c>
      <c r="Z172" s="55"/>
      <c r="AA172" s="55" t="s">
        <v>22</v>
      </c>
      <c r="AB172"/>
    </row>
    <row r="173" spans="1:28" s="6" customFormat="1" ht="26.4" x14ac:dyDescent="0.3">
      <c r="A173" s="57">
        <v>4858</v>
      </c>
      <c r="B173" s="54">
        <v>2018</v>
      </c>
      <c r="C173" s="55" t="s">
        <v>35</v>
      </c>
      <c r="D173" s="55" t="s">
        <v>117</v>
      </c>
      <c r="E173" s="55" t="s">
        <v>33</v>
      </c>
      <c r="F173" s="55" t="s">
        <v>25</v>
      </c>
      <c r="G173" s="56">
        <v>0.75</v>
      </c>
      <c r="H173" s="57">
        <v>17232</v>
      </c>
      <c r="I173" s="55" t="s">
        <v>146</v>
      </c>
      <c r="J173" s="57"/>
      <c r="K173" s="57"/>
      <c r="L173" s="57"/>
      <c r="M173" s="57">
        <v>1</v>
      </c>
      <c r="N173" s="57">
        <v>1</v>
      </c>
      <c r="O173" s="57"/>
      <c r="P173" s="60"/>
      <c r="Q173" s="60"/>
      <c r="R173" s="60"/>
      <c r="S173" s="60"/>
      <c r="T173" s="66"/>
      <c r="U173" s="57"/>
      <c r="V173" s="57"/>
      <c r="W173" s="57">
        <f t="shared" si="6"/>
        <v>27</v>
      </c>
      <c r="X173" s="57">
        <f t="shared" si="8"/>
        <v>1</v>
      </c>
      <c r="Y173" s="57">
        <f t="shared" si="7"/>
        <v>2</v>
      </c>
      <c r="Z173" s="55"/>
      <c r="AA173" s="55" t="s">
        <v>22</v>
      </c>
      <c r="AB173"/>
    </row>
    <row r="174" spans="1:28" s="6" customFormat="1" ht="26.4" x14ac:dyDescent="0.3">
      <c r="A174" s="57">
        <v>4858</v>
      </c>
      <c r="B174" s="54">
        <v>2019</v>
      </c>
      <c r="C174" s="55" t="s">
        <v>35</v>
      </c>
      <c r="D174" s="55" t="s">
        <v>116</v>
      </c>
      <c r="E174" s="55" t="s">
        <v>28</v>
      </c>
      <c r="F174" s="55" t="s">
        <v>56</v>
      </c>
      <c r="G174" s="56">
        <v>1</v>
      </c>
      <c r="H174" s="57">
        <v>17232</v>
      </c>
      <c r="I174" s="55" t="s">
        <v>358</v>
      </c>
      <c r="J174" s="57"/>
      <c r="K174" s="57"/>
      <c r="L174" s="57"/>
      <c r="M174" s="57"/>
      <c r="N174" s="57"/>
      <c r="O174" s="57"/>
      <c r="P174" s="60"/>
      <c r="Q174" s="60"/>
      <c r="R174" s="60"/>
      <c r="S174" s="60"/>
      <c r="T174" s="66"/>
      <c r="U174" s="57"/>
      <c r="V174" s="57"/>
      <c r="W174" s="57">
        <f t="shared" si="6"/>
        <v>27</v>
      </c>
      <c r="X174" s="57">
        <f t="shared" si="8"/>
        <v>1</v>
      </c>
      <c r="Y174" s="57">
        <f t="shared" si="7"/>
        <v>2</v>
      </c>
      <c r="Z174" s="55"/>
      <c r="AA174" s="55"/>
      <c r="AB174"/>
    </row>
    <row r="175" spans="1:28" s="6" customFormat="1" ht="26.4" x14ac:dyDescent="0.3">
      <c r="A175" s="57">
        <v>4858</v>
      </c>
      <c r="B175" s="54">
        <v>2019</v>
      </c>
      <c r="C175" s="55" t="s">
        <v>35</v>
      </c>
      <c r="D175" s="55" t="s">
        <v>36</v>
      </c>
      <c r="E175" s="55" t="s">
        <v>26</v>
      </c>
      <c r="F175" s="55" t="s">
        <v>25</v>
      </c>
      <c r="G175" s="56">
        <v>1</v>
      </c>
      <c r="H175" s="57">
        <v>17232</v>
      </c>
      <c r="I175" s="55" t="s">
        <v>358</v>
      </c>
      <c r="J175" s="57"/>
      <c r="K175" s="57"/>
      <c r="L175" s="57"/>
      <c r="M175" s="57"/>
      <c r="N175" s="57"/>
      <c r="O175" s="57"/>
      <c r="P175" s="60"/>
      <c r="Q175" s="60"/>
      <c r="R175" s="60"/>
      <c r="S175" s="60"/>
      <c r="T175" s="66"/>
      <c r="U175" s="57"/>
      <c r="V175" s="57"/>
      <c r="W175" s="57">
        <f t="shared" si="6"/>
        <v>27</v>
      </c>
      <c r="X175" s="57">
        <f t="shared" si="8"/>
        <v>1</v>
      </c>
      <c r="Y175" s="57">
        <f t="shared" si="7"/>
        <v>2</v>
      </c>
      <c r="Z175" s="55"/>
      <c r="AA175" s="55"/>
      <c r="AB175"/>
    </row>
    <row r="176" spans="1:28" s="6" customFormat="1" ht="26.4" x14ac:dyDescent="0.3">
      <c r="A176" s="57">
        <v>4858</v>
      </c>
      <c r="B176" s="54">
        <v>2019</v>
      </c>
      <c r="C176" s="55" t="s">
        <v>35</v>
      </c>
      <c r="D176" s="55" t="s">
        <v>117</v>
      </c>
      <c r="E176" s="55" t="s">
        <v>33</v>
      </c>
      <c r="F176" s="55" t="s">
        <v>25</v>
      </c>
      <c r="G176" s="56">
        <v>0.75</v>
      </c>
      <c r="H176" s="57">
        <v>17232</v>
      </c>
      <c r="I176" s="55" t="s">
        <v>358</v>
      </c>
      <c r="J176" s="57"/>
      <c r="K176" s="57"/>
      <c r="L176" s="57"/>
      <c r="M176" s="57"/>
      <c r="N176" s="57"/>
      <c r="O176" s="57"/>
      <c r="P176" s="60"/>
      <c r="Q176" s="60"/>
      <c r="R176" s="60"/>
      <c r="S176" s="60"/>
      <c r="T176" s="66"/>
      <c r="U176" s="57"/>
      <c r="V176" s="57"/>
      <c r="W176" s="57">
        <f t="shared" si="6"/>
        <v>27</v>
      </c>
      <c r="X176" s="57">
        <f t="shared" si="8"/>
        <v>1</v>
      </c>
      <c r="Y176" s="57">
        <f t="shared" si="7"/>
        <v>2</v>
      </c>
      <c r="Z176" s="55"/>
      <c r="AA176" s="55"/>
      <c r="AB176"/>
    </row>
    <row r="177" spans="1:28" s="6" customFormat="1" ht="26.4" x14ac:dyDescent="0.3">
      <c r="A177" s="57">
        <v>5791</v>
      </c>
      <c r="B177" s="54">
        <v>2020</v>
      </c>
      <c r="C177" s="55" t="s">
        <v>35</v>
      </c>
      <c r="D177" s="55" t="s">
        <v>116</v>
      </c>
      <c r="E177" s="55" t="s">
        <v>28</v>
      </c>
      <c r="F177" s="55" t="s">
        <v>56</v>
      </c>
      <c r="G177" s="56">
        <v>1</v>
      </c>
      <c r="H177" s="57">
        <v>17232</v>
      </c>
      <c r="I177" s="55" t="s">
        <v>358</v>
      </c>
      <c r="J177" s="57"/>
      <c r="K177" s="57"/>
      <c r="L177" s="57"/>
      <c r="M177" s="57"/>
      <c r="N177" s="57"/>
      <c r="O177" s="57"/>
      <c r="P177" s="60"/>
      <c r="Q177" s="60"/>
      <c r="R177" s="60"/>
      <c r="S177" s="60"/>
      <c r="T177" s="66"/>
      <c r="U177" s="57"/>
      <c r="V177" s="57"/>
      <c r="W177" s="57">
        <f t="shared" si="6"/>
        <v>27</v>
      </c>
      <c r="X177" s="57">
        <f t="shared" si="8"/>
        <v>1</v>
      </c>
      <c r="Y177" s="57">
        <f t="shared" si="7"/>
        <v>2</v>
      </c>
      <c r="Z177" s="55"/>
      <c r="AA177" s="55"/>
      <c r="AB177"/>
    </row>
    <row r="178" spans="1:28" s="6" customFormat="1" ht="26.4" x14ac:dyDescent="0.3">
      <c r="A178" s="57">
        <v>5791</v>
      </c>
      <c r="B178" s="54">
        <v>2020</v>
      </c>
      <c r="C178" s="55" t="s">
        <v>35</v>
      </c>
      <c r="D178" s="55" t="s">
        <v>36</v>
      </c>
      <c r="E178" s="55" t="s">
        <v>26</v>
      </c>
      <c r="F178" s="55" t="s">
        <v>25</v>
      </c>
      <c r="G178" s="56">
        <v>1</v>
      </c>
      <c r="H178" s="57">
        <v>17232</v>
      </c>
      <c r="I178" s="55" t="s">
        <v>358</v>
      </c>
      <c r="J178" s="57"/>
      <c r="K178" s="57"/>
      <c r="L178" s="57"/>
      <c r="M178" s="57"/>
      <c r="N178" s="57"/>
      <c r="O178" s="57"/>
      <c r="P178" s="60"/>
      <c r="Q178" s="60"/>
      <c r="R178" s="60"/>
      <c r="S178" s="60"/>
      <c r="T178" s="66"/>
      <c r="U178" s="57"/>
      <c r="V178" s="57"/>
      <c r="W178" s="57">
        <f t="shared" si="6"/>
        <v>27</v>
      </c>
      <c r="X178" s="57">
        <f t="shared" si="8"/>
        <v>1</v>
      </c>
      <c r="Y178" s="57">
        <f t="shared" si="7"/>
        <v>2</v>
      </c>
      <c r="Z178" s="55"/>
      <c r="AA178" s="55"/>
      <c r="AB178"/>
    </row>
    <row r="179" spans="1:28" s="6" customFormat="1" ht="26.4" x14ac:dyDescent="0.3">
      <c r="A179" s="57">
        <v>5791</v>
      </c>
      <c r="B179" s="54">
        <v>2020</v>
      </c>
      <c r="C179" s="55" t="s">
        <v>35</v>
      </c>
      <c r="D179" s="55" t="s">
        <v>117</v>
      </c>
      <c r="E179" s="55" t="s">
        <v>33</v>
      </c>
      <c r="F179" s="55" t="s">
        <v>25</v>
      </c>
      <c r="G179" s="56">
        <v>0.75</v>
      </c>
      <c r="H179" s="57">
        <v>17232</v>
      </c>
      <c r="I179" s="55" t="s">
        <v>358</v>
      </c>
      <c r="J179" s="57"/>
      <c r="K179" s="57"/>
      <c r="L179" s="57"/>
      <c r="M179" s="57"/>
      <c r="N179" s="57"/>
      <c r="O179" s="57"/>
      <c r="P179" s="60"/>
      <c r="Q179" s="60"/>
      <c r="R179" s="60"/>
      <c r="S179" s="60"/>
      <c r="T179" s="66"/>
      <c r="U179" s="57"/>
      <c r="V179" s="57"/>
      <c r="W179" s="57">
        <f t="shared" si="6"/>
        <v>27</v>
      </c>
      <c r="X179" s="57">
        <f t="shared" si="8"/>
        <v>1</v>
      </c>
      <c r="Y179" s="57">
        <f t="shared" si="7"/>
        <v>2</v>
      </c>
      <c r="Z179" s="55"/>
      <c r="AA179" s="55"/>
      <c r="AB179"/>
    </row>
    <row r="180" spans="1:28" s="6" customFormat="1" ht="26.4" x14ac:dyDescent="0.3">
      <c r="A180" s="57">
        <v>6368</v>
      </c>
      <c r="B180" s="54">
        <v>2021</v>
      </c>
      <c r="C180" s="55" t="s">
        <v>35</v>
      </c>
      <c r="D180" s="55" t="s">
        <v>116</v>
      </c>
      <c r="E180" s="55" t="s">
        <v>28</v>
      </c>
      <c r="F180" s="55" t="s">
        <v>56</v>
      </c>
      <c r="G180" s="56">
        <v>1</v>
      </c>
      <c r="H180" s="57">
        <v>17232</v>
      </c>
      <c r="I180" s="55" t="s">
        <v>358</v>
      </c>
      <c r="J180" s="57"/>
      <c r="K180" s="57"/>
      <c r="L180" s="57"/>
      <c r="M180" s="57"/>
      <c r="N180" s="57"/>
      <c r="O180" s="57"/>
      <c r="P180" s="60"/>
      <c r="Q180" s="60"/>
      <c r="R180" s="60"/>
      <c r="S180" s="60"/>
      <c r="T180" s="66"/>
      <c r="U180" s="57"/>
      <c r="V180" s="57"/>
      <c r="W180" s="57">
        <f t="shared" si="6"/>
        <v>27</v>
      </c>
      <c r="X180" s="57">
        <f t="shared" si="8"/>
        <v>1</v>
      </c>
      <c r="Y180" s="57">
        <f t="shared" si="7"/>
        <v>2</v>
      </c>
      <c r="Z180" s="55"/>
      <c r="AA180" s="55"/>
      <c r="AB180"/>
    </row>
    <row r="181" spans="1:28" s="6" customFormat="1" ht="26.4" x14ac:dyDescent="0.3">
      <c r="A181" s="57">
        <v>6368</v>
      </c>
      <c r="B181" s="54">
        <v>2021</v>
      </c>
      <c r="C181" s="55" t="s">
        <v>35</v>
      </c>
      <c r="D181" s="55" t="s">
        <v>36</v>
      </c>
      <c r="E181" s="55" t="s">
        <v>26</v>
      </c>
      <c r="F181" s="55" t="s">
        <v>25</v>
      </c>
      <c r="G181" s="56">
        <v>1</v>
      </c>
      <c r="H181" s="57">
        <v>17232</v>
      </c>
      <c r="I181" s="55" t="s">
        <v>358</v>
      </c>
      <c r="J181" s="57"/>
      <c r="K181" s="57"/>
      <c r="L181" s="57"/>
      <c r="M181" s="57"/>
      <c r="N181" s="57"/>
      <c r="O181" s="57"/>
      <c r="P181" s="60"/>
      <c r="Q181" s="60"/>
      <c r="R181" s="60"/>
      <c r="S181" s="60"/>
      <c r="T181" s="66"/>
      <c r="U181" s="57"/>
      <c r="V181" s="57"/>
      <c r="W181" s="57">
        <f t="shared" si="6"/>
        <v>27</v>
      </c>
      <c r="X181" s="57">
        <f t="shared" si="8"/>
        <v>1</v>
      </c>
      <c r="Y181" s="57">
        <f t="shared" si="7"/>
        <v>2</v>
      </c>
      <c r="Z181" s="55"/>
      <c r="AA181" s="55"/>
      <c r="AB181"/>
    </row>
    <row r="182" spans="1:28" s="6" customFormat="1" ht="26.4" x14ac:dyDescent="0.3">
      <c r="A182" s="57">
        <v>6368</v>
      </c>
      <c r="B182" s="54">
        <v>2021</v>
      </c>
      <c r="C182" s="55" t="s">
        <v>35</v>
      </c>
      <c r="D182" s="55" t="s">
        <v>117</v>
      </c>
      <c r="E182" s="55" t="s">
        <v>33</v>
      </c>
      <c r="F182" s="55" t="s">
        <v>25</v>
      </c>
      <c r="G182" s="56">
        <v>0.75</v>
      </c>
      <c r="H182" s="57">
        <v>17232</v>
      </c>
      <c r="I182" s="55" t="s">
        <v>358</v>
      </c>
      <c r="J182" s="57"/>
      <c r="K182" s="57"/>
      <c r="L182" s="57"/>
      <c r="M182" s="57"/>
      <c r="N182" s="57"/>
      <c r="O182" s="57"/>
      <c r="P182" s="60"/>
      <c r="Q182" s="60"/>
      <c r="R182" s="60"/>
      <c r="S182" s="60"/>
      <c r="T182" s="66"/>
      <c r="U182" s="57"/>
      <c r="V182" s="57"/>
      <c r="W182" s="57">
        <f t="shared" si="6"/>
        <v>27</v>
      </c>
      <c r="X182" s="57">
        <f t="shared" si="8"/>
        <v>1</v>
      </c>
      <c r="Y182" s="57">
        <f t="shared" si="7"/>
        <v>2</v>
      </c>
      <c r="Z182" s="55"/>
      <c r="AA182" s="55"/>
      <c r="AB182"/>
    </row>
    <row r="183" spans="1:28" s="6" customFormat="1" ht="26.4" x14ac:dyDescent="0.3">
      <c r="A183" s="57">
        <v>4858</v>
      </c>
      <c r="B183" s="54">
        <v>2018</v>
      </c>
      <c r="C183" s="55" t="s">
        <v>35</v>
      </c>
      <c r="D183" s="55" t="s">
        <v>117</v>
      </c>
      <c r="E183" s="55" t="s">
        <v>33</v>
      </c>
      <c r="F183" s="55" t="s">
        <v>25</v>
      </c>
      <c r="G183" s="56">
        <v>0.75</v>
      </c>
      <c r="H183" s="57">
        <v>17232</v>
      </c>
      <c r="I183" s="55" t="s">
        <v>149</v>
      </c>
      <c r="J183" s="57">
        <v>16</v>
      </c>
      <c r="K183" s="57"/>
      <c r="L183" s="57">
        <v>40</v>
      </c>
      <c r="M183" s="57">
        <v>1</v>
      </c>
      <c r="N183" s="57"/>
      <c r="O183" s="57"/>
      <c r="P183" s="60"/>
      <c r="Q183" s="60"/>
      <c r="R183" s="60"/>
      <c r="S183" s="60"/>
      <c r="T183" s="66"/>
      <c r="U183" s="57"/>
      <c r="V183" s="57"/>
      <c r="W183" s="57">
        <f t="shared" si="6"/>
        <v>27</v>
      </c>
      <c r="X183" s="57">
        <f t="shared" si="8"/>
        <v>1</v>
      </c>
      <c r="Y183" s="57">
        <f t="shared" si="7"/>
        <v>2</v>
      </c>
      <c r="Z183" s="55"/>
      <c r="AA183" s="55" t="s">
        <v>22</v>
      </c>
      <c r="AB183"/>
    </row>
    <row r="184" spans="1:28" s="6" customFormat="1" ht="26.4" x14ac:dyDescent="0.3">
      <c r="A184" s="57">
        <v>5719</v>
      </c>
      <c r="B184" s="54">
        <v>2017</v>
      </c>
      <c r="C184" s="55" t="s">
        <v>35</v>
      </c>
      <c r="D184" s="55" t="s">
        <v>36</v>
      </c>
      <c r="E184" s="55" t="s">
        <v>26</v>
      </c>
      <c r="F184" s="55" t="s">
        <v>25</v>
      </c>
      <c r="G184" s="56">
        <v>1</v>
      </c>
      <c r="H184" s="57">
        <v>16536</v>
      </c>
      <c r="I184" s="55" t="s">
        <v>194</v>
      </c>
      <c r="J184" s="57"/>
      <c r="K184" s="57">
        <v>32</v>
      </c>
      <c r="L184" s="57"/>
      <c r="M184" s="57"/>
      <c r="N184" s="57"/>
      <c r="O184" s="57"/>
      <c r="P184" s="58"/>
      <c r="Q184" s="58"/>
      <c r="R184" s="58"/>
      <c r="S184" s="58"/>
      <c r="T184" s="66">
        <v>10</v>
      </c>
      <c r="U184" s="57"/>
      <c r="V184" s="57"/>
      <c r="W184" s="57">
        <f t="shared" si="6"/>
        <v>21</v>
      </c>
      <c r="X184" s="57">
        <f t="shared" si="8"/>
        <v>1</v>
      </c>
      <c r="Y184" s="57">
        <f t="shared" si="7"/>
        <v>2</v>
      </c>
      <c r="Z184" s="55"/>
      <c r="AA184" s="55" t="s">
        <v>22</v>
      </c>
      <c r="AB184"/>
    </row>
    <row r="185" spans="1:28" s="6" customFormat="1" ht="26.4" x14ac:dyDescent="0.3">
      <c r="A185" s="57">
        <v>5719</v>
      </c>
      <c r="B185" s="54">
        <v>2017</v>
      </c>
      <c r="C185" s="55" t="s">
        <v>35</v>
      </c>
      <c r="D185" s="55" t="s">
        <v>117</v>
      </c>
      <c r="E185" s="55" t="s">
        <v>33</v>
      </c>
      <c r="F185" s="55" t="s">
        <v>25</v>
      </c>
      <c r="G185" s="56">
        <v>1</v>
      </c>
      <c r="H185" s="57">
        <v>16536</v>
      </c>
      <c r="I185" s="55" t="s">
        <v>194</v>
      </c>
      <c r="J185" s="57">
        <v>9</v>
      </c>
      <c r="K185" s="57">
        <v>16</v>
      </c>
      <c r="L185" s="57"/>
      <c r="M185" s="57"/>
      <c r="N185" s="57"/>
      <c r="O185" s="57"/>
      <c r="P185" s="58"/>
      <c r="Q185" s="58"/>
      <c r="R185" s="58"/>
      <c r="S185" s="58"/>
      <c r="T185" s="66"/>
      <c r="U185" s="57"/>
      <c r="V185" s="57"/>
      <c r="W185" s="57">
        <f t="shared" si="6"/>
        <v>21</v>
      </c>
      <c r="X185" s="57">
        <f t="shared" si="8"/>
        <v>1</v>
      </c>
      <c r="Y185" s="57">
        <f t="shared" si="7"/>
        <v>2</v>
      </c>
      <c r="Z185" s="55"/>
      <c r="AA185" s="55" t="s">
        <v>22</v>
      </c>
      <c r="AB185"/>
    </row>
    <row r="186" spans="1:28" s="6" customFormat="1" ht="26.4" x14ac:dyDescent="0.3">
      <c r="A186" s="57">
        <v>5720</v>
      </c>
      <c r="B186" s="54">
        <v>2017</v>
      </c>
      <c r="C186" s="55" t="s">
        <v>35</v>
      </c>
      <c r="D186" s="55" t="s">
        <v>150</v>
      </c>
      <c r="E186" s="55" t="s">
        <v>30</v>
      </c>
      <c r="F186" s="55" t="s">
        <v>82</v>
      </c>
      <c r="G186" s="56">
        <v>1</v>
      </c>
      <c r="H186" s="57">
        <v>16497</v>
      </c>
      <c r="I186" s="55" t="s">
        <v>194</v>
      </c>
      <c r="J186" s="57">
        <v>9</v>
      </c>
      <c r="K186" s="57">
        <v>96</v>
      </c>
      <c r="L186" s="57"/>
      <c r="M186" s="57"/>
      <c r="N186" s="57"/>
      <c r="O186" s="57"/>
      <c r="P186" s="58"/>
      <c r="Q186" s="58"/>
      <c r="R186" s="58"/>
      <c r="S186" s="58"/>
      <c r="T186" s="66">
        <v>18</v>
      </c>
      <c r="U186" s="57"/>
      <c r="V186" s="57"/>
      <c r="W186" s="57">
        <f t="shared" si="6"/>
        <v>30</v>
      </c>
      <c r="X186" s="57">
        <f t="shared" si="8"/>
        <v>1</v>
      </c>
      <c r="Y186" s="57">
        <f t="shared" si="7"/>
        <v>2</v>
      </c>
      <c r="Z186" s="55"/>
      <c r="AA186" s="55" t="s">
        <v>22</v>
      </c>
      <c r="AB186"/>
    </row>
    <row r="187" spans="1:28" s="6" customFormat="1" ht="26.4" x14ac:dyDescent="0.3">
      <c r="A187" s="57">
        <v>5720</v>
      </c>
      <c r="B187" s="54">
        <v>2018</v>
      </c>
      <c r="C187" s="55" t="s">
        <v>35</v>
      </c>
      <c r="D187" s="55" t="s">
        <v>93</v>
      </c>
      <c r="E187" s="55" t="s">
        <v>28</v>
      </c>
      <c r="F187" s="55" t="s">
        <v>23</v>
      </c>
      <c r="G187" s="56">
        <v>0.75</v>
      </c>
      <c r="H187" s="57">
        <v>17240</v>
      </c>
      <c r="I187" s="55" t="s">
        <v>201</v>
      </c>
      <c r="J187" s="57">
        <v>18</v>
      </c>
      <c r="K187" s="57">
        <v>72</v>
      </c>
      <c r="L187" s="57"/>
      <c r="M187" s="57"/>
      <c r="N187" s="57"/>
      <c r="O187" s="57"/>
      <c r="P187" s="58"/>
      <c r="Q187" s="58"/>
      <c r="R187" s="58"/>
      <c r="S187" s="58"/>
      <c r="T187" s="66">
        <v>19</v>
      </c>
      <c r="U187" s="57"/>
      <c r="V187" s="57"/>
      <c r="W187" s="57">
        <f t="shared" si="6"/>
        <v>29</v>
      </c>
      <c r="X187" s="57">
        <f t="shared" si="8"/>
        <v>1</v>
      </c>
      <c r="Y187" s="57">
        <f t="shared" si="7"/>
        <v>2</v>
      </c>
      <c r="Z187" s="55"/>
      <c r="AA187" s="55" t="s">
        <v>22</v>
      </c>
      <c r="AB187"/>
    </row>
    <row r="188" spans="1:28" s="6" customFormat="1" ht="26.4" x14ac:dyDescent="0.3">
      <c r="A188" s="57">
        <v>5791</v>
      </c>
      <c r="B188" s="54">
        <v>2017</v>
      </c>
      <c r="C188" s="55" t="s">
        <v>35</v>
      </c>
      <c r="D188" s="55" t="s">
        <v>70</v>
      </c>
      <c r="E188" s="55" t="s">
        <v>28</v>
      </c>
      <c r="F188" s="55" t="s">
        <v>23</v>
      </c>
      <c r="G188" s="56">
        <v>1</v>
      </c>
      <c r="H188" s="57">
        <v>16591</v>
      </c>
      <c r="I188" s="55" t="s">
        <v>202</v>
      </c>
      <c r="J188" s="57">
        <v>18</v>
      </c>
      <c r="K188" s="57"/>
      <c r="L188" s="57">
        <v>72</v>
      </c>
      <c r="M188" s="57">
        <v>1</v>
      </c>
      <c r="N188" s="57">
        <v>1</v>
      </c>
      <c r="O188" s="57"/>
      <c r="P188" s="59"/>
      <c r="Q188" s="59"/>
      <c r="R188" s="59"/>
      <c r="S188" s="59"/>
      <c r="T188" s="66"/>
      <c r="U188" s="57"/>
      <c r="V188" s="57"/>
      <c r="W188" s="57">
        <f t="shared" si="6"/>
        <v>29</v>
      </c>
      <c r="X188" s="57">
        <f t="shared" si="8"/>
        <v>1</v>
      </c>
      <c r="Y188" s="57">
        <f t="shared" si="7"/>
        <v>2</v>
      </c>
      <c r="Z188" s="55"/>
      <c r="AA188" s="55" t="s">
        <v>22</v>
      </c>
      <c r="AB188"/>
    </row>
    <row r="189" spans="1:28" s="6" customFormat="1" ht="26.4" x14ac:dyDescent="0.3">
      <c r="A189" s="57">
        <v>5791</v>
      </c>
      <c r="B189" s="54">
        <v>2017</v>
      </c>
      <c r="C189" s="55" t="s">
        <v>35</v>
      </c>
      <c r="D189" s="55" t="s">
        <v>116</v>
      </c>
      <c r="E189" s="55" t="s">
        <v>28</v>
      </c>
      <c r="F189" s="55" t="s">
        <v>56</v>
      </c>
      <c r="G189" s="56">
        <v>1</v>
      </c>
      <c r="H189" s="57">
        <v>16591</v>
      </c>
      <c r="I189" s="55" t="s">
        <v>203</v>
      </c>
      <c r="J189" s="57"/>
      <c r="K189" s="57"/>
      <c r="L189" s="57"/>
      <c r="M189" s="57"/>
      <c r="N189" s="57"/>
      <c r="O189" s="57"/>
      <c r="P189" s="59"/>
      <c r="Q189" s="59"/>
      <c r="R189" s="59"/>
      <c r="S189" s="59"/>
      <c r="T189" s="66"/>
      <c r="U189" s="57"/>
      <c r="V189" s="57"/>
      <c r="W189" s="57">
        <f t="shared" si="6"/>
        <v>29</v>
      </c>
      <c r="X189" s="57">
        <f t="shared" si="8"/>
        <v>1</v>
      </c>
      <c r="Y189" s="57">
        <f t="shared" si="7"/>
        <v>2</v>
      </c>
      <c r="Z189" s="55"/>
      <c r="AA189" s="55" t="s">
        <v>61</v>
      </c>
      <c r="AB189"/>
    </row>
    <row r="190" spans="1:28" s="6" customFormat="1" ht="26.4" x14ac:dyDescent="0.3">
      <c r="A190" s="57">
        <v>5791</v>
      </c>
      <c r="B190" s="54">
        <v>2017</v>
      </c>
      <c r="C190" s="55" t="s">
        <v>35</v>
      </c>
      <c r="D190" s="55" t="s">
        <v>116</v>
      </c>
      <c r="E190" s="55" t="s">
        <v>28</v>
      </c>
      <c r="F190" s="55" t="s">
        <v>56</v>
      </c>
      <c r="G190" s="56">
        <v>1</v>
      </c>
      <c r="H190" s="57">
        <v>16591</v>
      </c>
      <c r="I190" s="55" t="s">
        <v>203</v>
      </c>
      <c r="J190" s="57">
        <v>36</v>
      </c>
      <c r="K190" s="57"/>
      <c r="L190" s="57"/>
      <c r="M190" s="57">
        <v>1</v>
      </c>
      <c r="N190" s="57">
        <v>1</v>
      </c>
      <c r="O190" s="57"/>
      <c r="P190" s="59"/>
      <c r="Q190" s="59"/>
      <c r="R190" s="59"/>
      <c r="S190" s="59"/>
      <c r="T190" s="66"/>
      <c r="U190" s="57"/>
      <c r="V190" s="57"/>
      <c r="W190" s="57">
        <f t="shared" si="6"/>
        <v>29</v>
      </c>
      <c r="X190" s="57">
        <f t="shared" si="8"/>
        <v>1</v>
      </c>
      <c r="Y190" s="57">
        <f t="shared" si="7"/>
        <v>2</v>
      </c>
      <c r="Z190" s="55"/>
      <c r="AA190" s="55" t="s">
        <v>22</v>
      </c>
      <c r="AB190"/>
    </row>
    <row r="191" spans="1:28" s="6" customFormat="1" ht="26.4" x14ac:dyDescent="0.3">
      <c r="A191" s="57">
        <v>5791</v>
      </c>
      <c r="B191" s="54">
        <v>2017</v>
      </c>
      <c r="C191" s="55" t="s">
        <v>35</v>
      </c>
      <c r="D191" s="55" t="s">
        <v>116</v>
      </c>
      <c r="E191" s="55" t="s">
        <v>28</v>
      </c>
      <c r="F191" s="55" t="s">
        <v>56</v>
      </c>
      <c r="G191" s="56">
        <v>1</v>
      </c>
      <c r="H191" s="57">
        <v>16591</v>
      </c>
      <c r="I191" s="55" t="s">
        <v>204</v>
      </c>
      <c r="J191" s="57"/>
      <c r="K191" s="57"/>
      <c r="L191" s="57"/>
      <c r="M191" s="57">
        <v>1</v>
      </c>
      <c r="N191" s="57">
        <v>1</v>
      </c>
      <c r="O191" s="57"/>
      <c r="P191" s="59"/>
      <c r="Q191" s="59"/>
      <c r="R191" s="59"/>
      <c r="S191" s="59"/>
      <c r="T191" s="66"/>
      <c r="U191" s="57"/>
      <c r="V191" s="57"/>
      <c r="W191" s="57">
        <f t="shared" si="6"/>
        <v>29</v>
      </c>
      <c r="X191" s="57">
        <f t="shared" si="8"/>
        <v>1</v>
      </c>
      <c r="Y191" s="57">
        <f t="shared" si="7"/>
        <v>2</v>
      </c>
      <c r="Z191" s="55"/>
      <c r="AA191" s="55" t="s">
        <v>22</v>
      </c>
      <c r="AB191"/>
    </row>
    <row r="192" spans="1:28" s="6" customFormat="1" ht="26.4" x14ac:dyDescent="0.3">
      <c r="A192" s="57">
        <v>5791</v>
      </c>
      <c r="B192" s="54">
        <v>2017</v>
      </c>
      <c r="C192" s="55" t="s">
        <v>35</v>
      </c>
      <c r="D192" s="55" t="s">
        <v>116</v>
      </c>
      <c r="E192" s="55" t="s">
        <v>28</v>
      </c>
      <c r="F192" s="55" t="s">
        <v>56</v>
      </c>
      <c r="G192" s="56">
        <v>1</v>
      </c>
      <c r="H192" s="57">
        <v>16591</v>
      </c>
      <c r="I192" s="55" t="s">
        <v>182</v>
      </c>
      <c r="J192" s="57">
        <v>12</v>
      </c>
      <c r="K192" s="57"/>
      <c r="L192" s="57"/>
      <c r="M192" s="57">
        <v>1</v>
      </c>
      <c r="N192" s="57"/>
      <c r="O192" s="57"/>
      <c r="P192" s="59">
        <v>1</v>
      </c>
      <c r="Q192" s="59">
        <v>31</v>
      </c>
      <c r="R192" s="59"/>
      <c r="S192" s="59"/>
      <c r="T192" s="66"/>
      <c r="U192" s="57"/>
      <c r="V192" s="57"/>
      <c r="W192" s="57">
        <f t="shared" si="6"/>
        <v>29</v>
      </c>
      <c r="X192" s="57">
        <f t="shared" si="8"/>
        <v>1</v>
      </c>
      <c r="Y192" s="57">
        <f t="shared" si="7"/>
        <v>2</v>
      </c>
      <c r="Z192" s="55"/>
      <c r="AA192" s="55" t="s">
        <v>22</v>
      </c>
      <c r="AB192"/>
    </row>
    <row r="193" spans="1:28" s="6" customFormat="1" ht="26.4" x14ac:dyDescent="0.3">
      <c r="A193" s="57">
        <v>5791</v>
      </c>
      <c r="B193" s="54">
        <v>2017</v>
      </c>
      <c r="C193" s="55" t="s">
        <v>35</v>
      </c>
      <c r="D193" s="55" t="s">
        <v>116</v>
      </c>
      <c r="E193" s="55" t="s">
        <v>28</v>
      </c>
      <c r="F193" s="55" t="s">
        <v>56</v>
      </c>
      <c r="G193" s="56">
        <v>1</v>
      </c>
      <c r="H193" s="57">
        <v>16591</v>
      </c>
      <c r="I193" s="55" t="s">
        <v>205</v>
      </c>
      <c r="J193" s="57">
        <v>18</v>
      </c>
      <c r="K193" s="57"/>
      <c r="L193" s="57"/>
      <c r="M193" s="57">
        <v>1</v>
      </c>
      <c r="N193" s="57">
        <v>1</v>
      </c>
      <c r="O193" s="57"/>
      <c r="P193" s="59"/>
      <c r="Q193" s="59"/>
      <c r="R193" s="59"/>
      <c r="S193" s="59"/>
      <c r="T193" s="66"/>
      <c r="U193" s="57"/>
      <c r="V193" s="57"/>
      <c r="W193" s="57">
        <f t="shared" si="6"/>
        <v>29</v>
      </c>
      <c r="X193" s="57">
        <f t="shared" si="8"/>
        <v>1</v>
      </c>
      <c r="Y193" s="57">
        <f t="shared" si="7"/>
        <v>2</v>
      </c>
      <c r="Z193" s="55"/>
      <c r="AA193" s="55" t="s">
        <v>22</v>
      </c>
      <c r="AB193"/>
    </row>
    <row r="194" spans="1:28" s="6" customFormat="1" ht="26.4" x14ac:dyDescent="0.3">
      <c r="A194" s="57">
        <v>5791</v>
      </c>
      <c r="B194" s="54">
        <v>2017</v>
      </c>
      <c r="C194" s="55" t="s">
        <v>35</v>
      </c>
      <c r="D194" s="55" t="s">
        <v>36</v>
      </c>
      <c r="E194" s="55" t="s">
        <v>26</v>
      </c>
      <c r="F194" s="55" t="s">
        <v>25</v>
      </c>
      <c r="G194" s="56">
        <v>1</v>
      </c>
      <c r="H194" s="57">
        <v>16591</v>
      </c>
      <c r="I194" s="55" t="s">
        <v>203</v>
      </c>
      <c r="J194" s="57"/>
      <c r="K194" s="57"/>
      <c r="L194" s="57"/>
      <c r="M194" s="57"/>
      <c r="N194" s="57"/>
      <c r="O194" s="57"/>
      <c r="P194" s="59"/>
      <c r="Q194" s="59"/>
      <c r="R194" s="59"/>
      <c r="S194" s="59"/>
      <c r="T194" s="66"/>
      <c r="U194" s="57"/>
      <c r="V194" s="57"/>
      <c r="W194" s="57">
        <f t="shared" si="6"/>
        <v>29</v>
      </c>
      <c r="X194" s="57">
        <f t="shared" si="8"/>
        <v>1</v>
      </c>
      <c r="Y194" s="57">
        <f t="shared" si="7"/>
        <v>2</v>
      </c>
      <c r="Z194" s="55"/>
      <c r="AA194" s="55" t="s">
        <v>22</v>
      </c>
      <c r="AB194"/>
    </row>
    <row r="195" spans="1:28" s="6" customFormat="1" ht="29.25" customHeight="1" x14ac:dyDescent="0.3">
      <c r="A195" s="57">
        <v>5791</v>
      </c>
      <c r="B195" s="54">
        <v>2017</v>
      </c>
      <c r="C195" s="55" t="s">
        <v>35</v>
      </c>
      <c r="D195" s="55" t="s">
        <v>36</v>
      </c>
      <c r="E195" s="55" t="s">
        <v>26</v>
      </c>
      <c r="F195" s="55" t="s">
        <v>25</v>
      </c>
      <c r="G195" s="56">
        <v>1</v>
      </c>
      <c r="H195" s="57">
        <v>16591</v>
      </c>
      <c r="I195" s="55" t="s">
        <v>204</v>
      </c>
      <c r="J195" s="57"/>
      <c r="K195" s="57"/>
      <c r="L195" s="57"/>
      <c r="M195" s="57">
        <v>1</v>
      </c>
      <c r="N195" s="57">
        <v>1</v>
      </c>
      <c r="O195" s="57"/>
      <c r="P195" s="59"/>
      <c r="Q195" s="59"/>
      <c r="R195" s="59"/>
      <c r="S195" s="59"/>
      <c r="T195" s="66"/>
      <c r="U195" s="57"/>
      <c r="V195" s="57"/>
      <c r="W195" s="57">
        <f t="shared" si="6"/>
        <v>29</v>
      </c>
      <c r="X195" s="57">
        <f t="shared" si="8"/>
        <v>1</v>
      </c>
      <c r="Y195" s="57">
        <f t="shared" si="7"/>
        <v>2</v>
      </c>
      <c r="Z195" s="55"/>
      <c r="AA195" s="55" t="s">
        <v>22</v>
      </c>
      <c r="AB195"/>
    </row>
    <row r="196" spans="1:28" s="6" customFormat="1" ht="26.4" x14ac:dyDescent="0.3">
      <c r="A196" s="57">
        <v>5791</v>
      </c>
      <c r="B196" s="54">
        <v>2017</v>
      </c>
      <c r="C196" s="55" t="s">
        <v>35</v>
      </c>
      <c r="D196" s="55" t="s">
        <v>36</v>
      </c>
      <c r="E196" s="55" t="s">
        <v>26</v>
      </c>
      <c r="F196" s="55" t="s">
        <v>25</v>
      </c>
      <c r="G196" s="56">
        <v>1</v>
      </c>
      <c r="H196" s="57">
        <v>16591</v>
      </c>
      <c r="I196" s="55" t="s">
        <v>182</v>
      </c>
      <c r="J196" s="57"/>
      <c r="K196" s="57"/>
      <c r="L196" s="57">
        <v>48</v>
      </c>
      <c r="M196" s="57"/>
      <c r="N196" s="57"/>
      <c r="O196" s="57"/>
      <c r="P196" s="59">
        <v>1</v>
      </c>
      <c r="Q196" s="59">
        <v>35</v>
      </c>
      <c r="R196" s="59"/>
      <c r="S196" s="59"/>
      <c r="T196" s="66"/>
      <c r="U196" s="57"/>
      <c r="V196" s="57"/>
      <c r="W196" s="57">
        <f t="shared" ref="W196:W259" si="9">IFERROR(INDEX($AD$11:$BE$11,1,MATCH(H196,$AD$4:$BE$4,0)),IFERROR(MOD(H196,12)+21,10))</f>
        <v>29</v>
      </c>
      <c r="X196" s="57">
        <f t="shared" si="8"/>
        <v>1</v>
      </c>
      <c r="Y196" s="57">
        <f t="shared" ref="Y196:Y259" si="10">ROUNDUP(W196/15,0)</f>
        <v>2</v>
      </c>
      <c r="Z196" s="55"/>
      <c r="AA196" s="55" t="s">
        <v>22</v>
      </c>
      <c r="AB196"/>
    </row>
    <row r="197" spans="1:28" s="6" customFormat="1" ht="26.4" x14ac:dyDescent="0.3">
      <c r="A197" s="57">
        <v>5791</v>
      </c>
      <c r="B197" s="54">
        <v>2017</v>
      </c>
      <c r="C197" s="55" t="s">
        <v>35</v>
      </c>
      <c r="D197" s="55" t="s">
        <v>36</v>
      </c>
      <c r="E197" s="55" t="s">
        <v>26</v>
      </c>
      <c r="F197" s="55" t="s">
        <v>25</v>
      </c>
      <c r="G197" s="56">
        <v>1</v>
      </c>
      <c r="H197" s="57">
        <v>16591</v>
      </c>
      <c r="I197" s="55" t="s">
        <v>205</v>
      </c>
      <c r="J197" s="57"/>
      <c r="K197" s="57"/>
      <c r="L197" s="57">
        <v>36</v>
      </c>
      <c r="M197" s="57">
        <v>1</v>
      </c>
      <c r="N197" s="57">
        <v>1</v>
      </c>
      <c r="O197" s="57"/>
      <c r="P197" s="59"/>
      <c r="Q197" s="59"/>
      <c r="R197" s="59"/>
      <c r="S197" s="59"/>
      <c r="T197" s="66"/>
      <c r="U197" s="57"/>
      <c r="V197" s="57"/>
      <c r="W197" s="57">
        <f t="shared" si="9"/>
        <v>29</v>
      </c>
      <c r="X197" s="57">
        <f t="shared" ref="X197:Y260" si="11">ROUNDUP(W197/30,0)</f>
        <v>1</v>
      </c>
      <c r="Y197" s="57">
        <f t="shared" si="10"/>
        <v>2</v>
      </c>
      <c r="Z197" s="55"/>
      <c r="AA197" s="55" t="s">
        <v>22</v>
      </c>
      <c r="AB197"/>
    </row>
    <row r="198" spans="1:28" s="6" customFormat="1" ht="26.4" x14ac:dyDescent="0.3">
      <c r="A198" s="57">
        <v>5791</v>
      </c>
      <c r="B198" s="54">
        <v>2017</v>
      </c>
      <c r="C198" s="55" t="s">
        <v>35</v>
      </c>
      <c r="D198" s="55" t="s">
        <v>130</v>
      </c>
      <c r="E198" s="55" t="s">
        <v>26</v>
      </c>
      <c r="F198" s="55" t="s">
        <v>25</v>
      </c>
      <c r="G198" s="56">
        <v>1</v>
      </c>
      <c r="H198" s="57">
        <v>16591</v>
      </c>
      <c r="I198" s="55" t="s">
        <v>183</v>
      </c>
      <c r="J198" s="57">
        <v>18</v>
      </c>
      <c r="K198" s="57">
        <v>18</v>
      </c>
      <c r="L198" s="57"/>
      <c r="M198" s="57">
        <v>1</v>
      </c>
      <c r="N198" s="57">
        <v>1</v>
      </c>
      <c r="O198" s="57"/>
      <c r="P198" s="59"/>
      <c r="Q198" s="59"/>
      <c r="R198" s="59"/>
      <c r="S198" s="59"/>
      <c r="T198" s="66"/>
      <c r="U198" s="57"/>
      <c r="V198" s="57"/>
      <c r="W198" s="57">
        <f t="shared" si="9"/>
        <v>29</v>
      </c>
      <c r="X198" s="57">
        <f t="shared" si="11"/>
        <v>1</v>
      </c>
      <c r="Y198" s="57">
        <f t="shared" si="10"/>
        <v>2</v>
      </c>
      <c r="Z198" s="55"/>
      <c r="AA198" s="55" t="s">
        <v>22</v>
      </c>
      <c r="AB198"/>
    </row>
    <row r="199" spans="1:28" s="6" customFormat="1" ht="26.4" x14ac:dyDescent="0.3">
      <c r="A199" s="57">
        <v>5791</v>
      </c>
      <c r="B199" s="54">
        <v>2017</v>
      </c>
      <c r="C199" s="55" t="s">
        <v>35</v>
      </c>
      <c r="D199" s="55" t="s">
        <v>130</v>
      </c>
      <c r="E199" s="55" t="s">
        <v>26</v>
      </c>
      <c r="F199" s="55" t="s">
        <v>25</v>
      </c>
      <c r="G199" s="56">
        <v>1</v>
      </c>
      <c r="H199" s="57">
        <v>16591</v>
      </c>
      <c r="I199" s="55" t="s">
        <v>184</v>
      </c>
      <c r="J199" s="57">
        <v>9</v>
      </c>
      <c r="K199" s="57">
        <v>9</v>
      </c>
      <c r="L199" s="57"/>
      <c r="M199" s="57">
        <v>1</v>
      </c>
      <c r="N199" s="57"/>
      <c r="O199" s="57"/>
      <c r="P199" s="59">
        <v>1</v>
      </c>
      <c r="Q199" s="59"/>
      <c r="R199" s="59"/>
      <c r="S199" s="59"/>
      <c r="T199" s="66"/>
      <c r="U199" s="57"/>
      <c r="V199" s="57"/>
      <c r="W199" s="57">
        <f t="shared" si="9"/>
        <v>29</v>
      </c>
      <c r="X199" s="57">
        <f t="shared" si="11"/>
        <v>1</v>
      </c>
      <c r="Y199" s="57">
        <f t="shared" si="10"/>
        <v>2</v>
      </c>
      <c r="Z199" s="55"/>
      <c r="AA199" s="55" t="s">
        <v>22</v>
      </c>
      <c r="AB199"/>
    </row>
    <row r="200" spans="1:28" s="6" customFormat="1" ht="26.4" x14ac:dyDescent="0.3">
      <c r="A200" s="57">
        <v>5791</v>
      </c>
      <c r="B200" s="54">
        <v>2017</v>
      </c>
      <c r="C200" s="55" t="s">
        <v>35</v>
      </c>
      <c r="D200" s="55" t="s">
        <v>169</v>
      </c>
      <c r="E200" s="55" t="s">
        <v>20</v>
      </c>
      <c r="F200" s="55" t="s">
        <v>82</v>
      </c>
      <c r="G200" s="56">
        <v>0.5</v>
      </c>
      <c r="H200" s="57">
        <v>16591</v>
      </c>
      <c r="I200" s="55" t="s">
        <v>204</v>
      </c>
      <c r="J200" s="57"/>
      <c r="K200" s="57"/>
      <c r="L200" s="57">
        <v>108</v>
      </c>
      <c r="M200" s="57">
        <v>1</v>
      </c>
      <c r="N200" s="57">
        <v>1</v>
      </c>
      <c r="O200" s="57"/>
      <c r="P200" s="59"/>
      <c r="Q200" s="59"/>
      <c r="R200" s="59"/>
      <c r="S200" s="59"/>
      <c r="T200" s="66"/>
      <c r="U200" s="57"/>
      <c r="V200" s="57"/>
      <c r="W200" s="57">
        <f t="shared" si="9"/>
        <v>29</v>
      </c>
      <c r="X200" s="57">
        <f t="shared" si="11"/>
        <v>1</v>
      </c>
      <c r="Y200" s="57">
        <f t="shared" si="10"/>
        <v>2</v>
      </c>
      <c r="Z200" s="55"/>
      <c r="AA200" s="55" t="s">
        <v>22</v>
      </c>
      <c r="AB200"/>
    </row>
    <row r="201" spans="1:28" s="6" customFormat="1" ht="26.4" x14ac:dyDescent="0.3">
      <c r="A201" s="57">
        <v>5791</v>
      </c>
      <c r="B201" s="54">
        <v>2017</v>
      </c>
      <c r="C201" s="55" t="s">
        <v>35</v>
      </c>
      <c r="D201" s="55" t="s">
        <v>73</v>
      </c>
      <c r="E201" s="55" t="s">
        <v>20</v>
      </c>
      <c r="F201" s="55" t="s">
        <v>21</v>
      </c>
      <c r="G201" s="56">
        <v>1</v>
      </c>
      <c r="H201" s="57">
        <v>16591</v>
      </c>
      <c r="I201" s="55" t="s">
        <v>206</v>
      </c>
      <c r="J201" s="57">
        <v>44</v>
      </c>
      <c r="K201" s="57">
        <v>64</v>
      </c>
      <c r="L201" s="57"/>
      <c r="M201" s="57">
        <v>1</v>
      </c>
      <c r="N201" s="57"/>
      <c r="O201" s="57">
        <v>1</v>
      </c>
      <c r="P201" s="59"/>
      <c r="Q201" s="59"/>
      <c r="R201" s="59"/>
      <c r="S201" s="59"/>
      <c r="T201" s="66"/>
      <c r="U201" s="57"/>
      <c r="V201" s="57"/>
      <c r="W201" s="57">
        <f t="shared" si="9"/>
        <v>29</v>
      </c>
      <c r="X201" s="57">
        <f t="shared" si="11"/>
        <v>1</v>
      </c>
      <c r="Y201" s="57">
        <f t="shared" si="10"/>
        <v>2</v>
      </c>
      <c r="Z201" s="55"/>
      <c r="AA201" s="55" t="s">
        <v>22</v>
      </c>
      <c r="AB201"/>
    </row>
    <row r="202" spans="1:28" s="6" customFormat="1" ht="26.4" x14ac:dyDescent="0.3">
      <c r="A202" s="57">
        <v>5791</v>
      </c>
      <c r="B202" s="54">
        <v>2017</v>
      </c>
      <c r="C202" s="55" t="s">
        <v>35</v>
      </c>
      <c r="D202" s="55" t="s">
        <v>73</v>
      </c>
      <c r="E202" s="55" t="s">
        <v>20</v>
      </c>
      <c r="F202" s="55" t="s">
        <v>21</v>
      </c>
      <c r="G202" s="56">
        <v>1</v>
      </c>
      <c r="H202" s="57">
        <v>16591</v>
      </c>
      <c r="I202" s="55" t="s">
        <v>185</v>
      </c>
      <c r="J202" s="57"/>
      <c r="K202" s="57"/>
      <c r="L202" s="57">
        <v>72</v>
      </c>
      <c r="M202" s="57">
        <v>1</v>
      </c>
      <c r="N202" s="57"/>
      <c r="O202" s="57"/>
      <c r="P202" s="59">
        <v>1</v>
      </c>
      <c r="Q202" s="59"/>
      <c r="R202" s="59"/>
      <c r="S202" s="59"/>
      <c r="T202" s="66"/>
      <c r="U202" s="57"/>
      <c r="V202" s="57"/>
      <c r="W202" s="57">
        <f t="shared" si="9"/>
        <v>29</v>
      </c>
      <c r="X202" s="57">
        <f t="shared" si="11"/>
        <v>1</v>
      </c>
      <c r="Y202" s="57">
        <f t="shared" si="10"/>
        <v>2</v>
      </c>
      <c r="Z202" s="55"/>
      <c r="AA202" s="55" t="s">
        <v>22</v>
      </c>
      <c r="AB202"/>
    </row>
    <row r="203" spans="1:28" s="6" customFormat="1" ht="26.4" x14ac:dyDescent="0.3">
      <c r="A203" s="57">
        <v>5791</v>
      </c>
      <c r="B203" s="54">
        <v>2017</v>
      </c>
      <c r="C203" s="55" t="s">
        <v>35</v>
      </c>
      <c r="D203" s="55" t="s">
        <v>150</v>
      </c>
      <c r="E203" s="55" t="s">
        <v>30</v>
      </c>
      <c r="F203" s="55" t="s">
        <v>82</v>
      </c>
      <c r="G203" s="56">
        <v>1</v>
      </c>
      <c r="H203" s="57">
        <v>16591</v>
      </c>
      <c r="I203" s="55" t="s">
        <v>203</v>
      </c>
      <c r="J203" s="57"/>
      <c r="K203" s="57"/>
      <c r="L203" s="57">
        <v>72</v>
      </c>
      <c r="M203" s="57"/>
      <c r="N203" s="57"/>
      <c r="O203" s="57"/>
      <c r="P203" s="59"/>
      <c r="Q203" s="59"/>
      <c r="R203" s="59"/>
      <c r="S203" s="59"/>
      <c r="T203" s="66"/>
      <c r="U203" s="57"/>
      <c r="V203" s="57"/>
      <c r="W203" s="57">
        <f t="shared" si="9"/>
        <v>29</v>
      </c>
      <c r="X203" s="57">
        <f t="shared" si="11"/>
        <v>1</v>
      </c>
      <c r="Y203" s="57">
        <f t="shared" si="10"/>
        <v>2</v>
      </c>
      <c r="Z203" s="55"/>
      <c r="AA203" s="55" t="s">
        <v>22</v>
      </c>
      <c r="AB203"/>
    </row>
    <row r="204" spans="1:28" s="6" customFormat="1" ht="26.4" x14ac:dyDescent="0.3">
      <c r="A204" s="57">
        <v>5791</v>
      </c>
      <c r="B204" s="54">
        <v>2017</v>
      </c>
      <c r="C204" s="55" t="s">
        <v>35</v>
      </c>
      <c r="D204" s="55" t="s">
        <v>150</v>
      </c>
      <c r="E204" s="55" t="s">
        <v>30</v>
      </c>
      <c r="F204" s="55" t="s">
        <v>82</v>
      </c>
      <c r="G204" s="56">
        <v>1</v>
      </c>
      <c r="H204" s="57">
        <v>16591</v>
      </c>
      <c r="I204" s="55" t="s">
        <v>205</v>
      </c>
      <c r="J204" s="57"/>
      <c r="K204" s="57"/>
      <c r="L204" s="57">
        <v>36</v>
      </c>
      <c r="M204" s="57"/>
      <c r="N204" s="57">
        <v>1</v>
      </c>
      <c r="O204" s="57"/>
      <c r="P204" s="59"/>
      <c r="Q204" s="59"/>
      <c r="R204" s="59"/>
      <c r="S204" s="59"/>
      <c r="T204" s="66"/>
      <c r="U204" s="57"/>
      <c r="V204" s="57"/>
      <c r="W204" s="57">
        <f t="shared" si="9"/>
        <v>29</v>
      </c>
      <c r="X204" s="57">
        <f t="shared" si="11"/>
        <v>1</v>
      </c>
      <c r="Y204" s="57">
        <f t="shared" si="10"/>
        <v>2</v>
      </c>
      <c r="Z204" s="55"/>
      <c r="AA204" s="55" t="s">
        <v>22</v>
      </c>
      <c r="AB204"/>
    </row>
    <row r="205" spans="1:28" s="6" customFormat="1" ht="26.4" x14ac:dyDescent="0.3">
      <c r="A205" s="57">
        <v>5791</v>
      </c>
      <c r="B205" s="54">
        <v>2018</v>
      </c>
      <c r="C205" s="55" t="s">
        <v>35</v>
      </c>
      <c r="D205" s="55" t="s">
        <v>70</v>
      </c>
      <c r="E205" s="55" t="s">
        <v>28</v>
      </c>
      <c r="F205" s="55" t="s">
        <v>23</v>
      </c>
      <c r="G205" s="56">
        <v>1</v>
      </c>
      <c r="H205" s="57">
        <v>17236</v>
      </c>
      <c r="I205" s="55" t="s">
        <v>210</v>
      </c>
      <c r="J205" s="57">
        <v>18</v>
      </c>
      <c r="K205" s="57"/>
      <c r="L205" s="57">
        <v>108</v>
      </c>
      <c r="M205" s="57">
        <v>1</v>
      </c>
      <c r="N205" s="57"/>
      <c r="O205" s="57"/>
      <c r="P205" s="58">
        <v>1</v>
      </c>
      <c r="Q205" s="58"/>
      <c r="R205" s="58"/>
      <c r="S205" s="58"/>
      <c r="T205" s="66"/>
      <c r="U205" s="57"/>
      <c r="V205" s="57"/>
      <c r="W205" s="57">
        <f t="shared" si="9"/>
        <v>29</v>
      </c>
      <c r="X205" s="57">
        <f t="shared" si="11"/>
        <v>1</v>
      </c>
      <c r="Y205" s="57">
        <f t="shared" si="10"/>
        <v>2</v>
      </c>
      <c r="Z205" s="55"/>
      <c r="AA205" s="55" t="s">
        <v>22</v>
      </c>
      <c r="AB205"/>
    </row>
    <row r="206" spans="1:28" s="6" customFormat="1" ht="26.4" x14ac:dyDescent="0.3">
      <c r="A206" s="57">
        <v>5791</v>
      </c>
      <c r="B206" s="54">
        <v>2018</v>
      </c>
      <c r="C206" s="55" t="s">
        <v>35</v>
      </c>
      <c r="D206" s="55" t="s">
        <v>72</v>
      </c>
      <c r="E206" s="55" t="s">
        <v>26</v>
      </c>
      <c r="F206" s="55" t="s">
        <v>25</v>
      </c>
      <c r="G206" s="56">
        <v>1</v>
      </c>
      <c r="H206" s="57">
        <v>17236</v>
      </c>
      <c r="I206" s="55" t="s">
        <v>205</v>
      </c>
      <c r="J206" s="57">
        <v>18</v>
      </c>
      <c r="K206" s="57"/>
      <c r="L206" s="57"/>
      <c r="M206" s="57"/>
      <c r="N206" s="57"/>
      <c r="O206" s="57"/>
      <c r="P206" s="58"/>
      <c r="Q206" s="58"/>
      <c r="R206" s="58"/>
      <c r="S206" s="58"/>
      <c r="T206" s="66"/>
      <c r="U206" s="57"/>
      <c r="V206" s="57"/>
      <c r="W206" s="57">
        <f t="shared" si="9"/>
        <v>29</v>
      </c>
      <c r="X206" s="57">
        <f t="shared" si="11"/>
        <v>1</v>
      </c>
      <c r="Y206" s="57">
        <f t="shared" si="10"/>
        <v>2</v>
      </c>
      <c r="Z206" s="55"/>
      <c r="AA206" s="55" t="s">
        <v>61</v>
      </c>
      <c r="AB206"/>
    </row>
    <row r="207" spans="1:28" s="6" customFormat="1" ht="39.6" x14ac:dyDescent="0.3">
      <c r="A207" s="57">
        <v>5791</v>
      </c>
      <c r="B207" s="54">
        <v>2018</v>
      </c>
      <c r="C207" s="55" t="s">
        <v>35</v>
      </c>
      <c r="D207" s="55" t="s">
        <v>72</v>
      </c>
      <c r="E207" s="55" t="s">
        <v>26</v>
      </c>
      <c r="F207" s="55" t="s">
        <v>25</v>
      </c>
      <c r="G207" s="56">
        <v>1</v>
      </c>
      <c r="H207" s="57">
        <v>17236</v>
      </c>
      <c r="I207" s="55" t="s">
        <v>125</v>
      </c>
      <c r="J207" s="57"/>
      <c r="K207" s="57"/>
      <c r="L207" s="57">
        <v>36</v>
      </c>
      <c r="M207" s="57"/>
      <c r="N207" s="57"/>
      <c r="O207" s="57"/>
      <c r="P207" s="58"/>
      <c r="Q207" s="58"/>
      <c r="R207" s="58"/>
      <c r="S207" s="58"/>
      <c r="T207" s="66"/>
      <c r="U207" s="57"/>
      <c r="V207" s="57"/>
      <c r="W207" s="57">
        <f t="shared" si="9"/>
        <v>29</v>
      </c>
      <c r="X207" s="57">
        <f t="shared" si="11"/>
        <v>1</v>
      </c>
      <c r="Y207" s="57">
        <f t="shared" si="10"/>
        <v>2</v>
      </c>
      <c r="Z207" s="55"/>
      <c r="AA207" s="55" t="s">
        <v>61</v>
      </c>
      <c r="AB207"/>
    </row>
    <row r="208" spans="1:28" s="6" customFormat="1" ht="39.6" x14ac:dyDescent="0.3">
      <c r="A208" s="57">
        <v>5791</v>
      </c>
      <c r="B208" s="54">
        <v>2018</v>
      </c>
      <c r="C208" s="55" t="s">
        <v>35</v>
      </c>
      <c r="D208" s="55" t="s">
        <v>72</v>
      </c>
      <c r="E208" s="55" t="s">
        <v>26</v>
      </c>
      <c r="F208" s="55" t="s">
        <v>25</v>
      </c>
      <c r="G208" s="56">
        <v>1</v>
      </c>
      <c r="H208" s="57">
        <v>17236</v>
      </c>
      <c r="I208" s="55" t="s">
        <v>125</v>
      </c>
      <c r="J208" s="57">
        <v>18</v>
      </c>
      <c r="K208" s="57"/>
      <c r="L208" s="57">
        <v>72</v>
      </c>
      <c r="M208" s="57">
        <v>1</v>
      </c>
      <c r="N208" s="57"/>
      <c r="O208" s="57"/>
      <c r="P208" s="58">
        <v>1</v>
      </c>
      <c r="Q208" s="58"/>
      <c r="R208" s="58"/>
      <c r="S208" s="58"/>
      <c r="T208" s="66"/>
      <c r="U208" s="57"/>
      <c r="V208" s="57"/>
      <c r="W208" s="57">
        <f t="shared" si="9"/>
        <v>29</v>
      </c>
      <c r="X208" s="57">
        <f t="shared" si="11"/>
        <v>1</v>
      </c>
      <c r="Y208" s="57">
        <f t="shared" si="10"/>
        <v>2</v>
      </c>
      <c r="Z208" s="55"/>
      <c r="AA208" s="55" t="s">
        <v>22</v>
      </c>
      <c r="AB208"/>
    </row>
    <row r="209" spans="1:28" s="6" customFormat="1" ht="39.6" x14ac:dyDescent="0.3">
      <c r="A209" s="57">
        <v>5791</v>
      </c>
      <c r="B209" s="54">
        <v>2018</v>
      </c>
      <c r="C209" s="55" t="s">
        <v>35</v>
      </c>
      <c r="D209" s="55" t="s">
        <v>190</v>
      </c>
      <c r="E209" s="55" t="s">
        <v>26</v>
      </c>
      <c r="F209" s="55" t="s">
        <v>25</v>
      </c>
      <c r="G209" s="56">
        <v>1</v>
      </c>
      <c r="H209" s="57">
        <v>17236</v>
      </c>
      <c r="I209" s="55" t="s">
        <v>211</v>
      </c>
      <c r="J209" s="57">
        <v>18</v>
      </c>
      <c r="K209" s="57"/>
      <c r="L209" s="57">
        <v>54</v>
      </c>
      <c r="M209" s="57">
        <v>1</v>
      </c>
      <c r="N209" s="57"/>
      <c r="O209" s="57">
        <v>1</v>
      </c>
      <c r="P209" s="58"/>
      <c r="Q209" s="58"/>
      <c r="R209" s="58"/>
      <c r="S209" s="58"/>
      <c r="T209" s="66"/>
      <c r="U209" s="57"/>
      <c r="V209" s="57"/>
      <c r="W209" s="57">
        <f t="shared" si="9"/>
        <v>29</v>
      </c>
      <c r="X209" s="57">
        <f t="shared" si="11"/>
        <v>1</v>
      </c>
      <c r="Y209" s="57">
        <f t="shared" si="10"/>
        <v>2</v>
      </c>
      <c r="Z209" s="55"/>
      <c r="AA209" s="55" t="s">
        <v>22</v>
      </c>
      <c r="AB209"/>
    </row>
    <row r="210" spans="1:28" s="6" customFormat="1" ht="26.4" x14ac:dyDescent="0.3">
      <c r="A210" s="57">
        <v>5791</v>
      </c>
      <c r="B210" s="54">
        <v>2018</v>
      </c>
      <c r="C210" s="55" t="s">
        <v>35</v>
      </c>
      <c r="D210" s="55" t="s">
        <v>311</v>
      </c>
      <c r="E210" s="55" t="s">
        <v>63</v>
      </c>
      <c r="F210" s="55" t="s">
        <v>23</v>
      </c>
      <c r="G210" s="56">
        <v>1</v>
      </c>
      <c r="H210" s="57">
        <v>17236</v>
      </c>
      <c r="I210" s="55" t="s">
        <v>129</v>
      </c>
      <c r="J210" s="57">
        <v>4</v>
      </c>
      <c r="K210" s="57"/>
      <c r="L210" s="57"/>
      <c r="M210" s="57"/>
      <c r="N210" s="57"/>
      <c r="O210" s="57"/>
      <c r="P210" s="58"/>
      <c r="Q210" s="58"/>
      <c r="R210" s="58"/>
      <c r="S210" s="58"/>
      <c r="T210" s="66"/>
      <c r="U210" s="57"/>
      <c r="V210" s="57"/>
      <c r="W210" s="57">
        <f t="shared" si="9"/>
        <v>29</v>
      </c>
      <c r="X210" s="57">
        <f t="shared" si="11"/>
        <v>1</v>
      </c>
      <c r="Y210" s="57">
        <f t="shared" si="10"/>
        <v>2</v>
      </c>
      <c r="Z210" s="55"/>
      <c r="AA210" s="55" t="s">
        <v>61</v>
      </c>
      <c r="AB210"/>
    </row>
    <row r="211" spans="1:28" s="6" customFormat="1" ht="26.4" x14ac:dyDescent="0.3">
      <c r="A211" s="57">
        <v>5791</v>
      </c>
      <c r="B211" s="54">
        <v>2018</v>
      </c>
      <c r="C211" s="55" t="s">
        <v>35</v>
      </c>
      <c r="D211" s="55" t="s">
        <v>311</v>
      </c>
      <c r="E211" s="55" t="s">
        <v>63</v>
      </c>
      <c r="F211" s="55" t="s">
        <v>23</v>
      </c>
      <c r="G211" s="56">
        <v>1</v>
      </c>
      <c r="H211" s="57">
        <v>17236</v>
      </c>
      <c r="I211" s="55" t="s">
        <v>128</v>
      </c>
      <c r="J211" s="57">
        <v>4</v>
      </c>
      <c r="K211" s="57"/>
      <c r="L211" s="57"/>
      <c r="M211" s="57"/>
      <c r="N211" s="57"/>
      <c r="O211" s="57"/>
      <c r="P211" s="58"/>
      <c r="Q211" s="58"/>
      <c r="R211" s="58"/>
      <c r="S211" s="58"/>
      <c r="T211" s="66"/>
      <c r="U211" s="57"/>
      <c r="V211" s="57"/>
      <c r="W211" s="57">
        <f t="shared" si="9"/>
        <v>29</v>
      </c>
      <c r="X211" s="57">
        <f t="shared" si="11"/>
        <v>1</v>
      </c>
      <c r="Y211" s="57">
        <f t="shared" si="10"/>
        <v>2</v>
      </c>
      <c r="Z211" s="55"/>
      <c r="AA211" s="55" t="s">
        <v>61</v>
      </c>
      <c r="AB211"/>
    </row>
    <row r="212" spans="1:28" s="6" customFormat="1" ht="26.4" x14ac:dyDescent="0.3">
      <c r="A212" s="57">
        <v>5791</v>
      </c>
      <c r="B212" s="54">
        <v>2018</v>
      </c>
      <c r="C212" s="55" t="s">
        <v>35</v>
      </c>
      <c r="D212" s="55" t="s">
        <v>309</v>
      </c>
      <c r="E212" s="55" t="s">
        <v>20</v>
      </c>
      <c r="F212" s="55" t="s">
        <v>310</v>
      </c>
      <c r="G212" s="56">
        <v>1</v>
      </c>
      <c r="H212" s="57">
        <v>17236</v>
      </c>
      <c r="I212" s="55" t="s">
        <v>212</v>
      </c>
      <c r="J212" s="57"/>
      <c r="K212" s="57"/>
      <c r="L212" s="57">
        <v>10</v>
      </c>
      <c r="M212" s="57"/>
      <c r="N212" s="57"/>
      <c r="O212" s="57"/>
      <c r="P212" s="58"/>
      <c r="Q212" s="58"/>
      <c r="R212" s="58"/>
      <c r="S212" s="58"/>
      <c r="T212" s="66"/>
      <c r="U212" s="57"/>
      <c r="V212" s="57"/>
      <c r="W212" s="57">
        <f t="shared" si="9"/>
        <v>29</v>
      </c>
      <c r="X212" s="57">
        <f t="shared" si="11"/>
        <v>1</v>
      </c>
      <c r="Y212" s="57">
        <f t="shared" si="10"/>
        <v>2</v>
      </c>
      <c r="Z212" s="55"/>
      <c r="AA212" s="55" t="s">
        <v>61</v>
      </c>
      <c r="AB212"/>
    </row>
    <row r="213" spans="1:28" s="6" customFormat="1" ht="26.4" x14ac:dyDescent="0.3">
      <c r="A213" s="57">
        <v>5791</v>
      </c>
      <c r="B213" s="54">
        <v>2018</v>
      </c>
      <c r="C213" s="55" t="s">
        <v>35</v>
      </c>
      <c r="D213" s="55" t="s">
        <v>116</v>
      </c>
      <c r="E213" s="55" t="s">
        <v>28</v>
      </c>
      <c r="F213" s="55" t="s">
        <v>56</v>
      </c>
      <c r="G213" s="56">
        <v>1</v>
      </c>
      <c r="H213" s="57">
        <v>17236</v>
      </c>
      <c r="I213" s="55" t="s">
        <v>212</v>
      </c>
      <c r="J213" s="57">
        <v>8</v>
      </c>
      <c r="K213" s="57"/>
      <c r="L213" s="57"/>
      <c r="M213" s="57">
        <v>1</v>
      </c>
      <c r="N213" s="57"/>
      <c r="O213" s="57"/>
      <c r="P213" s="58"/>
      <c r="Q213" s="58"/>
      <c r="R213" s="58"/>
      <c r="S213" s="58"/>
      <c r="T213" s="66"/>
      <c r="U213" s="57"/>
      <c r="V213" s="57"/>
      <c r="W213" s="57">
        <f t="shared" si="9"/>
        <v>29</v>
      </c>
      <c r="X213" s="57">
        <f t="shared" si="11"/>
        <v>1</v>
      </c>
      <c r="Y213" s="57">
        <f t="shared" si="10"/>
        <v>2</v>
      </c>
      <c r="Z213" s="55"/>
      <c r="AA213" s="55" t="s">
        <v>22</v>
      </c>
      <c r="AB213"/>
    </row>
    <row r="214" spans="1:28" s="6" customFormat="1" ht="26.4" x14ac:dyDescent="0.3">
      <c r="A214" s="57">
        <v>5791</v>
      </c>
      <c r="B214" s="54">
        <v>2018</v>
      </c>
      <c r="C214" s="55" t="s">
        <v>35</v>
      </c>
      <c r="D214" s="55" t="s">
        <v>116</v>
      </c>
      <c r="E214" s="55" t="s">
        <v>28</v>
      </c>
      <c r="F214" s="55" t="s">
        <v>56</v>
      </c>
      <c r="G214" s="56">
        <v>1</v>
      </c>
      <c r="H214" s="57">
        <v>17236</v>
      </c>
      <c r="I214" s="55" t="s">
        <v>127</v>
      </c>
      <c r="J214" s="57">
        <v>18</v>
      </c>
      <c r="K214" s="57"/>
      <c r="L214" s="57"/>
      <c r="M214" s="57">
        <v>1</v>
      </c>
      <c r="N214" s="57">
        <v>1</v>
      </c>
      <c r="O214" s="57"/>
      <c r="P214" s="58"/>
      <c r="Q214" s="58"/>
      <c r="R214" s="58"/>
      <c r="S214" s="58"/>
      <c r="T214" s="66"/>
      <c r="U214" s="57"/>
      <c r="V214" s="57"/>
      <c r="W214" s="57">
        <f t="shared" si="9"/>
        <v>29</v>
      </c>
      <c r="X214" s="57">
        <f t="shared" si="11"/>
        <v>1</v>
      </c>
      <c r="Y214" s="57">
        <f t="shared" si="10"/>
        <v>2</v>
      </c>
      <c r="Z214" s="55"/>
      <c r="AA214" s="55" t="s">
        <v>22</v>
      </c>
      <c r="AB214"/>
    </row>
    <row r="215" spans="1:28" s="6" customFormat="1" ht="26.4" x14ac:dyDescent="0.3">
      <c r="A215" s="57">
        <v>5791</v>
      </c>
      <c r="B215" s="54">
        <v>2018</v>
      </c>
      <c r="C215" s="55" t="s">
        <v>35</v>
      </c>
      <c r="D215" s="55" t="s">
        <v>116</v>
      </c>
      <c r="E215" s="55" t="s">
        <v>28</v>
      </c>
      <c r="F215" s="55" t="s">
        <v>56</v>
      </c>
      <c r="G215" s="56">
        <v>1</v>
      </c>
      <c r="H215" s="57">
        <v>17236</v>
      </c>
      <c r="I215" s="55" t="s">
        <v>128</v>
      </c>
      <c r="J215" s="57">
        <v>14</v>
      </c>
      <c r="K215" s="57"/>
      <c r="L215" s="57">
        <v>36</v>
      </c>
      <c r="M215" s="57">
        <v>1</v>
      </c>
      <c r="N215" s="57">
        <v>1</v>
      </c>
      <c r="O215" s="57"/>
      <c r="P215" s="58"/>
      <c r="Q215" s="58"/>
      <c r="R215" s="58"/>
      <c r="S215" s="58"/>
      <c r="T215" s="66"/>
      <c r="U215" s="57"/>
      <c r="V215" s="57"/>
      <c r="W215" s="57">
        <f t="shared" si="9"/>
        <v>29</v>
      </c>
      <c r="X215" s="57">
        <f t="shared" si="11"/>
        <v>1</v>
      </c>
      <c r="Y215" s="57">
        <f t="shared" si="10"/>
        <v>2</v>
      </c>
      <c r="Z215" s="55"/>
      <c r="AA215" s="55" t="s">
        <v>22</v>
      </c>
      <c r="AB215"/>
    </row>
    <row r="216" spans="1:28" s="6" customFormat="1" ht="26.4" x14ac:dyDescent="0.3">
      <c r="A216" s="57">
        <v>5791</v>
      </c>
      <c r="B216" s="54">
        <v>2018</v>
      </c>
      <c r="C216" s="55" t="s">
        <v>35</v>
      </c>
      <c r="D216" s="55" t="s">
        <v>116</v>
      </c>
      <c r="E216" s="55" t="s">
        <v>28</v>
      </c>
      <c r="F216" s="55" t="s">
        <v>56</v>
      </c>
      <c r="G216" s="56">
        <v>1</v>
      </c>
      <c r="H216" s="57">
        <v>17236</v>
      </c>
      <c r="I216" s="55" t="s">
        <v>129</v>
      </c>
      <c r="J216" s="57"/>
      <c r="K216" s="57"/>
      <c r="L216" s="57">
        <v>81</v>
      </c>
      <c r="M216" s="57">
        <v>1</v>
      </c>
      <c r="N216" s="57">
        <v>1</v>
      </c>
      <c r="O216" s="57"/>
      <c r="P216" s="58"/>
      <c r="Q216" s="58">
        <v>32</v>
      </c>
      <c r="R216" s="58"/>
      <c r="S216" s="58"/>
      <c r="T216" s="66"/>
      <c r="U216" s="57"/>
      <c r="V216" s="57"/>
      <c r="W216" s="57">
        <f t="shared" si="9"/>
        <v>29</v>
      </c>
      <c r="X216" s="57">
        <f t="shared" si="11"/>
        <v>1</v>
      </c>
      <c r="Y216" s="57">
        <f t="shared" si="10"/>
        <v>2</v>
      </c>
      <c r="Z216" s="55"/>
      <c r="AA216" s="55" t="s">
        <v>22</v>
      </c>
      <c r="AB216"/>
    </row>
    <row r="217" spans="1:28" s="6" customFormat="1" ht="26.4" x14ac:dyDescent="0.3">
      <c r="A217" s="57">
        <v>5791</v>
      </c>
      <c r="B217" s="54">
        <v>2018</v>
      </c>
      <c r="C217" s="55" t="s">
        <v>35</v>
      </c>
      <c r="D217" s="55" t="s">
        <v>116</v>
      </c>
      <c r="E217" s="55" t="s">
        <v>28</v>
      </c>
      <c r="F217" s="55" t="s">
        <v>56</v>
      </c>
      <c r="G217" s="56">
        <v>1</v>
      </c>
      <c r="H217" s="57">
        <v>17236</v>
      </c>
      <c r="I217" s="55" t="s">
        <v>129</v>
      </c>
      <c r="J217" s="57">
        <v>14</v>
      </c>
      <c r="K217" s="57"/>
      <c r="L217" s="57"/>
      <c r="M217" s="57"/>
      <c r="N217" s="57"/>
      <c r="O217" s="57"/>
      <c r="P217" s="58"/>
      <c r="Q217" s="58"/>
      <c r="R217" s="58"/>
      <c r="S217" s="58"/>
      <c r="T217" s="66"/>
      <c r="U217" s="57"/>
      <c r="V217" s="57"/>
      <c r="W217" s="57">
        <f t="shared" si="9"/>
        <v>29</v>
      </c>
      <c r="X217" s="57">
        <f t="shared" si="11"/>
        <v>1</v>
      </c>
      <c r="Y217" s="57">
        <f t="shared" si="10"/>
        <v>2</v>
      </c>
      <c r="Z217" s="55"/>
      <c r="AA217" s="55" t="s">
        <v>61</v>
      </c>
      <c r="AB217"/>
    </row>
    <row r="218" spans="1:28" s="6" customFormat="1" ht="26.4" x14ac:dyDescent="0.3">
      <c r="A218" s="57">
        <v>5791</v>
      </c>
      <c r="B218" s="54">
        <v>2018</v>
      </c>
      <c r="C218" s="55" t="s">
        <v>35</v>
      </c>
      <c r="D218" s="55" t="s">
        <v>36</v>
      </c>
      <c r="E218" s="55" t="s">
        <v>26</v>
      </c>
      <c r="F218" s="55" t="s">
        <v>25</v>
      </c>
      <c r="G218" s="56">
        <v>1</v>
      </c>
      <c r="H218" s="57">
        <v>17236</v>
      </c>
      <c r="I218" s="55" t="s">
        <v>205</v>
      </c>
      <c r="J218" s="57">
        <v>18</v>
      </c>
      <c r="K218" s="57"/>
      <c r="L218" s="57"/>
      <c r="M218" s="57"/>
      <c r="N218" s="57"/>
      <c r="O218" s="57"/>
      <c r="P218" s="58"/>
      <c r="Q218" s="58"/>
      <c r="R218" s="58"/>
      <c r="S218" s="58"/>
      <c r="T218" s="66"/>
      <c r="U218" s="57"/>
      <c r="V218" s="57"/>
      <c r="W218" s="57">
        <f t="shared" si="9"/>
        <v>29</v>
      </c>
      <c r="X218" s="57">
        <f t="shared" si="11"/>
        <v>1</v>
      </c>
      <c r="Y218" s="57">
        <f t="shared" si="10"/>
        <v>2</v>
      </c>
      <c r="Z218" s="55"/>
      <c r="AA218" s="55" t="s">
        <v>22</v>
      </c>
      <c r="AB218"/>
    </row>
    <row r="219" spans="1:28" s="6" customFormat="1" ht="26.4" x14ac:dyDescent="0.3">
      <c r="A219" s="57">
        <v>5791</v>
      </c>
      <c r="B219" s="54">
        <v>2018</v>
      </c>
      <c r="C219" s="55" t="s">
        <v>35</v>
      </c>
      <c r="D219" s="55" t="s">
        <v>36</v>
      </c>
      <c r="E219" s="55" t="s">
        <v>26</v>
      </c>
      <c r="F219" s="55" t="s">
        <v>25</v>
      </c>
      <c r="G219" s="56">
        <v>1</v>
      </c>
      <c r="H219" s="57">
        <v>17236</v>
      </c>
      <c r="I219" s="55" t="s">
        <v>127</v>
      </c>
      <c r="J219" s="57"/>
      <c r="K219" s="57"/>
      <c r="L219" s="57">
        <v>36</v>
      </c>
      <c r="M219" s="57"/>
      <c r="N219" s="57"/>
      <c r="O219" s="57"/>
      <c r="P219" s="58"/>
      <c r="Q219" s="58"/>
      <c r="R219" s="58"/>
      <c r="S219" s="58"/>
      <c r="T219" s="66"/>
      <c r="U219" s="57"/>
      <c r="V219" s="57"/>
      <c r="W219" s="57">
        <f t="shared" si="9"/>
        <v>29</v>
      </c>
      <c r="X219" s="57">
        <f t="shared" si="11"/>
        <v>1</v>
      </c>
      <c r="Y219" s="57">
        <f t="shared" si="10"/>
        <v>2</v>
      </c>
      <c r="Z219" s="55"/>
      <c r="AA219" s="55" t="s">
        <v>61</v>
      </c>
      <c r="AB219"/>
    </row>
    <row r="220" spans="1:28" s="6" customFormat="1" ht="26.4" x14ac:dyDescent="0.3">
      <c r="A220" s="57">
        <v>5791</v>
      </c>
      <c r="B220" s="54">
        <v>2018</v>
      </c>
      <c r="C220" s="55" t="s">
        <v>35</v>
      </c>
      <c r="D220" s="55" t="s">
        <v>36</v>
      </c>
      <c r="E220" s="55" t="s">
        <v>26</v>
      </c>
      <c r="F220" s="55" t="s">
        <v>25</v>
      </c>
      <c r="G220" s="56">
        <v>1</v>
      </c>
      <c r="H220" s="57">
        <v>17236</v>
      </c>
      <c r="I220" s="55" t="s">
        <v>127</v>
      </c>
      <c r="J220" s="57"/>
      <c r="K220" s="57"/>
      <c r="L220" s="57">
        <v>72</v>
      </c>
      <c r="M220" s="57">
        <v>1</v>
      </c>
      <c r="N220" s="57">
        <v>1</v>
      </c>
      <c r="O220" s="57"/>
      <c r="P220" s="58"/>
      <c r="Q220" s="58"/>
      <c r="R220" s="58"/>
      <c r="S220" s="58"/>
      <c r="T220" s="66"/>
      <c r="U220" s="57"/>
      <c r="V220" s="57"/>
      <c r="W220" s="57">
        <f t="shared" si="9"/>
        <v>29</v>
      </c>
      <c r="X220" s="57">
        <f t="shared" si="11"/>
        <v>1</v>
      </c>
      <c r="Y220" s="57">
        <f t="shared" si="10"/>
        <v>2</v>
      </c>
      <c r="Z220" s="55"/>
      <c r="AA220" s="55" t="s">
        <v>22</v>
      </c>
      <c r="AB220"/>
    </row>
    <row r="221" spans="1:28" s="6" customFormat="1" ht="26.4" x14ac:dyDescent="0.3">
      <c r="A221" s="57">
        <v>5791</v>
      </c>
      <c r="B221" s="54">
        <v>2018</v>
      </c>
      <c r="C221" s="55" t="s">
        <v>35</v>
      </c>
      <c r="D221" s="55" t="s">
        <v>36</v>
      </c>
      <c r="E221" s="55" t="s">
        <v>26</v>
      </c>
      <c r="F221" s="55" t="s">
        <v>25</v>
      </c>
      <c r="G221" s="56">
        <v>1</v>
      </c>
      <c r="H221" s="57">
        <v>17236</v>
      </c>
      <c r="I221" s="55" t="s">
        <v>128</v>
      </c>
      <c r="J221" s="57"/>
      <c r="K221" s="57"/>
      <c r="L221" s="57">
        <v>72</v>
      </c>
      <c r="M221" s="57">
        <v>1</v>
      </c>
      <c r="N221" s="57">
        <v>1</v>
      </c>
      <c r="O221" s="57"/>
      <c r="P221" s="58"/>
      <c r="Q221" s="58"/>
      <c r="R221" s="58"/>
      <c r="S221" s="58"/>
      <c r="T221" s="66"/>
      <c r="U221" s="57"/>
      <c r="V221" s="57"/>
      <c r="W221" s="57">
        <f t="shared" si="9"/>
        <v>29</v>
      </c>
      <c r="X221" s="57">
        <f t="shared" si="11"/>
        <v>1</v>
      </c>
      <c r="Y221" s="57">
        <f t="shared" si="10"/>
        <v>2</v>
      </c>
      <c r="Z221" s="55"/>
      <c r="AA221" s="55" t="s">
        <v>22</v>
      </c>
      <c r="AB221"/>
    </row>
    <row r="222" spans="1:28" s="6" customFormat="1" ht="26.4" x14ac:dyDescent="0.3">
      <c r="A222" s="57">
        <v>5791</v>
      </c>
      <c r="B222" s="54">
        <v>2018</v>
      </c>
      <c r="C222" s="55" t="s">
        <v>35</v>
      </c>
      <c r="D222" s="55" t="s">
        <v>36</v>
      </c>
      <c r="E222" s="55" t="s">
        <v>26</v>
      </c>
      <c r="F222" s="55" t="s">
        <v>25</v>
      </c>
      <c r="G222" s="56">
        <v>1</v>
      </c>
      <c r="H222" s="57">
        <v>17236</v>
      </c>
      <c r="I222" s="55" t="s">
        <v>129</v>
      </c>
      <c r="J222" s="57"/>
      <c r="K222" s="57"/>
      <c r="L222" s="57">
        <v>27</v>
      </c>
      <c r="M222" s="57"/>
      <c r="N222" s="57"/>
      <c r="O222" s="57"/>
      <c r="P222" s="58"/>
      <c r="Q222" s="58"/>
      <c r="R222" s="58"/>
      <c r="S222" s="58"/>
      <c r="T222" s="66"/>
      <c r="U222" s="57"/>
      <c r="V222" s="57"/>
      <c r="W222" s="57">
        <f t="shared" si="9"/>
        <v>29</v>
      </c>
      <c r="X222" s="57">
        <f t="shared" si="11"/>
        <v>1</v>
      </c>
      <c r="Y222" s="57">
        <f t="shared" si="10"/>
        <v>2</v>
      </c>
      <c r="Z222" s="55"/>
      <c r="AA222" s="55" t="s">
        <v>61</v>
      </c>
      <c r="AB222"/>
    </row>
    <row r="223" spans="1:28" s="6" customFormat="1" ht="26.4" x14ac:dyDescent="0.3">
      <c r="A223" s="57">
        <v>5791</v>
      </c>
      <c r="B223" s="54">
        <v>2018</v>
      </c>
      <c r="C223" s="55" t="s">
        <v>35</v>
      </c>
      <c r="D223" s="55" t="s">
        <v>36</v>
      </c>
      <c r="E223" s="55" t="s">
        <v>26</v>
      </c>
      <c r="F223" s="55" t="s">
        <v>25</v>
      </c>
      <c r="G223" s="56">
        <v>1</v>
      </c>
      <c r="H223" s="57">
        <v>17236</v>
      </c>
      <c r="I223" s="55" t="s">
        <v>129</v>
      </c>
      <c r="J223" s="57"/>
      <c r="K223" s="57"/>
      <c r="L223" s="57">
        <v>54</v>
      </c>
      <c r="M223" s="57">
        <v>1</v>
      </c>
      <c r="N223" s="57">
        <v>1</v>
      </c>
      <c r="O223" s="57"/>
      <c r="P223" s="58"/>
      <c r="Q223" s="58">
        <v>34</v>
      </c>
      <c r="R223" s="58"/>
      <c r="S223" s="58"/>
      <c r="T223" s="66"/>
      <c r="U223" s="57"/>
      <c r="V223" s="57"/>
      <c r="W223" s="57">
        <f t="shared" si="9"/>
        <v>29</v>
      </c>
      <c r="X223" s="57">
        <f t="shared" si="11"/>
        <v>1</v>
      </c>
      <c r="Y223" s="57">
        <f t="shared" si="10"/>
        <v>2</v>
      </c>
      <c r="Z223" s="55"/>
      <c r="AA223" s="55" t="s">
        <v>22</v>
      </c>
      <c r="AB223"/>
    </row>
    <row r="224" spans="1:28" s="6" customFormat="1" ht="26.4" x14ac:dyDescent="0.3">
      <c r="A224" s="57">
        <v>5791</v>
      </c>
      <c r="B224" s="54">
        <v>2018</v>
      </c>
      <c r="C224" s="55" t="s">
        <v>35</v>
      </c>
      <c r="D224" s="55" t="s">
        <v>130</v>
      </c>
      <c r="E224" s="55" t="s">
        <v>26</v>
      </c>
      <c r="F224" s="55" t="s">
        <v>25</v>
      </c>
      <c r="G224" s="56">
        <v>1</v>
      </c>
      <c r="H224" s="57">
        <v>17236</v>
      </c>
      <c r="I224" s="55" t="s">
        <v>363</v>
      </c>
      <c r="J224" s="57"/>
      <c r="K224" s="57"/>
      <c r="L224" s="57"/>
      <c r="M224" s="57">
        <v>1</v>
      </c>
      <c r="N224" s="57">
        <v>1</v>
      </c>
      <c r="O224" s="57"/>
      <c r="P224" s="58"/>
      <c r="Q224" s="58"/>
      <c r="R224" s="58"/>
      <c r="S224" s="58"/>
      <c r="T224" s="66"/>
      <c r="U224" s="57"/>
      <c r="V224" s="57"/>
      <c r="W224" s="57">
        <f t="shared" si="9"/>
        <v>29</v>
      </c>
      <c r="X224" s="57">
        <f t="shared" si="11"/>
        <v>1</v>
      </c>
      <c r="Y224" s="57">
        <f t="shared" si="10"/>
        <v>2</v>
      </c>
      <c r="Z224" s="55"/>
      <c r="AA224" s="55" t="s">
        <v>22</v>
      </c>
      <c r="AB224"/>
    </row>
    <row r="225" spans="1:28" s="6" customFormat="1" ht="26.4" x14ac:dyDescent="0.3">
      <c r="A225" s="57">
        <v>5791</v>
      </c>
      <c r="B225" s="54">
        <v>2018</v>
      </c>
      <c r="C225" s="55" t="s">
        <v>35</v>
      </c>
      <c r="D225" s="55" t="s">
        <v>130</v>
      </c>
      <c r="E225" s="55" t="s">
        <v>26</v>
      </c>
      <c r="F225" s="55" t="s">
        <v>25</v>
      </c>
      <c r="G225" s="56">
        <v>1</v>
      </c>
      <c r="H225" s="57">
        <v>17236</v>
      </c>
      <c r="I225" s="55" t="s">
        <v>213</v>
      </c>
      <c r="J225" s="57">
        <v>18</v>
      </c>
      <c r="K225" s="57">
        <v>36</v>
      </c>
      <c r="L225" s="57">
        <v>108</v>
      </c>
      <c r="M225" s="57">
        <v>1</v>
      </c>
      <c r="N225" s="57"/>
      <c r="O225" s="57"/>
      <c r="P225" s="58"/>
      <c r="Q225" s="58"/>
      <c r="R225" s="58"/>
      <c r="S225" s="58"/>
      <c r="T225" s="66"/>
      <c r="U225" s="57"/>
      <c r="V225" s="57"/>
      <c r="W225" s="57">
        <f t="shared" si="9"/>
        <v>29</v>
      </c>
      <c r="X225" s="57">
        <f t="shared" si="11"/>
        <v>1</v>
      </c>
      <c r="Y225" s="57">
        <f t="shared" si="10"/>
        <v>2</v>
      </c>
      <c r="Z225" s="55"/>
      <c r="AA225" s="55" t="s">
        <v>22</v>
      </c>
      <c r="AB225"/>
    </row>
    <row r="226" spans="1:28" s="6" customFormat="1" ht="39.6" x14ac:dyDescent="0.3">
      <c r="A226" s="57">
        <v>5791</v>
      </c>
      <c r="B226" s="54">
        <v>2018</v>
      </c>
      <c r="C226" s="55" t="s">
        <v>35</v>
      </c>
      <c r="D226" s="55" t="s">
        <v>130</v>
      </c>
      <c r="E226" s="55" t="s">
        <v>26</v>
      </c>
      <c r="F226" s="55" t="s">
        <v>25</v>
      </c>
      <c r="G226" s="56">
        <v>1</v>
      </c>
      <c r="H226" s="57">
        <v>17236</v>
      </c>
      <c r="I226" s="55" t="s">
        <v>214</v>
      </c>
      <c r="J226" s="57"/>
      <c r="K226" s="57"/>
      <c r="L226" s="57">
        <v>72</v>
      </c>
      <c r="M226" s="57">
        <v>1</v>
      </c>
      <c r="N226" s="57"/>
      <c r="O226" s="57"/>
      <c r="P226" s="58"/>
      <c r="Q226" s="58"/>
      <c r="R226" s="58"/>
      <c r="S226" s="58"/>
      <c r="T226" s="66"/>
      <c r="U226" s="57"/>
      <c r="V226" s="57"/>
      <c r="W226" s="57">
        <f t="shared" si="9"/>
        <v>29</v>
      </c>
      <c r="X226" s="57">
        <f t="shared" si="11"/>
        <v>1</v>
      </c>
      <c r="Y226" s="57">
        <f t="shared" si="10"/>
        <v>2</v>
      </c>
      <c r="Z226" s="55"/>
      <c r="AA226" s="55" t="s">
        <v>22</v>
      </c>
      <c r="AB226"/>
    </row>
    <row r="227" spans="1:28" s="6" customFormat="1" ht="26.4" x14ac:dyDescent="0.3">
      <c r="A227" s="57">
        <v>5791</v>
      </c>
      <c r="B227" s="54">
        <v>2018</v>
      </c>
      <c r="C227" s="55" t="s">
        <v>35</v>
      </c>
      <c r="D227" s="55" t="s">
        <v>130</v>
      </c>
      <c r="E227" s="55" t="s">
        <v>26</v>
      </c>
      <c r="F227" s="55" t="s">
        <v>25</v>
      </c>
      <c r="G227" s="56">
        <v>1</v>
      </c>
      <c r="H227" s="57">
        <v>17236</v>
      </c>
      <c r="I227" s="55" t="s">
        <v>133</v>
      </c>
      <c r="J227" s="57"/>
      <c r="K227" s="57"/>
      <c r="L227" s="57">
        <v>108</v>
      </c>
      <c r="M227" s="57">
        <v>1</v>
      </c>
      <c r="N227" s="57"/>
      <c r="O227" s="57"/>
      <c r="P227" s="58"/>
      <c r="Q227" s="58"/>
      <c r="R227" s="58"/>
      <c r="S227" s="58"/>
      <c r="T227" s="66"/>
      <c r="U227" s="57"/>
      <c r="V227" s="57"/>
      <c r="W227" s="57">
        <f t="shared" si="9"/>
        <v>29</v>
      </c>
      <c r="X227" s="57">
        <f t="shared" si="11"/>
        <v>1</v>
      </c>
      <c r="Y227" s="57">
        <f t="shared" si="10"/>
        <v>2</v>
      </c>
      <c r="Z227" s="55"/>
      <c r="AA227" s="55" t="s">
        <v>22</v>
      </c>
      <c r="AB227"/>
    </row>
    <row r="228" spans="1:28" s="6" customFormat="1" ht="26.4" x14ac:dyDescent="0.3">
      <c r="A228" s="57">
        <v>5791</v>
      </c>
      <c r="B228" s="54">
        <v>2018</v>
      </c>
      <c r="C228" s="55" t="s">
        <v>35</v>
      </c>
      <c r="D228" s="55" t="s">
        <v>135</v>
      </c>
      <c r="E228" s="55" t="s">
        <v>20</v>
      </c>
      <c r="F228" s="55" t="s">
        <v>82</v>
      </c>
      <c r="G228" s="56">
        <v>1</v>
      </c>
      <c r="H228" s="57">
        <v>17236</v>
      </c>
      <c r="I228" s="55" t="s">
        <v>205</v>
      </c>
      <c r="J228" s="57"/>
      <c r="K228" s="57"/>
      <c r="L228" s="57">
        <v>216</v>
      </c>
      <c r="M228" s="57">
        <v>1</v>
      </c>
      <c r="N228" s="57"/>
      <c r="O228" s="57"/>
      <c r="P228" s="58"/>
      <c r="Q228" s="58"/>
      <c r="R228" s="58"/>
      <c r="S228" s="58"/>
      <c r="T228" s="66"/>
      <c r="U228" s="57"/>
      <c r="V228" s="57"/>
      <c r="W228" s="57">
        <f t="shared" si="9"/>
        <v>29</v>
      </c>
      <c r="X228" s="57">
        <f t="shared" si="11"/>
        <v>1</v>
      </c>
      <c r="Y228" s="57">
        <f t="shared" si="10"/>
        <v>2</v>
      </c>
      <c r="Z228" s="55"/>
      <c r="AA228" s="55" t="s">
        <v>22</v>
      </c>
      <c r="AB228"/>
    </row>
    <row r="229" spans="1:28" s="6" customFormat="1" ht="26.4" x14ac:dyDescent="0.3">
      <c r="A229" s="57">
        <v>5791</v>
      </c>
      <c r="B229" s="54">
        <v>2018</v>
      </c>
      <c r="C229" s="55" t="s">
        <v>35</v>
      </c>
      <c r="D229" s="55" t="s">
        <v>73</v>
      </c>
      <c r="E229" s="55" t="s">
        <v>20</v>
      </c>
      <c r="F229" s="55" t="s">
        <v>21</v>
      </c>
      <c r="G229" s="56">
        <v>1</v>
      </c>
      <c r="H229" s="57">
        <v>17236</v>
      </c>
      <c r="I229" s="55" t="s">
        <v>206</v>
      </c>
      <c r="J229" s="57"/>
      <c r="K229" s="57">
        <v>72</v>
      </c>
      <c r="L229" s="57"/>
      <c r="M229" s="57"/>
      <c r="N229" s="57"/>
      <c r="O229" s="57"/>
      <c r="P229" s="58"/>
      <c r="Q229" s="58"/>
      <c r="R229" s="58"/>
      <c r="S229" s="58"/>
      <c r="T229" s="66"/>
      <c r="U229" s="57"/>
      <c r="V229" s="57"/>
      <c r="W229" s="57">
        <f t="shared" si="9"/>
        <v>29</v>
      </c>
      <c r="X229" s="57">
        <f t="shared" si="11"/>
        <v>1</v>
      </c>
      <c r="Y229" s="57">
        <f t="shared" si="10"/>
        <v>2</v>
      </c>
      <c r="Z229" s="55"/>
      <c r="AA229" s="55" t="s">
        <v>22</v>
      </c>
      <c r="AB229"/>
    </row>
    <row r="230" spans="1:28" s="6" customFormat="1" ht="26.4" x14ac:dyDescent="0.3">
      <c r="A230" s="57">
        <v>5791</v>
      </c>
      <c r="B230" s="54">
        <v>2018</v>
      </c>
      <c r="C230" s="55" t="s">
        <v>35</v>
      </c>
      <c r="D230" s="55" t="s">
        <v>73</v>
      </c>
      <c r="E230" s="55" t="s">
        <v>20</v>
      </c>
      <c r="F230" s="55" t="s">
        <v>21</v>
      </c>
      <c r="G230" s="56">
        <v>1</v>
      </c>
      <c r="H230" s="57">
        <v>17236</v>
      </c>
      <c r="I230" s="55" t="s">
        <v>206</v>
      </c>
      <c r="J230" s="57">
        <v>36</v>
      </c>
      <c r="K230" s="57">
        <v>36</v>
      </c>
      <c r="L230" s="57"/>
      <c r="M230" s="57">
        <v>1</v>
      </c>
      <c r="N230" s="57">
        <v>1</v>
      </c>
      <c r="O230" s="57"/>
      <c r="P230" s="58"/>
      <c r="Q230" s="58"/>
      <c r="R230" s="58"/>
      <c r="S230" s="58"/>
      <c r="T230" s="66"/>
      <c r="U230" s="57"/>
      <c r="V230" s="57"/>
      <c r="W230" s="57">
        <f t="shared" si="9"/>
        <v>29</v>
      </c>
      <c r="X230" s="57">
        <f t="shared" si="11"/>
        <v>1</v>
      </c>
      <c r="Y230" s="57">
        <f t="shared" si="10"/>
        <v>2</v>
      </c>
      <c r="Z230" s="55"/>
      <c r="AA230" s="55" t="s">
        <v>61</v>
      </c>
      <c r="AB230"/>
    </row>
    <row r="231" spans="1:28" s="6" customFormat="1" ht="39.6" x14ac:dyDescent="0.3">
      <c r="A231" s="57">
        <v>5791</v>
      </c>
      <c r="B231" s="54">
        <v>2018</v>
      </c>
      <c r="C231" s="55" t="s">
        <v>35</v>
      </c>
      <c r="D231" s="55" t="s">
        <v>73</v>
      </c>
      <c r="E231" s="55" t="s">
        <v>20</v>
      </c>
      <c r="F231" s="55" t="s">
        <v>21</v>
      </c>
      <c r="G231" s="56">
        <v>1</v>
      </c>
      <c r="H231" s="57">
        <v>17236</v>
      </c>
      <c r="I231" s="55" t="s">
        <v>215</v>
      </c>
      <c r="J231" s="57"/>
      <c r="K231" s="57"/>
      <c r="L231" s="57">
        <v>36</v>
      </c>
      <c r="M231" s="57">
        <v>1</v>
      </c>
      <c r="N231" s="57"/>
      <c r="O231" s="57"/>
      <c r="P231" s="61">
        <v>1</v>
      </c>
      <c r="Q231" s="58"/>
      <c r="R231" s="58"/>
      <c r="S231" s="58"/>
      <c r="T231" s="66"/>
      <c r="U231" s="57"/>
      <c r="V231" s="57"/>
      <c r="W231" s="57">
        <f t="shared" si="9"/>
        <v>29</v>
      </c>
      <c r="X231" s="57">
        <f t="shared" si="11"/>
        <v>1</v>
      </c>
      <c r="Y231" s="57">
        <f t="shared" si="10"/>
        <v>2</v>
      </c>
      <c r="Z231" s="55"/>
      <c r="AA231" s="55" t="s">
        <v>22</v>
      </c>
      <c r="AB231"/>
    </row>
    <row r="232" spans="1:28" s="6" customFormat="1" ht="26.4" x14ac:dyDescent="0.3">
      <c r="A232" s="57">
        <v>5791</v>
      </c>
      <c r="B232" s="54">
        <v>2018</v>
      </c>
      <c r="C232" s="55" t="s">
        <v>35</v>
      </c>
      <c r="D232" s="55" t="s">
        <v>150</v>
      </c>
      <c r="E232" s="55" t="s">
        <v>30</v>
      </c>
      <c r="F232" s="55" t="s">
        <v>25</v>
      </c>
      <c r="G232" s="56">
        <v>1</v>
      </c>
      <c r="H232" s="57">
        <v>17236</v>
      </c>
      <c r="I232" s="55" t="s">
        <v>212</v>
      </c>
      <c r="J232" s="57"/>
      <c r="K232" s="57"/>
      <c r="L232" s="57">
        <v>20</v>
      </c>
      <c r="M232" s="57"/>
      <c r="N232" s="57"/>
      <c r="O232" s="57"/>
      <c r="P232" s="58">
        <v>1</v>
      </c>
      <c r="Q232" s="58"/>
      <c r="R232" s="58"/>
      <c r="S232" s="58"/>
      <c r="T232" s="66"/>
      <c r="U232" s="57"/>
      <c r="V232" s="57"/>
      <c r="W232" s="57">
        <f t="shared" si="9"/>
        <v>29</v>
      </c>
      <c r="X232" s="57">
        <f t="shared" si="11"/>
        <v>1</v>
      </c>
      <c r="Y232" s="57">
        <f t="shared" si="10"/>
        <v>2</v>
      </c>
      <c r="Z232" s="55"/>
      <c r="AA232" s="55" t="s">
        <v>22</v>
      </c>
      <c r="AB232"/>
    </row>
    <row r="233" spans="1:28" s="6" customFormat="1" ht="26.4" x14ac:dyDescent="0.3">
      <c r="A233" s="57">
        <v>5791</v>
      </c>
      <c r="B233" s="54">
        <v>2018</v>
      </c>
      <c r="C233" s="55" t="s">
        <v>35</v>
      </c>
      <c r="D233" s="55" t="s">
        <v>150</v>
      </c>
      <c r="E233" s="55" t="s">
        <v>30</v>
      </c>
      <c r="F233" s="55" t="s">
        <v>25</v>
      </c>
      <c r="G233" s="56">
        <v>1</v>
      </c>
      <c r="H233" s="57">
        <v>17236</v>
      </c>
      <c r="I233" s="55" t="s">
        <v>216</v>
      </c>
      <c r="J233" s="57">
        <v>36</v>
      </c>
      <c r="K233" s="57"/>
      <c r="L233" s="57">
        <v>108</v>
      </c>
      <c r="M233" s="57">
        <v>1</v>
      </c>
      <c r="N233" s="57"/>
      <c r="O233" s="57">
        <v>1</v>
      </c>
      <c r="P233" s="58"/>
      <c r="Q233" s="58"/>
      <c r="R233" s="58"/>
      <c r="S233" s="58"/>
      <c r="T233" s="66"/>
      <c r="U233" s="57"/>
      <c r="V233" s="57"/>
      <c r="W233" s="57">
        <f t="shared" si="9"/>
        <v>29</v>
      </c>
      <c r="X233" s="57">
        <f t="shared" si="11"/>
        <v>1</v>
      </c>
      <c r="Y233" s="57">
        <f t="shared" si="10"/>
        <v>2</v>
      </c>
      <c r="Z233" s="55"/>
      <c r="AA233" s="55" t="s">
        <v>22</v>
      </c>
      <c r="AB233"/>
    </row>
    <row r="234" spans="1:28" s="6" customFormat="1" ht="26.4" x14ac:dyDescent="0.3">
      <c r="A234" s="57">
        <v>5792</v>
      </c>
      <c r="B234" s="54">
        <v>2017</v>
      </c>
      <c r="C234" s="55" t="s">
        <v>35</v>
      </c>
      <c r="D234" s="55" t="s">
        <v>115</v>
      </c>
      <c r="E234" s="55" t="s">
        <v>20</v>
      </c>
      <c r="F234" s="55" t="s">
        <v>82</v>
      </c>
      <c r="G234" s="56">
        <v>0.5</v>
      </c>
      <c r="H234" s="57">
        <v>16561</v>
      </c>
      <c r="I234" s="55" t="s">
        <v>218</v>
      </c>
      <c r="J234" s="57">
        <v>16</v>
      </c>
      <c r="K234" s="57"/>
      <c r="L234" s="57">
        <v>64</v>
      </c>
      <c r="M234" s="57"/>
      <c r="N234" s="57"/>
      <c r="O234" s="57"/>
      <c r="P234" s="58"/>
      <c r="Q234" s="58"/>
      <c r="R234" s="58"/>
      <c r="S234" s="58"/>
      <c r="T234" s="66">
        <v>16</v>
      </c>
      <c r="U234" s="57"/>
      <c r="V234" s="57"/>
      <c r="W234" s="57">
        <f t="shared" si="9"/>
        <v>22</v>
      </c>
      <c r="X234" s="57">
        <f t="shared" si="11"/>
        <v>1</v>
      </c>
      <c r="Y234" s="57">
        <f t="shared" si="10"/>
        <v>2</v>
      </c>
      <c r="Z234" s="55"/>
      <c r="AA234" s="55" t="s">
        <v>22</v>
      </c>
      <c r="AB234"/>
    </row>
    <row r="235" spans="1:28" s="6" customFormat="1" ht="26.4" x14ac:dyDescent="0.3">
      <c r="A235" s="57">
        <v>5792</v>
      </c>
      <c r="B235" s="54">
        <v>2017</v>
      </c>
      <c r="C235" s="55" t="s">
        <v>35</v>
      </c>
      <c r="D235" s="55" t="s">
        <v>116</v>
      </c>
      <c r="E235" s="55" t="s">
        <v>28</v>
      </c>
      <c r="F235" s="55" t="s">
        <v>56</v>
      </c>
      <c r="G235" s="56">
        <v>1</v>
      </c>
      <c r="H235" s="57">
        <v>16561</v>
      </c>
      <c r="I235" s="55" t="s">
        <v>219</v>
      </c>
      <c r="J235" s="57"/>
      <c r="K235" s="57"/>
      <c r="L235" s="57">
        <v>8</v>
      </c>
      <c r="M235" s="57"/>
      <c r="N235" s="57"/>
      <c r="O235" s="57"/>
      <c r="P235" s="58"/>
      <c r="Q235" s="58"/>
      <c r="R235" s="58"/>
      <c r="S235" s="58"/>
      <c r="T235" s="66"/>
      <c r="U235" s="57"/>
      <c r="V235" s="57"/>
      <c r="W235" s="57">
        <f t="shared" si="9"/>
        <v>22</v>
      </c>
      <c r="X235" s="57">
        <f t="shared" si="11"/>
        <v>1</v>
      </c>
      <c r="Y235" s="57">
        <f t="shared" si="10"/>
        <v>2</v>
      </c>
      <c r="Z235" s="55"/>
      <c r="AA235" s="55" t="s">
        <v>61</v>
      </c>
      <c r="AB235"/>
    </row>
    <row r="236" spans="1:28" s="6" customFormat="1" ht="26.4" x14ac:dyDescent="0.3">
      <c r="A236" s="57">
        <v>5792</v>
      </c>
      <c r="B236" s="54">
        <v>2017</v>
      </c>
      <c r="C236" s="55" t="s">
        <v>35</v>
      </c>
      <c r="D236" s="55" t="s">
        <v>116</v>
      </c>
      <c r="E236" s="55" t="s">
        <v>28</v>
      </c>
      <c r="F236" s="55" t="s">
        <v>56</v>
      </c>
      <c r="G236" s="56">
        <v>1</v>
      </c>
      <c r="H236" s="57">
        <v>16561</v>
      </c>
      <c r="I236" s="55" t="s">
        <v>218</v>
      </c>
      <c r="J236" s="57"/>
      <c r="K236" s="57"/>
      <c r="L236" s="57"/>
      <c r="M236" s="57"/>
      <c r="N236" s="57"/>
      <c r="O236" s="57"/>
      <c r="P236" s="58"/>
      <c r="Q236" s="58"/>
      <c r="R236" s="58"/>
      <c r="S236" s="58"/>
      <c r="T236" s="66">
        <v>2</v>
      </c>
      <c r="U236" s="57"/>
      <c r="V236" s="57"/>
      <c r="W236" s="57">
        <f t="shared" si="9"/>
        <v>22</v>
      </c>
      <c r="X236" s="57">
        <f t="shared" si="11"/>
        <v>1</v>
      </c>
      <c r="Y236" s="57">
        <f t="shared" si="10"/>
        <v>2</v>
      </c>
      <c r="Z236" s="55"/>
      <c r="AA236" s="55" t="s">
        <v>61</v>
      </c>
      <c r="AB236"/>
    </row>
    <row r="237" spans="1:28" s="6" customFormat="1" ht="26.4" x14ac:dyDescent="0.3">
      <c r="A237" s="57">
        <v>5792</v>
      </c>
      <c r="B237" s="54">
        <v>2017</v>
      </c>
      <c r="C237" s="55" t="s">
        <v>35</v>
      </c>
      <c r="D237" s="55" t="s">
        <v>36</v>
      </c>
      <c r="E237" s="55" t="s">
        <v>26</v>
      </c>
      <c r="F237" s="55" t="s">
        <v>25</v>
      </c>
      <c r="G237" s="56">
        <v>1</v>
      </c>
      <c r="H237" s="57">
        <v>16561</v>
      </c>
      <c r="I237" s="55" t="s">
        <v>219</v>
      </c>
      <c r="J237" s="57">
        <v>20</v>
      </c>
      <c r="K237" s="57"/>
      <c r="L237" s="57">
        <v>34</v>
      </c>
      <c r="M237" s="57"/>
      <c r="N237" s="57"/>
      <c r="O237" s="57"/>
      <c r="P237" s="58"/>
      <c r="Q237" s="58"/>
      <c r="R237" s="58"/>
      <c r="S237" s="58"/>
      <c r="T237" s="66">
        <v>2</v>
      </c>
      <c r="U237" s="57"/>
      <c r="V237" s="57"/>
      <c r="W237" s="57">
        <f t="shared" si="9"/>
        <v>22</v>
      </c>
      <c r="X237" s="57">
        <f t="shared" si="11"/>
        <v>1</v>
      </c>
      <c r="Y237" s="57">
        <f t="shared" si="10"/>
        <v>2</v>
      </c>
      <c r="Z237" s="55"/>
      <c r="AA237" s="55" t="s">
        <v>22</v>
      </c>
      <c r="AB237"/>
    </row>
    <row r="238" spans="1:28" s="6" customFormat="1" ht="26.4" x14ac:dyDescent="0.3">
      <c r="A238" s="57">
        <v>5792</v>
      </c>
      <c r="B238" s="54">
        <v>2017</v>
      </c>
      <c r="C238" s="55" t="s">
        <v>35</v>
      </c>
      <c r="D238" s="55" t="s">
        <v>150</v>
      </c>
      <c r="E238" s="55" t="s">
        <v>30</v>
      </c>
      <c r="F238" s="55" t="s">
        <v>82</v>
      </c>
      <c r="G238" s="56">
        <v>1</v>
      </c>
      <c r="H238" s="57">
        <v>16561</v>
      </c>
      <c r="I238" s="55" t="s">
        <v>219</v>
      </c>
      <c r="J238" s="57"/>
      <c r="K238" s="57"/>
      <c r="L238" s="57">
        <v>26</v>
      </c>
      <c r="M238" s="57"/>
      <c r="N238" s="57"/>
      <c r="O238" s="57"/>
      <c r="P238" s="58"/>
      <c r="Q238" s="58"/>
      <c r="R238" s="58"/>
      <c r="S238" s="58"/>
      <c r="T238" s="66">
        <v>16</v>
      </c>
      <c r="U238" s="57"/>
      <c r="V238" s="57"/>
      <c r="W238" s="57">
        <f t="shared" si="9"/>
        <v>22</v>
      </c>
      <c r="X238" s="57">
        <f t="shared" si="11"/>
        <v>1</v>
      </c>
      <c r="Y238" s="57">
        <f t="shared" si="10"/>
        <v>2</v>
      </c>
      <c r="Z238" s="55"/>
      <c r="AA238" s="55" t="s">
        <v>22</v>
      </c>
      <c r="AB238"/>
    </row>
    <row r="239" spans="1:28" s="6" customFormat="1" ht="26.4" x14ac:dyDescent="0.3">
      <c r="A239" s="63">
        <v>6368</v>
      </c>
      <c r="B239" s="62">
        <v>2018</v>
      </c>
      <c r="C239" s="62" t="s">
        <v>35</v>
      </c>
      <c r="D239" s="62" t="s">
        <v>70</v>
      </c>
      <c r="E239" s="62" t="s">
        <v>28</v>
      </c>
      <c r="F239" s="62" t="s">
        <v>23</v>
      </c>
      <c r="G239" s="62">
        <v>1</v>
      </c>
      <c r="H239" s="63">
        <v>17043</v>
      </c>
      <c r="I239" s="62" t="s">
        <v>202</v>
      </c>
      <c r="J239" s="63">
        <v>18</v>
      </c>
      <c r="K239" s="63"/>
      <c r="L239" s="63">
        <v>108</v>
      </c>
      <c r="M239" s="63">
        <v>1</v>
      </c>
      <c r="N239" s="63">
        <v>1</v>
      </c>
      <c r="O239" s="63"/>
      <c r="P239" s="58"/>
      <c r="Q239" s="58"/>
      <c r="R239" s="58"/>
      <c r="S239" s="58"/>
      <c r="T239" s="53"/>
      <c r="U239" s="63"/>
      <c r="V239" s="63"/>
      <c r="W239" s="57">
        <f t="shared" si="9"/>
        <v>39</v>
      </c>
      <c r="X239" s="57">
        <f t="shared" si="11"/>
        <v>2</v>
      </c>
      <c r="Y239" s="57">
        <f t="shared" si="10"/>
        <v>3</v>
      </c>
      <c r="Z239" s="62"/>
      <c r="AA239" s="62" t="s">
        <v>22</v>
      </c>
      <c r="AB239"/>
    </row>
    <row r="240" spans="1:28" s="6" customFormat="1" ht="26.4" x14ac:dyDescent="0.3">
      <c r="A240" s="63">
        <v>6368</v>
      </c>
      <c r="B240" s="62">
        <v>2018</v>
      </c>
      <c r="C240" s="62" t="s">
        <v>35</v>
      </c>
      <c r="D240" s="62" t="s">
        <v>115</v>
      </c>
      <c r="E240" s="62" t="s">
        <v>20</v>
      </c>
      <c r="F240" s="62" t="s">
        <v>82</v>
      </c>
      <c r="G240" s="62">
        <v>1</v>
      </c>
      <c r="H240" s="63">
        <v>17043</v>
      </c>
      <c r="I240" s="62" t="s">
        <v>204</v>
      </c>
      <c r="J240" s="63"/>
      <c r="K240" s="63"/>
      <c r="L240" s="63">
        <v>162</v>
      </c>
      <c r="M240" s="63">
        <v>1</v>
      </c>
      <c r="N240" s="63"/>
      <c r="O240" s="63"/>
      <c r="P240" s="58"/>
      <c r="Q240" s="58"/>
      <c r="R240" s="58"/>
      <c r="S240" s="58"/>
      <c r="T240" s="53"/>
      <c r="U240" s="63"/>
      <c r="V240" s="63"/>
      <c r="W240" s="57">
        <f t="shared" si="9"/>
        <v>39</v>
      </c>
      <c r="X240" s="57">
        <f t="shared" si="11"/>
        <v>2</v>
      </c>
      <c r="Y240" s="57">
        <f t="shared" si="10"/>
        <v>3</v>
      </c>
      <c r="Z240" s="62"/>
      <c r="AA240" s="62" t="s">
        <v>61</v>
      </c>
      <c r="AB240"/>
    </row>
    <row r="241" spans="1:60" s="6" customFormat="1" ht="26.4" x14ac:dyDescent="0.3">
      <c r="A241" s="63">
        <v>6368</v>
      </c>
      <c r="B241" s="62">
        <v>2018</v>
      </c>
      <c r="C241" s="62" t="s">
        <v>35</v>
      </c>
      <c r="D241" s="62" t="s">
        <v>309</v>
      </c>
      <c r="E241" s="62" t="s">
        <v>20</v>
      </c>
      <c r="F241" s="62" t="s">
        <v>310</v>
      </c>
      <c r="G241" s="62">
        <v>1</v>
      </c>
      <c r="H241" s="63">
        <v>17043</v>
      </c>
      <c r="I241" s="62" t="s">
        <v>205</v>
      </c>
      <c r="J241" s="63"/>
      <c r="K241" s="63"/>
      <c r="L241" s="63">
        <v>108</v>
      </c>
      <c r="M241" s="63">
        <v>1</v>
      </c>
      <c r="N241" s="63"/>
      <c r="O241" s="63"/>
      <c r="P241" s="58"/>
      <c r="Q241" s="58"/>
      <c r="R241" s="58"/>
      <c r="S241" s="58"/>
      <c r="T241" s="53"/>
      <c r="U241" s="63"/>
      <c r="V241" s="63"/>
      <c r="W241" s="57">
        <f t="shared" si="9"/>
        <v>39</v>
      </c>
      <c r="X241" s="57">
        <f t="shared" si="11"/>
        <v>2</v>
      </c>
      <c r="Y241" s="57">
        <f t="shared" si="10"/>
        <v>3</v>
      </c>
      <c r="Z241" s="62"/>
      <c r="AA241" s="62" t="s">
        <v>61</v>
      </c>
      <c r="AB241"/>
    </row>
    <row r="242" spans="1:60" s="6" customFormat="1" ht="26.4" x14ac:dyDescent="0.3">
      <c r="A242" s="63">
        <v>6368</v>
      </c>
      <c r="B242" s="62">
        <v>2018</v>
      </c>
      <c r="C242" s="62" t="s">
        <v>35</v>
      </c>
      <c r="D242" s="62" t="s">
        <v>116</v>
      </c>
      <c r="E242" s="62" t="s">
        <v>28</v>
      </c>
      <c r="F242" s="62" t="s">
        <v>56</v>
      </c>
      <c r="G242" s="62">
        <v>1</v>
      </c>
      <c r="H242" s="63">
        <v>17043</v>
      </c>
      <c r="I242" s="62" t="s">
        <v>203</v>
      </c>
      <c r="J242" s="63">
        <v>36</v>
      </c>
      <c r="K242" s="63"/>
      <c r="L242" s="63"/>
      <c r="M242" s="63">
        <v>1</v>
      </c>
      <c r="N242" s="63">
        <v>1</v>
      </c>
      <c r="O242" s="63"/>
      <c r="P242" s="58"/>
      <c r="Q242" s="58"/>
      <c r="R242" s="58"/>
      <c r="S242" s="58"/>
      <c r="T242" s="53"/>
      <c r="U242" s="63"/>
      <c r="V242" s="63"/>
      <c r="W242" s="57">
        <f t="shared" si="9"/>
        <v>39</v>
      </c>
      <c r="X242" s="57">
        <f t="shared" si="11"/>
        <v>2</v>
      </c>
      <c r="Y242" s="57">
        <f t="shared" si="10"/>
        <v>3</v>
      </c>
      <c r="Z242" s="62"/>
      <c r="AA242" s="62" t="s">
        <v>22</v>
      </c>
      <c r="AB242"/>
    </row>
    <row r="243" spans="1:60" s="6" customFormat="1" ht="26.4" x14ac:dyDescent="0.3">
      <c r="A243" s="63">
        <v>6368</v>
      </c>
      <c r="B243" s="62">
        <v>2018</v>
      </c>
      <c r="C243" s="62" t="s">
        <v>35</v>
      </c>
      <c r="D243" s="62" t="s">
        <v>116</v>
      </c>
      <c r="E243" s="62" t="s">
        <v>28</v>
      </c>
      <c r="F243" s="62" t="s">
        <v>56</v>
      </c>
      <c r="G243" s="62">
        <v>1</v>
      </c>
      <c r="H243" s="63">
        <v>17043</v>
      </c>
      <c r="I243" s="62" t="s">
        <v>204</v>
      </c>
      <c r="J243" s="63"/>
      <c r="K243" s="63"/>
      <c r="L243" s="63"/>
      <c r="M243" s="63">
        <v>1</v>
      </c>
      <c r="N243" s="63">
        <v>1</v>
      </c>
      <c r="O243" s="63"/>
      <c r="P243" s="58"/>
      <c r="Q243" s="58"/>
      <c r="R243" s="58"/>
      <c r="S243" s="58"/>
      <c r="T243" s="53"/>
      <c r="U243" s="63"/>
      <c r="V243" s="63"/>
      <c r="W243" s="57">
        <f t="shared" si="9"/>
        <v>39</v>
      </c>
      <c r="X243" s="57">
        <f t="shared" si="11"/>
        <v>2</v>
      </c>
      <c r="Y243" s="57">
        <f t="shared" si="10"/>
        <v>3</v>
      </c>
      <c r="Z243" s="62"/>
      <c r="AA243" s="62" t="s">
        <v>22</v>
      </c>
      <c r="AB243"/>
    </row>
    <row r="244" spans="1:60" s="6" customFormat="1" ht="26.4" x14ac:dyDescent="0.3">
      <c r="A244" s="63">
        <v>6368</v>
      </c>
      <c r="B244" s="62">
        <v>2018</v>
      </c>
      <c r="C244" s="62" t="s">
        <v>35</v>
      </c>
      <c r="D244" s="62" t="s">
        <v>116</v>
      </c>
      <c r="E244" s="62" t="s">
        <v>28</v>
      </c>
      <c r="F244" s="62" t="s">
        <v>56</v>
      </c>
      <c r="G244" s="62">
        <v>1</v>
      </c>
      <c r="H244" s="63">
        <v>17043</v>
      </c>
      <c r="I244" s="62" t="s">
        <v>182</v>
      </c>
      <c r="J244" s="63">
        <v>12</v>
      </c>
      <c r="K244" s="63"/>
      <c r="L244" s="63"/>
      <c r="M244" s="63">
        <v>1</v>
      </c>
      <c r="N244" s="63"/>
      <c r="O244" s="63"/>
      <c r="P244" s="58">
        <v>1</v>
      </c>
      <c r="Q244" s="58">
        <v>39</v>
      </c>
      <c r="R244" s="58"/>
      <c r="S244" s="58"/>
      <c r="T244" s="53"/>
      <c r="U244" s="63"/>
      <c r="V244" s="63"/>
      <c r="W244" s="57">
        <f t="shared" si="9"/>
        <v>39</v>
      </c>
      <c r="X244" s="57">
        <f t="shared" si="11"/>
        <v>2</v>
      </c>
      <c r="Y244" s="57">
        <f t="shared" si="10"/>
        <v>3</v>
      </c>
      <c r="Z244" s="62"/>
      <c r="AA244" s="62" t="s">
        <v>22</v>
      </c>
      <c r="AB244"/>
    </row>
    <row r="245" spans="1:60" s="6" customFormat="1" ht="26.4" x14ac:dyDescent="0.3">
      <c r="A245" s="63">
        <v>6368</v>
      </c>
      <c r="B245" s="62">
        <v>2018</v>
      </c>
      <c r="C245" s="62" t="s">
        <v>35</v>
      </c>
      <c r="D245" s="62" t="s">
        <v>116</v>
      </c>
      <c r="E245" s="62" t="s">
        <v>28</v>
      </c>
      <c r="F245" s="62" t="s">
        <v>56</v>
      </c>
      <c r="G245" s="62">
        <v>1</v>
      </c>
      <c r="H245" s="63">
        <v>17043</v>
      </c>
      <c r="I245" s="62" t="s">
        <v>205</v>
      </c>
      <c r="J245" s="63">
        <v>18</v>
      </c>
      <c r="K245" s="63"/>
      <c r="L245" s="63"/>
      <c r="M245" s="63"/>
      <c r="N245" s="63">
        <v>1</v>
      </c>
      <c r="O245" s="63"/>
      <c r="P245" s="58"/>
      <c r="Q245" s="58"/>
      <c r="R245" s="58"/>
      <c r="S245" s="58"/>
      <c r="T245" s="53"/>
      <c r="U245" s="63"/>
      <c r="V245" s="63"/>
      <c r="W245" s="57">
        <f t="shared" si="9"/>
        <v>39</v>
      </c>
      <c r="X245" s="57">
        <f t="shared" si="11"/>
        <v>2</v>
      </c>
      <c r="Y245" s="57">
        <f t="shared" si="10"/>
        <v>3</v>
      </c>
      <c r="Z245" s="62"/>
      <c r="AA245" s="62" t="s">
        <v>61</v>
      </c>
      <c r="AB245"/>
    </row>
    <row r="246" spans="1:60" s="6" customFormat="1" ht="26.4" x14ac:dyDescent="0.3">
      <c r="A246" s="63">
        <v>6368</v>
      </c>
      <c r="B246" s="62">
        <v>2018</v>
      </c>
      <c r="C246" s="62" t="s">
        <v>35</v>
      </c>
      <c r="D246" s="62" t="s">
        <v>36</v>
      </c>
      <c r="E246" s="62" t="s">
        <v>26</v>
      </c>
      <c r="F246" s="62" t="s">
        <v>25</v>
      </c>
      <c r="G246" s="62">
        <v>1</v>
      </c>
      <c r="H246" s="63">
        <v>17043</v>
      </c>
      <c r="I246" s="62" t="s">
        <v>203</v>
      </c>
      <c r="J246" s="63"/>
      <c r="K246" s="63"/>
      <c r="L246" s="63">
        <v>36</v>
      </c>
      <c r="M246" s="63"/>
      <c r="N246" s="63"/>
      <c r="O246" s="63"/>
      <c r="P246" s="58"/>
      <c r="Q246" s="58"/>
      <c r="R246" s="58"/>
      <c r="S246" s="58"/>
      <c r="T246" s="53"/>
      <c r="U246" s="63"/>
      <c r="V246" s="63"/>
      <c r="W246" s="57">
        <f t="shared" si="9"/>
        <v>39</v>
      </c>
      <c r="X246" s="57">
        <f t="shared" si="11"/>
        <v>2</v>
      </c>
      <c r="Y246" s="57">
        <f t="shared" si="10"/>
        <v>3</v>
      </c>
      <c r="Z246" s="62"/>
      <c r="AA246" s="62" t="s">
        <v>61</v>
      </c>
      <c r="AB246"/>
    </row>
    <row r="247" spans="1:60" s="6" customFormat="1" ht="26.4" x14ac:dyDescent="0.3">
      <c r="A247" s="63">
        <v>6368</v>
      </c>
      <c r="B247" s="62">
        <v>2018</v>
      </c>
      <c r="C247" s="62" t="s">
        <v>35</v>
      </c>
      <c r="D247" s="62" t="s">
        <v>36</v>
      </c>
      <c r="E247" s="62" t="s">
        <v>26</v>
      </c>
      <c r="F247" s="62" t="s">
        <v>25</v>
      </c>
      <c r="G247" s="62">
        <v>1</v>
      </c>
      <c r="H247" s="63">
        <v>17043</v>
      </c>
      <c r="I247" s="62" t="s">
        <v>203</v>
      </c>
      <c r="J247" s="63"/>
      <c r="K247" s="63"/>
      <c r="L247" s="63">
        <v>36</v>
      </c>
      <c r="M247" s="63">
        <v>1</v>
      </c>
      <c r="N247" s="63">
        <v>1</v>
      </c>
      <c r="O247" s="63"/>
      <c r="P247" s="58"/>
      <c r="Q247" s="58"/>
      <c r="R247" s="58"/>
      <c r="S247" s="58"/>
      <c r="T247" s="53"/>
      <c r="U247" s="63"/>
      <c r="V247" s="63"/>
      <c r="W247" s="57">
        <f t="shared" si="9"/>
        <v>39</v>
      </c>
      <c r="X247" s="57">
        <f t="shared" si="11"/>
        <v>2</v>
      </c>
      <c r="Y247" s="57">
        <f t="shared" si="10"/>
        <v>3</v>
      </c>
      <c r="Z247" s="62"/>
      <c r="AA247" s="62" t="s">
        <v>22</v>
      </c>
      <c r="AB247"/>
    </row>
    <row r="248" spans="1:60" s="6" customFormat="1" ht="26.4" x14ac:dyDescent="0.3">
      <c r="A248" s="63">
        <v>6368</v>
      </c>
      <c r="B248" s="62">
        <v>2018</v>
      </c>
      <c r="C248" s="62" t="s">
        <v>35</v>
      </c>
      <c r="D248" s="62" t="s">
        <v>36</v>
      </c>
      <c r="E248" s="62" t="s">
        <v>26</v>
      </c>
      <c r="F248" s="62" t="s">
        <v>25</v>
      </c>
      <c r="G248" s="62">
        <v>1</v>
      </c>
      <c r="H248" s="63">
        <v>17043</v>
      </c>
      <c r="I248" s="62" t="s">
        <v>182</v>
      </c>
      <c r="J248" s="63"/>
      <c r="K248" s="63"/>
      <c r="L248" s="63">
        <v>72</v>
      </c>
      <c r="M248" s="63"/>
      <c r="N248" s="63"/>
      <c r="O248" s="63"/>
      <c r="P248" s="58">
        <v>1</v>
      </c>
      <c r="Q248" s="58">
        <v>39</v>
      </c>
      <c r="R248" s="58"/>
      <c r="S248" s="58"/>
      <c r="T248" s="53"/>
      <c r="U248" s="63"/>
      <c r="V248" s="63"/>
      <c r="W248" s="57">
        <f t="shared" si="9"/>
        <v>39</v>
      </c>
      <c r="X248" s="57">
        <f t="shared" si="11"/>
        <v>2</v>
      </c>
      <c r="Y248" s="57">
        <f t="shared" si="10"/>
        <v>3</v>
      </c>
      <c r="Z248" s="62"/>
      <c r="AA248" s="62" t="s">
        <v>22</v>
      </c>
      <c r="AB248"/>
    </row>
    <row r="249" spans="1:60" s="6" customFormat="1" ht="26.4" x14ac:dyDescent="0.3">
      <c r="A249" s="63">
        <v>6368</v>
      </c>
      <c r="B249" s="62">
        <v>2018</v>
      </c>
      <c r="C249" s="62" t="s">
        <v>35</v>
      </c>
      <c r="D249" s="62" t="s">
        <v>73</v>
      </c>
      <c r="E249" s="62" t="s">
        <v>20</v>
      </c>
      <c r="F249" s="62" t="s">
        <v>21</v>
      </c>
      <c r="G249" s="62">
        <v>1</v>
      </c>
      <c r="H249" s="63">
        <v>17043</v>
      </c>
      <c r="I249" s="62" t="s">
        <v>206</v>
      </c>
      <c r="J249" s="63">
        <v>44</v>
      </c>
      <c r="K249" s="63">
        <v>128</v>
      </c>
      <c r="L249" s="63"/>
      <c r="M249" s="63">
        <v>1</v>
      </c>
      <c r="N249" s="63"/>
      <c r="O249" s="63">
        <v>1</v>
      </c>
      <c r="P249" s="58"/>
      <c r="Q249" s="58"/>
      <c r="R249" s="58"/>
      <c r="S249" s="58"/>
      <c r="T249" s="53"/>
      <c r="U249" s="63"/>
      <c r="V249" s="63"/>
      <c r="W249" s="57">
        <f t="shared" si="9"/>
        <v>39</v>
      </c>
      <c r="X249" s="57">
        <f t="shared" si="11"/>
        <v>2</v>
      </c>
      <c r="Y249" s="57">
        <f t="shared" si="10"/>
        <v>3</v>
      </c>
      <c r="Z249" s="62"/>
      <c r="AA249" s="62" t="s">
        <v>22</v>
      </c>
      <c r="AB249"/>
    </row>
    <row r="250" spans="1:60" s="6" customFormat="1" ht="26.4" x14ac:dyDescent="0.3">
      <c r="A250" s="63">
        <v>6368</v>
      </c>
      <c r="B250" s="62">
        <v>2018</v>
      </c>
      <c r="C250" s="62" t="s">
        <v>35</v>
      </c>
      <c r="D250" s="62" t="s">
        <v>73</v>
      </c>
      <c r="E250" s="62" t="s">
        <v>20</v>
      </c>
      <c r="F250" s="62" t="s">
        <v>21</v>
      </c>
      <c r="G250" s="62">
        <v>1</v>
      </c>
      <c r="H250" s="63">
        <v>17043</v>
      </c>
      <c r="I250" s="62" t="s">
        <v>185</v>
      </c>
      <c r="J250" s="63"/>
      <c r="K250" s="63"/>
      <c r="L250" s="63">
        <v>108</v>
      </c>
      <c r="M250" s="63">
        <v>1</v>
      </c>
      <c r="N250" s="63"/>
      <c r="O250" s="63"/>
      <c r="P250" s="58">
        <v>1</v>
      </c>
      <c r="Q250" s="58"/>
      <c r="R250" s="58"/>
      <c r="S250" s="58"/>
      <c r="T250" s="53"/>
      <c r="U250" s="63"/>
      <c r="V250" s="63"/>
      <c r="W250" s="57">
        <f t="shared" si="9"/>
        <v>39</v>
      </c>
      <c r="X250" s="57">
        <f t="shared" si="11"/>
        <v>2</v>
      </c>
      <c r="Y250" s="57">
        <f t="shared" si="10"/>
        <v>3</v>
      </c>
      <c r="Z250" s="62"/>
      <c r="AA250" s="62" t="s">
        <v>22</v>
      </c>
      <c r="AB250"/>
    </row>
    <row r="251" spans="1:60" s="6" customFormat="1" ht="26.4" x14ac:dyDescent="0.3">
      <c r="A251" s="63">
        <v>6368</v>
      </c>
      <c r="B251" s="62">
        <v>2018</v>
      </c>
      <c r="C251" s="62" t="s">
        <v>35</v>
      </c>
      <c r="D251" s="62" t="s">
        <v>312</v>
      </c>
      <c r="E251" s="62" t="s">
        <v>63</v>
      </c>
      <c r="F251" s="62" t="s">
        <v>23</v>
      </c>
      <c r="G251" s="62">
        <v>1</v>
      </c>
      <c r="H251" s="63">
        <v>17043</v>
      </c>
      <c r="I251" s="62" t="s">
        <v>183</v>
      </c>
      <c r="J251" s="63">
        <v>18</v>
      </c>
      <c r="K251" s="63">
        <v>36</v>
      </c>
      <c r="L251" s="63"/>
      <c r="M251" s="63">
        <v>1</v>
      </c>
      <c r="N251" s="63">
        <v>1</v>
      </c>
      <c r="O251" s="63"/>
      <c r="P251" s="58"/>
      <c r="Q251" s="58"/>
      <c r="R251" s="58"/>
      <c r="S251" s="58"/>
      <c r="T251" s="53"/>
      <c r="U251" s="63"/>
      <c r="V251" s="63"/>
      <c r="W251" s="57">
        <f t="shared" si="9"/>
        <v>39</v>
      </c>
      <c r="X251" s="57">
        <f t="shared" si="11"/>
        <v>2</v>
      </c>
      <c r="Y251" s="57">
        <f t="shared" si="10"/>
        <v>3</v>
      </c>
      <c r="Z251" s="62"/>
      <c r="AA251" s="62" t="s">
        <v>61</v>
      </c>
      <c r="AB251"/>
      <c r="BF251"/>
      <c r="BG251"/>
      <c r="BH251"/>
    </row>
    <row r="252" spans="1:60" s="6" customFormat="1" ht="26.4" x14ac:dyDescent="0.3">
      <c r="A252" s="63">
        <v>6368</v>
      </c>
      <c r="B252" s="62">
        <v>2018</v>
      </c>
      <c r="C252" s="62" t="s">
        <v>35</v>
      </c>
      <c r="D252" s="62" t="s">
        <v>150</v>
      </c>
      <c r="E252" s="62" t="s">
        <v>30</v>
      </c>
      <c r="F252" s="62" t="s">
        <v>25</v>
      </c>
      <c r="G252" s="62">
        <v>1</v>
      </c>
      <c r="H252" s="63">
        <v>17043</v>
      </c>
      <c r="I252" s="62" t="s">
        <v>203</v>
      </c>
      <c r="J252" s="63"/>
      <c r="K252" s="63"/>
      <c r="L252" s="63">
        <v>36</v>
      </c>
      <c r="M252" s="63"/>
      <c r="N252" s="63"/>
      <c r="O252" s="63"/>
      <c r="P252" s="58"/>
      <c r="Q252" s="58"/>
      <c r="R252" s="58"/>
      <c r="S252" s="58"/>
      <c r="T252" s="53"/>
      <c r="U252" s="63"/>
      <c r="V252" s="63"/>
      <c r="W252" s="57">
        <f t="shared" si="9"/>
        <v>39</v>
      </c>
      <c r="X252" s="57">
        <f t="shared" si="11"/>
        <v>2</v>
      </c>
      <c r="Y252" s="57">
        <f t="shared" si="10"/>
        <v>3</v>
      </c>
      <c r="Z252" s="62"/>
      <c r="AA252" s="62" t="s">
        <v>22</v>
      </c>
      <c r="AB252"/>
      <c r="BF252"/>
      <c r="BG252"/>
      <c r="BH252"/>
    </row>
    <row r="253" spans="1:60" s="6" customFormat="1" ht="26.4" x14ac:dyDescent="0.3">
      <c r="A253" s="63">
        <v>6372</v>
      </c>
      <c r="B253" s="62">
        <v>2018</v>
      </c>
      <c r="C253" s="62" t="s">
        <v>35</v>
      </c>
      <c r="D253" s="62" t="s">
        <v>36</v>
      </c>
      <c r="E253" s="62" t="s">
        <v>26</v>
      </c>
      <c r="F253" s="62" t="s">
        <v>25</v>
      </c>
      <c r="G253" s="62">
        <v>1</v>
      </c>
      <c r="H253" s="63">
        <v>17044</v>
      </c>
      <c r="I253" s="62" t="s">
        <v>194</v>
      </c>
      <c r="J253" s="63">
        <v>9</v>
      </c>
      <c r="K253" s="63">
        <v>32</v>
      </c>
      <c r="L253" s="63"/>
      <c r="M253" s="63"/>
      <c r="N253" s="63"/>
      <c r="O253" s="63"/>
      <c r="P253" s="58"/>
      <c r="Q253" s="58"/>
      <c r="R253" s="58"/>
      <c r="S253" s="58"/>
      <c r="T253" s="53">
        <v>9</v>
      </c>
      <c r="U253" s="63"/>
      <c r="V253" s="63"/>
      <c r="W253" s="57">
        <f t="shared" si="9"/>
        <v>25</v>
      </c>
      <c r="X253" s="57">
        <f t="shared" si="11"/>
        <v>1</v>
      </c>
      <c r="Y253" s="57">
        <f t="shared" si="10"/>
        <v>2</v>
      </c>
      <c r="Z253" s="62"/>
      <c r="AA253" s="62" t="s">
        <v>22</v>
      </c>
      <c r="AB253"/>
      <c r="BF253"/>
      <c r="BG253"/>
      <c r="BH253"/>
    </row>
    <row r="254" spans="1:60" s="6" customFormat="1" ht="26.4" x14ac:dyDescent="0.3">
      <c r="A254" s="63">
        <v>6373</v>
      </c>
      <c r="B254" s="62">
        <v>2018</v>
      </c>
      <c r="C254" s="62" t="s">
        <v>35</v>
      </c>
      <c r="D254" s="62" t="s">
        <v>36</v>
      </c>
      <c r="E254" s="62" t="s">
        <v>26</v>
      </c>
      <c r="F254" s="62" t="s">
        <v>25</v>
      </c>
      <c r="G254" s="62">
        <v>1</v>
      </c>
      <c r="H254" s="63">
        <v>17045</v>
      </c>
      <c r="I254" s="62" t="s">
        <v>219</v>
      </c>
      <c r="J254" s="63">
        <v>20</v>
      </c>
      <c r="K254" s="63"/>
      <c r="L254" s="63">
        <v>34</v>
      </c>
      <c r="M254" s="63"/>
      <c r="N254" s="63"/>
      <c r="O254" s="63"/>
      <c r="P254" s="58"/>
      <c r="Q254" s="58"/>
      <c r="R254" s="58"/>
      <c r="S254" s="58"/>
      <c r="T254" s="53">
        <v>10</v>
      </c>
      <c r="U254" s="63"/>
      <c r="V254" s="63"/>
      <c r="W254" s="57">
        <f t="shared" si="9"/>
        <v>26</v>
      </c>
      <c r="X254" s="57">
        <f t="shared" si="11"/>
        <v>1</v>
      </c>
      <c r="Y254" s="57">
        <f t="shared" si="10"/>
        <v>2</v>
      </c>
      <c r="Z254" s="62"/>
      <c r="AA254" s="62" t="s">
        <v>22</v>
      </c>
      <c r="AB254"/>
      <c r="BF254"/>
      <c r="BG254"/>
      <c r="BH254"/>
    </row>
    <row r="255" spans="1:60" s="6" customFormat="1" ht="26.4" x14ac:dyDescent="0.3">
      <c r="A255" s="63">
        <v>6373</v>
      </c>
      <c r="B255" s="62">
        <v>2018</v>
      </c>
      <c r="C255" s="62" t="s">
        <v>35</v>
      </c>
      <c r="D255" s="62" t="s">
        <v>36</v>
      </c>
      <c r="E255" s="62" t="s">
        <v>26</v>
      </c>
      <c r="F255" s="62" t="s">
        <v>25</v>
      </c>
      <c r="G255" s="62">
        <v>1</v>
      </c>
      <c r="H255" s="63">
        <v>17045</v>
      </c>
      <c r="I255" s="62" t="s">
        <v>218</v>
      </c>
      <c r="J255" s="63">
        <v>16</v>
      </c>
      <c r="K255" s="63"/>
      <c r="L255" s="63"/>
      <c r="M255" s="63"/>
      <c r="N255" s="63"/>
      <c r="O255" s="63"/>
      <c r="P255" s="58"/>
      <c r="Q255" s="58"/>
      <c r="R255" s="58"/>
      <c r="S255" s="58"/>
      <c r="T255" s="53">
        <v>13</v>
      </c>
      <c r="U255" s="63"/>
      <c r="V255" s="63"/>
      <c r="W255" s="57">
        <f t="shared" si="9"/>
        <v>26</v>
      </c>
      <c r="X255" s="57">
        <f t="shared" si="11"/>
        <v>1</v>
      </c>
      <c r="Y255" s="57">
        <f t="shared" si="10"/>
        <v>2</v>
      </c>
      <c r="Z255" s="62"/>
      <c r="AA255" s="62" t="s">
        <v>61</v>
      </c>
      <c r="AB255"/>
      <c r="BF255"/>
      <c r="BG255"/>
      <c r="BH255"/>
    </row>
    <row r="256" spans="1:60" s="6" customFormat="1" ht="26.4" x14ac:dyDescent="0.3">
      <c r="A256" s="63">
        <v>6373</v>
      </c>
      <c r="B256" s="62">
        <v>2018</v>
      </c>
      <c r="C256" s="62" t="s">
        <v>35</v>
      </c>
      <c r="D256" s="62" t="s">
        <v>150</v>
      </c>
      <c r="E256" s="62" t="s">
        <v>30</v>
      </c>
      <c r="F256" s="62" t="s">
        <v>25</v>
      </c>
      <c r="G256" s="62">
        <v>1</v>
      </c>
      <c r="H256" s="63">
        <v>17045</v>
      </c>
      <c r="I256" s="62" t="s">
        <v>219</v>
      </c>
      <c r="J256" s="63"/>
      <c r="K256" s="63"/>
      <c r="L256" s="63">
        <v>68</v>
      </c>
      <c r="M256" s="63"/>
      <c r="N256" s="63"/>
      <c r="O256" s="63"/>
      <c r="P256" s="58"/>
      <c r="Q256" s="58"/>
      <c r="R256" s="58"/>
      <c r="S256" s="58"/>
      <c r="T256" s="53">
        <v>8</v>
      </c>
      <c r="U256" s="63"/>
      <c r="V256" s="63"/>
      <c r="W256" s="57">
        <f t="shared" si="9"/>
        <v>26</v>
      </c>
      <c r="X256" s="57">
        <f t="shared" si="11"/>
        <v>1</v>
      </c>
      <c r="Y256" s="57">
        <f t="shared" si="10"/>
        <v>2</v>
      </c>
      <c r="Z256" s="62"/>
      <c r="AA256" s="62" t="s">
        <v>22</v>
      </c>
      <c r="AB256"/>
      <c r="BF256"/>
      <c r="BG256"/>
      <c r="BH256"/>
    </row>
    <row r="257" spans="1:57" ht="26.4" x14ac:dyDescent="0.3">
      <c r="A257" s="63">
        <v>6380</v>
      </c>
      <c r="B257" s="62">
        <v>2018</v>
      </c>
      <c r="C257" s="62" t="s">
        <v>35</v>
      </c>
      <c r="D257" s="62" t="s">
        <v>115</v>
      </c>
      <c r="E257" s="62" t="s">
        <v>20</v>
      </c>
      <c r="F257" s="62" t="s">
        <v>82</v>
      </c>
      <c r="G257" s="62">
        <v>0.25</v>
      </c>
      <c r="H257" s="63">
        <v>17577</v>
      </c>
      <c r="I257" s="62" t="s">
        <v>194</v>
      </c>
      <c r="J257" s="63"/>
      <c r="K257" s="63">
        <v>32</v>
      </c>
      <c r="L257" s="63"/>
      <c r="M257" s="63"/>
      <c r="N257" s="63"/>
      <c r="O257" s="63"/>
      <c r="P257" s="58"/>
      <c r="Q257" s="58"/>
      <c r="R257" s="58"/>
      <c r="S257" s="58"/>
      <c r="T257" s="53">
        <v>14</v>
      </c>
      <c r="U257" s="63"/>
      <c r="V257" s="63"/>
      <c r="W257" s="57">
        <f t="shared" si="9"/>
        <v>30</v>
      </c>
      <c r="X257" s="57">
        <f t="shared" si="11"/>
        <v>1</v>
      </c>
      <c r="Y257" s="57">
        <f t="shared" si="10"/>
        <v>2</v>
      </c>
      <c r="Z257" s="62"/>
      <c r="AA257" s="62" t="s">
        <v>22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ht="26.4" x14ac:dyDescent="0.3">
      <c r="A258" s="63">
        <v>6380</v>
      </c>
      <c r="B258" s="62">
        <v>2018</v>
      </c>
      <c r="C258" s="62" t="s">
        <v>35</v>
      </c>
      <c r="D258" s="62" t="s">
        <v>36</v>
      </c>
      <c r="E258" s="62" t="s">
        <v>26</v>
      </c>
      <c r="F258" s="62" t="s">
        <v>25</v>
      </c>
      <c r="G258" s="62">
        <v>1</v>
      </c>
      <c r="H258" s="63">
        <v>17577</v>
      </c>
      <c r="I258" s="62" t="s">
        <v>194</v>
      </c>
      <c r="J258" s="63">
        <v>9</v>
      </c>
      <c r="K258" s="63"/>
      <c r="L258" s="63"/>
      <c r="M258" s="63"/>
      <c r="N258" s="63"/>
      <c r="O258" s="63"/>
      <c r="P258" s="58"/>
      <c r="Q258" s="58"/>
      <c r="R258" s="58"/>
      <c r="S258" s="58"/>
      <c r="T258" s="53"/>
      <c r="U258" s="63"/>
      <c r="V258" s="63"/>
      <c r="W258" s="57">
        <f t="shared" si="9"/>
        <v>30</v>
      </c>
      <c r="X258" s="57">
        <f t="shared" si="11"/>
        <v>1</v>
      </c>
      <c r="Y258" s="57">
        <f t="shared" si="10"/>
        <v>2</v>
      </c>
      <c r="Z258" s="62"/>
      <c r="AA258" s="62" t="s">
        <v>61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ht="26.4" x14ac:dyDescent="0.3">
      <c r="A259" s="63">
        <v>6380</v>
      </c>
      <c r="B259" s="62">
        <v>2018</v>
      </c>
      <c r="C259" s="62" t="s">
        <v>35</v>
      </c>
      <c r="D259" s="62" t="s">
        <v>169</v>
      </c>
      <c r="E259" s="62" t="s">
        <v>20</v>
      </c>
      <c r="F259" s="62" t="s">
        <v>82</v>
      </c>
      <c r="G259" s="62">
        <v>0.25</v>
      </c>
      <c r="H259" s="63">
        <v>17577</v>
      </c>
      <c r="I259" s="62" t="s">
        <v>194</v>
      </c>
      <c r="J259" s="63"/>
      <c r="K259" s="63">
        <v>32</v>
      </c>
      <c r="L259" s="63"/>
      <c r="M259" s="63"/>
      <c r="N259" s="63"/>
      <c r="O259" s="63"/>
      <c r="P259" s="58"/>
      <c r="Q259" s="58"/>
      <c r="R259" s="58"/>
      <c r="S259" s="58"/>
      <c r="T259" s="53"/>
      <c r="U259" s="63"/>
      <c r="V259" s="63"/>
      <c r="W259" s="57">
        <f t="shared" si="9"/>
        <v>30</v>
      </c>
      <c r="X259" s="57">
        <f t="shared" si="11"/>
        <v>1</v>
      </c>
      <c r="Y259" s="57">
        <f t="shared" si="10"/>
        <v>2</v>
      </c>
      <c r="Z259" s="62"/>
      <c r="AA259" s="62" t="s">
        <v>22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ht="26.4" x14ac:dyDescent="0.3">
      <c r="A260" s="63">
        <v>6380</v>
      </c>
      <c r="B260" s="62">
        <v>2018</v>
      </c>
      <c r="C260" s="62" t="s">
        <v>35</v>
      </c>
      <c r="D260" s="62" t="s">
        <v>150</v>
      </c>
      <c r="E260" s="62" t="s">
        <v>30</v>
      </c>
      <c r="F260" s="62" t="s">
        <v>25</v>
      </c>
      <c r="G260" s="62">
        <v>1</v>
      </c>
      <c r="H260" s="63">
        <v>17577</v>
      </c>
      <c r="I260" s="62" t="s">
        <v>194</v>
      </c>
      <c r="J260" s="63"/>
      <c r="K260" s="63"/>
      <c r="L260" s="63"/>
      <c r="M260" s="63"/>
      <c r="N260" s="63"/>
      <c r="O260" s="63"/>
      <c r="P260" s="58"/>
      <c r="Q260" s="58"/>
      <c r="R260" s="58"/>
      <c r="S260" s="58"/>
      <c r="T260" s="53"/>
      <c r="U260" s="63"/>
      <c r="V260" s="63"/>
      <c r="W260" s="57">
        <f t="shared" ref="W260:W323" si="12">IFERROR(INDEX($AD$11:$BE$11,1,MATCH(H260,$AD$4:$BE$4,0)),IFERROR(MOD(H260,12)+21,10))</f>
        <v>30</v>
      </c>
      <c r="X260" s="57">
        <f t="shared" si="11"/>
        <v>1</v>
      </c>
      <c r="Y260" s="57">
        <f t="shared" ref="Y260:Y323" si="13">ROUNDUP(W260/15,0)</f>
        <v>2</v>
      </c>
      <c r="Z260" s="62"/>
      <c r="AA260" s="62" t="s">
        <v>22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ht="39.6" x14ac:dyDescent="0.3">
      <c r="A261" s="57">
        <v>4848</v>
      </c>
      <c r="B261" s="54">
        <v>2019</v>
      </c>
      <c r="C261" s="55" t="s">
        <v>35</v>
      </c>
      <c r="D261" s="55" t="s">
        <v>70</v>
      </c>
      <c r="E261" s="55" t="s">
        <v>28</v>
      </c>
      <c r="F261" s="55" t="s">
        <v>23</v>
      </c>
      <c r="G261" s="56">
        <v>1</v>
      </c>
      <c r="H261" s="63" t="s">
        <v>323</v>
      </c>
      <c r="I261" s="55" t="s">
        <v>160</v>
      </c>
      <c r="J261" s="57">
        <v>8</v>
      </c>
      <c r="K261" s="57">
        <v>14</v>
      </c>
      <c r="L261" s="57">
        <v>28</v>
      </c>
      <c r="M261" s="57">
        <v>1</v>
      </c>
      <c r="N261" s="57"/>
      <c r="O261" s="57"/>
      <c r="P261" s="59"/>
      <c r="Q261" s="59"/>
      <c r="R261" s="59"/>
      <c r="S261" s="59"/>
      <c r="T261" s="66"/>
      <c r="U261" s="57"/>
      <c r="V261" s="57"/>
      <c r="W261" s="57">
        <f t="shared" si="12"/>
        <v>27</v>
      </c>
      <c r="X261" s="57">
        <f t="shared" ref="X261:Y324" si="14">ROUNDUP(W261/30,0)</f>
        <v>1</v>
      </c>
      <c r="Y261" s="57">
        <f t="shared" si="13"/>
        <v>2</v>
      </c>
      <c r="Z261" s="55"/>
      <c r="AA261" s="55" t="s">
        <v>22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ht="39.6" x14ac:dyDescent="0.3">
      <c r="A262" s="57">
        <v>4848</v>
      </c>
      <c r="B262" s="54">
        <v>2019</v>
      </c>
      <c r="C262" s="55" t="s">
        <v>35</v>
      </c>
      <c r="D262" s="55" t="s">
        <v>72</v>
      </c>
      <c r="E262" s="55" t="s">
        <v>26</v>
      </c>
      <c r="F262" s="55" t="s">
        <v>25</v>
      </c>
      <c r="G262" s="56">
        <v>1</v>
      </c>
      <c r="H262" s="63" t="s">
        <v>323</v>
      </c>
      <c r="I262" s="55" t="s">
        <v>161</v>
      </c>
      <c r="J262" s="57">
        <v>12</v>
      </c>
      <c r="K262" s="57"/>
      <c r="L262" s="57"/>
      <c r="M262" s="57"/>
      <c r="N262" s="57"/>
      <c r="O262" s="57"/>
      <c r="P262" s="59"/>
      <c r="Q262" s="59"/>
      <c r="R262" s="59"/>
      <c r="S262" s="59"/>
      <c r="T262" s="66"/>
      <c r="U262" s="57"/>
      <c r="V262" s="57"/>
      <c r="W262" s="57">
        <f t="shared" si="12"/>
        <v>27</v>
      </c>
      <c r="X262" s="57">
        <f t="shared" si="14"/>
        <v>1</v>
      </c>
      <c r="Y262" s="57">
        <f t="shared" si="13"/>
        <v>2</v>
      </c>
      <c r="Z262" s="55"/>
      <c r="AA262" s="55" t="s">
        <v>22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ht="52.8" x14ac:dyDescent="0.3">
      <c r="A263" s="57">
        <v>4848</v>
      </c>
      <c r="B263" s="54">
        <v>2019</v>
      </c>
      <c r="C263" s="55" t="s">
        <v>35</v>
      </c>
      <c r="D263" s="55" t="s">
        <v>72</v>
      </c>
      <c r="E263" s="55" t="s">
        <v>26</v>
      </c>
      <c r="F263" s="55" t="s">
        <v>25</v>
      </c>
      <c r="G263" s="56">
        <v>1</v>
      </c>
      <c r="H263" s="63" t="s">
        <v>323</v>
      </c>
      <c r="I263" s="55" t="s">
        <v>162</v>
      </c>
      <c r="J263" s="57">
        <v>12</v>
      </c>
      <c r="K263" s="57"/>
      <c r="L263" s="57">
        <v>48</v>
      </c>
      <c r="M263" s="57">
        <v>1</v>
      </c>
      <c r="N263" s="57"/>
      <c r="O263" s="57"/>
      <c r="P263" s="59"/>
      <c r="Q263" s="59"/>
      <c r="R263" s="59"/>
      <c r="S263" s="59"/>
      <c r="T263" s="66"/>
      <c r="U263" s="57"/>
      <c r="V263" s="57"/>
      <c r="W263" s="57">
        <f t="shared" si="12"/>
        <v>27</v>
      </c>
      <c r="X263" s="57">
        <f t="shared" si="14"/>
        <v>1</v>
      </c>
      <c r="Y263" s="57">
        <f t="shared" si="13"/>
        <v>2</v>
      </c>
      <c r="Z263" s="55"/>
      <c r="AA263" s="55" t="s">
        <v>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ht="39.6" x14ac:dyDescent="0.3">
      <c r="A264" s="57">
        <v>4848</v>
      </c>
      <c r="B264" s="54">
        <v>2019</v>
      </c>
      <c r="C264" s="55" t="s">
        <v>35</v>
      </c>
      <c r="D264" s="55" t="s">
        <v>72</v>
      </c>
      <c r="E264" s="55" t="s">
        <v>26</v>
      </c>
      <c r="F264" s="55" t="s">
        <v>25</v>
      </c>
      <c r="G264" s="56">
        <v>1</v>
      </c>
      <c r="H264" s="63" t="s">
        <v>323</v>
      </c>
      <c r="I264" s="55" t="s">
        <v>159</v>
      </c>
      <c r="J264" s="57"/>
      <c r="K264" s="57"/>
      <c r="L264" s="57"/>
      <c r="M264" s="57">
        <v>1</v>
      </c>
      <c r="N264" s="57">
        <v>1</v>
      </c>
      <c r="O264" s="57"/>
      <c r="P264" s="59"/>
      <c r="Q264" s="59"/>
      <c r="R264" s="59"/>
      <c r="S264" s="59"/>
      <c r="T264" s="66"/>
      <c r="U264" s="57"/>
      <c r="V264" s="57"/>
      <c r="W264" s="57">
        <f t="shared" si="12"/>
        <v>27</v>
      </c>
      <c r="X264" s="57">
        <f t="shared" si="14"/>
        <v>1</v>
      </c>
      <c r="Y264" s="57">
        <f t="shared" si="13"/>
        <v>2</v>
      </c>
      <c r="Z264" s="55"/>
      <c r="AA264" s="55" t="s">
        <v>22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ht="39.6" x14ac:dyDescent="0.3">
      <c r="A265" s="57">
        <v>4848</v>
      </c>
      <c r="B265" s="54">
        <v>2019</v>
      </c>
      <c r="C265" s="55" t="s">
        <v>35</v>
      </c>
      <c r="D265" s="55" t="s">
        <v>72</v>
      </c>
      <c r="E265" s="55" t="s">
        <v>26</v>
      </c>
      <c r="F265" s="55" t="s">
        <v>25</v>
      </c>
      <c r="G265" s="56">
        <v>1</v>
      </c>
      <c r="H265" s="63" t="s">
        <v>323</v>
      </c>
      <c r="I265" s="55" t="s">
        <v>163</v>
      </c>
      <c r="J265" s="57">
        <v>9</v>
      </c>
      <c r="K265" s="57"/>
      <c r="L265" s="57">
        <v>54</v>
      </c>
      <c r="M265" s="57">
        <v>1</v>
      </c>
      <c r="N265" s="57"/>
      <c r="O265" s="57"/>
      <c r="P265" s="59"/>
      <c r="Q265" s="59"/>
      <c r="R265" s="59"/>
      <c r="S265" s="59"/>
      <c r="T265" s="66"/>
      <c r="U265" s="57"/>
      <c r="V265" s="57"/>
      <c r="W265" s="57">
        <f t="shared" si="12"/>
        <v>27</v>
      </c>
      <c r="X265" s="57">
        <f t="shared" si="14"/>
        <v>1</v>
      </c>
      <c r="Y265" s="57">
        <f t="shared" si="13"/>
        <v>2</v>
      </c>
      <c r="Z265" s="55"/>
      <c r="AA265" s="55" t="s">
        <v>22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ht="39.6" x14ac:dyDescent="0.3">
      <c r="A266" s="57">
        <v>4848</v>
      </c>
      <c r="B266" s="54">
        <v>2019</v>
      </c>
      <c r="C266" s="55" t="s">
        <v>35</v>
      </c>
      <c r="D266" s="55" t="s">
        <v>72</v>
      </c>
      <c r="E266" s="55" t="s">
        <v>26</v>
      </c>
      <c r="F266" s="55" t="s">
        <v>25</v>
      </c>
      <c r="G266" s="56">
        <v>1</v>
      </c>
      <c r="H266" s="63" t="s">
        <v>323</v>
      </c>
      <c r="I266" s="55" t="s">
        <v>357</v>
      </c>
      <c r="J266" s="57"/>
      <c r="K266" s="57"/>
      <c r="L266" s="57"/>
      <c r="M266" s="57"/>
      <c r="N266" s="57"/>
      <c r="O266" s="57"/>
      <c r="P266" s="59"/>
      <c r="Q266" s="59"/>
      <c r="R266" s="59"/>
      <c r="S266" s="59"/>
      <c r="T266" s="66"/>
      <c r="U266" s="57"/>
      <c r="V266" s="57">
        <v>60</v>
      </c>
      <c r="W266" s="57">
        <f t="shared" si="12"/>
        <v>27</v>
      </c>
      <c r="X266" s="57">
        <f t="shared" si="14"/>
        <v>1</v>
      </c>
      <c r="Y266" s="57">
        <f t="shared" si="13"/>
        <v>2</v>
      </c>
      <c r="Z266" s="55"/>
      <c r="AA266" s="55" t="s">
        <v>22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ht="39.6" x14ac:dyDescent="0.3">
      <c r="A267" s="57">
        <v>4848</v>
      </c>
      <c r="B267" s="54">
        <v>2019</v>
      </c>
      <c r="C267" s="55" t="s">
        <v>35</v>
      </c>
      <c r="D267" s="55" t="s">
        <v>72</v>
      </c>
      <c r="E267" s="55" t="s">
        <v>26</v>
      </c>
      <c r="F267" s="55" t="s">
        <v>25</v>
      </c>
      <c r="G267" s="56">
        <v>1</v>
      </c>
      <c r="H267" s="63" t="s">
        <v>323</v>
      </c>
      <c r="I267" s="55" t="s">
        <v>164</v>
      </c>
      <c r="J267" s="57"/>
      <c r="K267" s="57"/>
      <c r="L267" s="57"/>
      <c r="M267" s="57"/>
      <c r="N267" s="57"/>
      <c r="O267" s="57"/>
      <c r="P267" s="59"/>
      <c r="Q267" s="59"/>
      <c r="R267" s="59"/>
      <c r="S267" s="59"/>
      <c r="T267" s="66"/>
      <c r="U267" s="57">
        <v>6</v>
      </c>
      <c r="V267" s="57"/>
      <c r="W267" s="57">
        <f t="shared" si="12"/>
        <v>27</v>
      </c>
      <c r="X267" s="57">
        <f t="shared" si="14"/>
        <v>1</v>
      </c>
      <c r="Y267" s="57">
        <f t="shared" si="13"/>
        <v>2</v>
      </c>
      <c r="Z267" s="55"/>
      <c r="AA267" s="55" t="s">
        <v>22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ht="39.6" x14ac:dyDescent="0.3">
      <c r="A268" s="57">
        <v>4848</v>
      </c>
      <c r="B268" s="54">
        <v>2019</v>
      </c>
      <c r="C268" s="55" t="s">
        <v>35</v>
      </c>
      <c r="D268" s="55" t="s">
        <v>72</v>
      </c>
      <c r="E268" s="55" t="s">
        <v>26</v>
      </c>
      <c r="F268" s="55" t="s">
        <v>25</v>
      </c>
      <c r="G268" s="56">
        <v>1</v>
      </c>
      <c r="H268" s="63" t="s">
        <v>323</v>
      </c>
      <c r="I268" s="55" t="s">
        <v>165</v>
      </c>
      <c r="J268" s="57"/>
      <c r="K268" s="57"/>
      <c r="L268" s="57"/>
      <c r="M268" s="57"/>
      <c r="N268" s="57"/>
      <c r="O268" s="57"/>
      <c r="P268" s="59"/>
      <c r="Q268" s="59"/>
      <c r="R268" s="59"/>
      <c r="S268" s="59"/>
      <c r="T268" s="66"/>
      <c r="U268" s="57">
        <v>6</v>
      </c>
      <c r="V268" s="57"/>
      <c r="W268" s="57">
        <f t="shared" si="12"/>
        <v>27</v>
      </c>
      <c r="X268" s="57">
        <f t="shared" si="14"/>
        <v>1</v>
      </c>
      <c r="Y268" s="57">
        <f t="shared" si="13"/>
        <v>2</v>
      </c>
      <c r="Z268" s="55"/>
      <c r="AA268" s="55" t="s">
        <v>22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ht="39.6" x14ac:dyDescent="0.3">
      <c r="A269" s="57">
        <v>4848</v>
      </c>
      <c r="B269" s="54">
        <v>2019</v>
      </c>
      <c r="C269" s="55" t="s">
        <v>35</v>
      </c>
      <c r="D269" s="55" t="s">
        <v>190</v>
      </c>
      <c r="E269" s="55" t="s">
        <v>26</v>
      </c>
      <c r="F269" s="55" t="s">
        <v>25</v>
      </c>
      <c r="G269" s="56">
        <v>1</v>
      </c>
      <c r="H269" s="63" t="s">
        <v>323</v>
      </c>
      <c r="I269" s="55" t="s">
        <v>271</v>
      </c>
      <c r="J269" s="57">
        <v>18</v>
      </c>
      <c r="K269" s="57"/>
      <c r="L269" s="57"/>
      <c r="M269" s="57">
        <v>1</v>
      </c>
      <c r="N269" s="57"/>
      <c r="O269" s="57"/>
      <c r="P269" s="59">
        <v>1</v>
      </c>
      <c r="Q269" s="59"/>
      <c r="R269" s="59"/>
      <c r="S269" s="59"/>
      <c r="T269" s="66"/>
      <c r="U269" s="57"/>
      <c r="V269" s="57"/>
      <c r="W269" s="57">
        <f t="shared" si="12"/>
        <v>27</v>
      </c>
      <c r="X269" s="57">
        <f t="shared" si="14"/>
        <v>1</v>
      </c>
      <c r="Y269" s="57">
        <f t="shared" si="13"/>
        <v>2</v>
      </c>
      <c r="Z269" s="55"/>
      <c r="AA269" s="55" t="s">
        <v>22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ht="39.6" x14ac:dyDescent="0.3">
      <c r="A270" s="57">
        <v>4848</v>
      </c>
      <c r="B270" s="54">
        <v>2019</v>
      </c>
      <c r="C270" s="55" t="s">
        <v>35</v>
      </c>
      <c r="D270" s="55" t="s">
        <v>116</v>
      </c>
      <c r="E270" s="55" t="s">
        <v>28</v>
      </c>
      <c r="F270" s="55" t="s">
        <v>56</v>
      </c>
      <c r="G270" s="56">
        <v>1</v>
      </c>
      <c r="H270" s="63" t="s">
        <v>323</v>
      </c>
      <c r="I270" s="55" t="s">
        <v>170</v>
      </c>
      <c r="J270" s="57">
        <v>9</v>
      </c>
      <c r="K270" s="57"/>
      <c r="L270" s="57"/>
      <c r="M270" s="57"/>
      <c r="N270" s="57"/>
      <c r="O270" s="57"/>
      <c r="P270" s="59"/>
      <c r="Q270" s="59"/>
      <c r="R270" s="59"/>
      <c r="S270" s="59"/>
      <c r="T270" s="66"/>
      <c r="U270" s="57"/>
      <c r="V270" s="57"/>
      <c r="W270" s="57">
        <f t="shared" si="12"/>
        <v>27</v>
      </c>
      <c r="X270" s="57">
        <f t="shared" si="14"/>
        <v>1</v>
      </c>
      <c r="Y270" s="57">
        <f t="shared" si="13"/>
        <v>2</v>
      </c>
      <c r="Z270" s="55"/>
      <c r="AA270" s="55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ht="39.6" x14ac:dyDescent="0.3">
      <c r="A271" s="57">
        <v>4848</v>
      </c>
      <c r="B271" s="54">
        <v>2019</v>
      </c>
      <c r="C271" s="55" t="s">
        <v>35</v>
      </c>
      <c r="D271" s="55" t="s">
        <v>116</v>
      </c>
      <c r="E271" s="55" t="s">
        <v>28</v>
      </c>
      <c r="F271" s="55" t="s">
        <v>56</v>
      </c>
      <c r="G271" s="56">
        <v>1</v>
      </c>
      <c r="H271" s="63" t="s">
        <v>323</v>
      </c>
      <c r="I271" s="55" t="s">
        <v>357</v>
      </c>
      <c r="J271" s="57"/>
      <c r="K271" s="57"/>
      <c r="L271" s="57"/>
      <c r="M271" s="57"/>
      <c r="N271" s="57"/>
      <c r="O271" s="57"/>
      <c r="P271" s="59"/>
      <c r="Q271" s="59"/>
      <c r="R271" s="59"/>
      <c r="S271" s="59"/>
      <c r="T271" s="66"/>
      <c r="U271" s="57"/>
      <c r="V271" s="57">
        <v>40</v>
      </c>
      <c r="W271" s="57">
        <f t="shared" si="12"/>
        <v>27</v>
      </c>
      <c r="X271" s="57">
        <f t="shared" si="14"/>
        <v>1</v>
      </c>
      <c r="Y271" s="57">
        <f t="shared" si="13"/>
        <v>2</v>
      </c>
      <c r="Z271" s="55"/>
      <c r="AA271" s="55" t="s">
        <v>61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ht="39.6" x14ac:dyDescent="0.3">
      <c r="A272" s="57">
        <v>4848</v>
      </c>
      <c r="B272" s="54">
        <v>2019</v>
      </c>
      <c r="C272" s="55" t="s">
        <v>35</v>
      </c>
      <c r="D272" s="55" t="s">
        <v>116</v>
      </c>
      <c r="E272" s="55" t="s">
        <v>28</v>
      </c>
      <c r="F272" s="55" t="s">
        <v>56</v>
      </c>
      <c r="G272" s="56">
        <v>1</v>
      </c>
      <c r="H272" s="63" t="s">
        <v>323</v>
      </c>
      <c r="I272" s="55" t="s">
        <v>358</v>
      </c>
      <c r="J272" s="57"/>
      <c r="K272" s="57"/>
      <c r="L272" s="57"/>
      <c r="M272" s="57"/>
      <c r="N272" s="57"/>
      <c r="O272" s="57"/>
      <c r="P272" s="59"/>
      <c r="Q272" s="59"/>
      <c r="R272" s="59">
        <v>7</v>
      </c>
      <c r="S272" s="59">
        <v>10</v>
      </c>
      <c r="T272" s="66"/>
      <c r="U272" s="57"/>
      <c r="V272" s="57"/>
      <c r="W272" s="57">
        <f t="shared" si="12"/>
        <v>27</v>
      </c>
      <c r="X272" s="57">
        <f t="shared" si="14"/>
        <v>1</v>
      </c>
      <c r="Y272" s="57">
        <f t="shared" si="13"/>
        <v>2</v>
      </c>
      <c r="Z272" s="55"/>
      <c r="AA272" s="55" t="s">
        <v>22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ht="39.6" x14ac:dyDescent="0.3">
      <c r="A273" s="57">
        <v>4848</v>
      </c>
      <c r="B273" s="54">
        <v>2019</v>
      </c>
      <c r="C273" s="55" t="s">
        <v>35</v>
      </c>
      <c r="D273" s="55" t="s">
        <v>116</v>
      </c>
      <c r="E273" s="55" t="s">
        <v>28</v>
      </c>
      <c r="F273" s="55" t="s">
        <v>56</v>
      </c>
      <c r="G273" s="56">
        <v>1</v>
      </c>
      <c r="H273" s="63" t="s">
        <v>323</v>
      </c>
      <c r="I273" s="55" t="s">
        <v>165</v>
      </c>
      <c r="J273" s="57"/>
      <c r="K273" s="57"/>
      <c r="L273" s="57"/>
      <c r="M273" s="57"/>
      <c r="N273" s="57"/>
      <c r="O273" s="57"/>
      <c r="P273" s="59"/>
      <c r="Q273" s="59"/>
      <c r="R273" s="59"/>
      <c r="S273" s="59"/>
      <c r="T273" s="66"/>
      <c r="U273" s="57">
        <v>4</v>
      </c>
      <c r="V273" s="57"/>
      <c r="W273" s="57">
        <f t="shared" si="12"/>
        <v>27</v>
      </c>
      <c r="X273" s="57">
        <f t="shared" si="14"/>
        <v>1</v>
      </c>
      <c r="Y273" s="57">
        <f t="shared" si="13"/>
        <v>2</v>
      </c>
      <c r="Z273" s="55"/>
      <c r="AA273" s="55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ht="39.6" x14ac:dyDescent="0.3">
      <c r="A274" s="57">
        <v>4848</v>
      </c>
      <c r="B274" s="54">
        <v>2019</v>
      </c>
      <c r="C274" s="55" t="s">
        <v>35</v>
      </c>
      <c r="D274" s="55" t="s">
        <v>116</v>
      </c>
      <c r="E274" s="55" t="s">
        <v>28</v>
      </c>
      <c r="F274" s="55" t="s">
        <v>56</v>
      </c>
      <c r="G274" s="56">
        <v>1</v>
      </c>
      <c r="H274" s="63" t="s">
        <v>323</v>
      </c>
      <c r="I274" s="55" t="s">
        <v>164</v>
      </c>
      <c r="J274" s="57"/>
      <c r="K274" s="57"/>
      <c r="L274" s="57"/>
      <c r="M274" s="57"/>
      <c r="N274" s="57"/>
      <c r="O274" s="57"/>
      <c r="P274" s="59"/>
      <c r="Q274" s="59"/>
      <c r="R274" s="59"/>
      <c r="S274" s="59"/>
      <c r="T274" s="66"/>
      <c r="U274" s="57">
        <v>4</v>
      </c>
      <c r="V274" s="57"/>
      <c r="W274" s="57">
        <f t="shared" si="12"/>
        <v>27</v>
      </c>
      <c r="X274" s="57">
        <f t="shared" si="14"/>
        <v>1</v>
      </c>
      <c r="Y274" s="57">
        <f t="shared" si="13"/>
        <v>2</v>
      </c>
      <c r="Z274" s="55"/>
      <c r="AA274" s="55" t="s">
        <v>22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ht="39.6" x14ac:dyDescent="0.3">
      <c r="A275" s="57">
        <v>4848</v>
      </c>
      <c r="B275" s="54">
        <v>2019</v>
      </c>
      <c r="C275" s="55" t="s">
        <v>35</v>
      </c>
      <c r="D275" s="55" t="s">
        <v>311</v>
      </c>
      <c r="E275" s="55" t="s">
        <v>63</v>
      </c>
      <c r="F275" s="55" t="s">
        <v>23</v>
      </c>
      <c r="G275" s="56">
        <v>1</v>
      </c>
      <c r="H275" s="63" t="s">
        <v>323</v>
      </c>
      <c r="I275" s="55" t="s">
        <v>164</v>
      </c>
      <c r="J275" s="57"/>
      <c r="K275" s="57"/>
      <c r="L275" s="57"/>
      <c r="M275" s="57"/>
      <c r="N275" s="57"/>
      <c r="O275" s="57"/>
      <c r="P275" s="59"/>
      <c r="Q275" s="59"/>
      <c r="R275" s="59"/>
      <c r="S275" s="59"/>
      <c r="T275" s="66"/>
      <c r="U275" s="57">
        <v>14</v>
      </c>
      <c r="V275" s="57"/>
      <c r="W275" s="57">
        <f t="shared" si="12"/>
        <v>27</v>
      </c>
      <c r="X275" s="57">
        <f t="shared" si="14"/>
        <v>1</v>
      </c>
      <c r="Y275" s="57">
        <f t="shared" si="13"/>
        <v>2</v>
      </c>
      <c r="Z275" s="55"/>
      <c r="AA275" s="5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ht="39.6" x14ac:dyDescent="0.3">
      <c r="A276" s="57">
        <v>4848</v>
      </c>
      <c r="B276" s="54">
        <v>2019</v>
      </c>
      <c r="C276" s="55" t="s">
        <v>35</v>
      </c>
      <c r="D276" s="55" t="s">
        <v>311</v>
      </c>
      <c r="E276" s="55" t="s">
        <v>63</v>
      </c>
      <c r="F276" s="55" t="s">
        <v>23</v>
      </c>
      <c r="G276" s="56">
        <v>1</v>
      </c>
      <c r="H276" s="63" t="s">
        <v>323</v>
      </c>
      <c r="I276" s="55" t="s">
        <v>165</v>
      </c>
      <c r="J276" s="57"/>
      <c r="K276" s="57"/>
      <c r="L276" s="57"/>
      <c r="M276" s="57"/>
      <c r="N276" s="57"/>
      <c r="O276" s="57"/>
      <c r="P276" s="59"/>
      <c r="Q276" s="59"/>
      <c r="R276" s="59"/>
      <c r="S276" s="59"/>
      <c r="T276" s="66"/>
      <c r="U276" s="57">
        <v>14</v>
      </c>
      <c r="V276" s="57"/>
      <c r="W276" s="57">
        <f t="shared" si="12"/>
        <v>27</v>
      </c>
      <c r="X276" s="57">
        <f t="shared" si="14"/>
        <v>1</v>
      </c>
      <c r="Y276" s="57">
        <f t="shared" si="13"/>
        <v>2</v>
      </c>
      <c r="Z276" s="55"/>
      <c r="AA276" s="55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ht="39.6" x14ac:dyDescent="0.3">
      <c r="A277" s="57">
        <v>4848</v>
      </c>
      <c r="B277" s="54">
        <v>2019</v>
      </c>
      <c r="C277" s="55" t="s">
        <v>35</v>
      </c>
      <c r="D277" s="55" t="s">
        <v>311</v>
      </c>
      <c r="E277" s="55" t="s">
        <v>63</v>
      </c>
      <c r="F277" s="55" t="s">
        <v>23</v>
      </c>
      <c r="G277" s="56">
        <v>1</v>
      </c>
      <c r="H277" s="63" t="s">
        <v>323</v>
      </c>
      <c r="I277" s="55" t="s">
        <v>357</v>
      </c>
      <c r="J277" s="57"/>
      <c r="K277" s="57"/>
      <c r="L277" s="57"/>
      <c r="M277" s="57"/>
      <c r="N277" s="57"/>
      <c r="O277" s="57"/>
      <c r="P277" s="59"/>
      <c r="Q277" s="59"/>
      <c r="R277" s="59"/>
      <c r="S277" s="59"/>
      <c r="T277" s="66"/>
      <c r="U277" s="57"/>
      <c r="V277" s="57">
        <v>140</v>
      </c>
      <c r="W277" s="57">
        <f t="shared" si="12"/>
        <v>27</v>
      </c>
      <c r="X277" s="57">
        <f t="shared" si="14"/>
        <v>1</v>
      </c>
      <c r="Y277" s="57">
        <f t="shared" si="13"/>
        <v>2</v>
      </c>
      <c r="Z277" s="55"/>
      <c r="AA277" s="55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ht="39.6" x14ac:dyDescent="0.3">
      <c r="A278" s="57">
        <v>4848</v>
      </c>
      <c r="B278" s="54">
        <v>2019</v>
      </c>
      <c r="C278" s="55" t="s">
        <v>35</v>
      </c>
      <c r="D278" s="55" t="s">
        <v>36</v>
      </c>
      <c r="E278" s="55" t="s">
        <v>26</v>
      </c>
      <c r="F278" s="55" t="s">
        <v>25</v>
      </c>
      <c r="G278" s="56">
        <v>1</v>
      </c>
      <c r="H278" s="63" t="s">
        <v>323</v>
      </c>
      <c r="I278" s="55" t="s">
        <v>358</v>
      </c>
      <c r="J278" s="57"/>
      <c r="K278" s="57"/>
      <c r="L278" s="57"/>
      <c r="M278" s="57"/>
      <c r="N278" s="57"/>
      <c r="O278" s="57"/>
      <c r="P278" s="59"/>
      <c r="Q278" s="59"/>
      <c r="R278" s="59">
        <v>5</v>
      </c>
      <c r="S278" s="59">
        <v>8</v>
      </c>
      <c r="T278" s="66"/>
      <c r="U278" s="57"/>
      <c r="V278" s="57"/>
      <c r="W278" s="57">
        <f t="shared" si="12"/>
        <v>27</v>
      </c>
      <c r="X278" s="57">
        <f t="shared" si="14"/>
        <v>1</v>
      </c>
      <c r="Y278" s="57">
        <f t="shared" si="13"/>
        <v>2</v>
      </c>
      <c r="Z278" s="55"/>
      <c r="AA278" s="55" t="s">
        <v>22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ht="39.6" x14ac:dyDescent="0.3">
      <c r="A279" s="57">
        <v>4848</v>
      </c>
      <c r="B279" s="54">
        <v>2019</v>
      </c>
      <c r="C279" s="55" t="s">
        <v>35</v>
      </c>
      <c r="D279" s="55" t="s">
        <v>130</v>
      </c>
      <c r="E279" s="55" t="s">
        <v>26</v>
      </c>
      <c r="F279" s="55" t="s">
        <v>25</v>
      </c>
      <c r="G279" s="56">
        <v>1</v>
      </c>
      <c r="H279" s="63" t="s">
        <v>323</v>
      </c>
      <c r="I279" s="55" t="s">
        <v>166</v>
      </c>
      <c r="J279" s="57"/>
      <c r="K279" s="57"/>
      <c r="L279" s="57"/>
      <c r="M279" s="57">
        <v>1</v>
      </c>
      <c r="N279" s="57">
        <v>1</v>
      </c>
      <c r="O279" s="57"/>
      <c r="P279" s="59"/>
      <c r="Q279" s="59"/>
      <c r="R279" s="59"/>
      <c r="S279" s="59"/>
      <c r="T279" s="66"/>
      <c r="U279" s="57"/>
      <c r="V279" s="57"/>
      <c r="W279" s="57">
        <f t="shared" si="12"/>
        <v>27</v>
      </c>
      <c r="X279" s="57">
        <f t="shared" si="14"/>
        <v>1</v>
      </c>
      <c r="Y279" s="57">
        <f t="shared" si="13"/>
        <v>2</v>
      </c>
      <c r="Z279" s="55"/>
      <c r="AA279" s="55" t="s">
        <v>22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ht="39.6" x14ac:dyDescent="0.3">
      <c r="A280" s="57">
        <v>4848</v>
      </c>
      <c r="B280" s="54">
        <v>2019</v>
      </c>
      <c r="C280" s="55" t="s">
        <v>35</v>
      </c>
      <c r="D280" s="55" t="s">
        <v>130</v>
      </c>
      <c r="E280" s="55" t="s">
        <v>26</v>
      </c>
      <c r="F280" s="55" t="s">
        <v>25</v>
      </c>
      <c r="G280" s="56">
        <v>1</v>
      </c>
      <c r="H280" s="63" t="s">
        <v>323</v>
      </c>
      <c r="I280" s="55" t="s">
        <v>167</v>
      </c>
      <c r="J280" s="57">
        <v>6</v>
      </c>
      <c r="K280" s="57">
        <v>6</v>
      </c>
      <c r="L280" s="57">
        <v>48</v>
      </c>
      <c r="M280" s="57">
        <v>1</v>
      </c>
      <c r="N280" s="57"/>
      <c r="O280" s="57"/>
      <c r="P280" s="59"/>
      <c r="Q280" s="59"/>
      <c r="R280" s="59"/>
      <c r="S280" s="59"/>
      <c r="T280" s="66"/>
      <c r="U280" s="57"/>
      <c r="V280" s="57"/>
      <c r="W280" s="57">
        <f t="shared" si="12"/>
        <v>27</v>
      </c>
      <c r="X280" s="57">
        <f t="shared" si="14"/>
        <v>1</v>
      </c>
      <c r="Y280" s="57">
        <f t="shared" si="13"/>
        <v>2</v>
      </c>
      <c r="Z280" s="55"/>
      <c r="AA280" s="55" t="s">
        <v>22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ht="39.6" x14ac:dyDescent="0.3">
      <c r="A281" s="57">
        <v>4848</v>
      </c>
      <c r="B281" s="54">
        <v>2019</v>
      </c>
      <c r="C281" s="55" t="s">
        <v>35</v>
      </c>
      <c r="D281" s="55" t="s">
        <v>130</v>
      </c>
      <c r="E281" s="55" t="s">
        <v>26</v>
      </c>
      <c r="F281" s="55" t="s">
        <v>25</v>
      </c>
      <c r="G281" s="56">
        <v>1</v>
      </c>
      <c r="H281" s="63" t="s">
        <v>323</v>
      </c>
      <c r="I281" s="55" t="s">
        <v>168</v>
      </c>
      <c r="J281" s="57"/>
      <c r="K281" s="57"/>
      <c r="L281" s="57">
        <v>72</v>
      </c>
      <c r="M281" s="57">
        <v>1</v>
      </c>
      <c r="N281" s="57"/>
      <c r="O281" s="57"/>
      <c r="P281" s="59"/>
      <c r="Q281" s="59"/>
      <c r="R281" s="59"/>
      <c r="S281" s="59"/>
      <c r="T281" s="66"/>
      <c r="U281" s="57"/>
      <c r="V281" s="57"/>
      <c r="W281" s="57">
        <f t="shared" si="12"/>
        <v>27</v>
      </c>
      <c r="X281" s="57">
        <f t="shared" si="14"/>
        <v>1</v>
      </c>
      <c r="Y281" s="57">
        <f t="shared" si="13"/>
        <v>2</v>
      </c>
      <c r="Z281" s="55"/>
      <c r="AA281" s="55" t="s">
        <v>22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ht="39.6" x14ac:dyDescent="0.3">
      <c r="A282" s="57">
        <v>4848</v>
      </c>
      <c r="B282" s="54">
        <v>2019</v>
      </c>
      <c r="C282" s="55" t="s">
        <v>35</v>
      </c>
      <c r="D282" s="55" t="s">
        <v>130</v>
      </c>
      <c r="E282" s="55" t="s">
        <v>26</v>
      </c>
      <c r="F282" s="55" t="s">
        <v>25</v>
      </c>
      <c r="G282" s="56">
        <v>1</v>
      </c>
      <c r="H282" s="63" t="s">
        <v>323</v>
      </c>
      <c r="I282" s="55" t="s">
        <v>357</v>
      </c>
      <c r="J282" s="57"/>
      <c r="K282" s="57"/>
      <c r="L282" s="57"/>
      <c r="M282" s="57">
        <v>1</v>
      </c>
      <c r="N282" s="57"/>
      <c r="O282" s="57"/>
      <c r="P282" s="59"/>
      <c r="Q282" s="59"/>
      <c r="R282" s="59"/>
      <c r="S282" s="59"/>
      <c r="T282" s="66"/>
      <c r="U282" s="57"/>
      <c r="V282" s="57">
        <v>60</v>
      </c>
      <c r="W282" s="57">
        <f t="shared" si="12"/>
        <v>27</v>
      </c>
      <c r="X282" s="57">
        <f t="shared" si="14"/>
        <v>1</v>
      </c>
      <c r="Y282" s="57">
        <f t="shared" si="13"/>
        <v>2</v>
      </c>
      <c r="Z282" s="55"/>
      <c r="AA282" s="55" t="s">
        <v>22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ht="39.6" x14ac:dyDescent="0.3">
      <c r="A283" s="57">
        <v>4848</v>
      </c>
      <c r="B283" s="54">
        <v>2019</v>
      </c>
      <c r="C283" s="55" t="s">
        <v>35</v>
      </c>
      <c r="D283" s="55" t="s">
        <v>130</v>
      </c>
      <c r="E283" s="55" t="s">
        <v>26</v>
      </c>
      <c r="F283" s="55" t="s">
        <v>25</v>
      </c>
      <c r="G283" s="56">
        <v>1</v>
      </c>
      <c r="H283" s="63" t="s">
        <v>323</v>
      </c>
      <c r="I283" s="55" t="s">
        <v>164</v>
      </c>
      <c r="J283" s="57"/>
      <c r="K283" s="57"/>
      <c r="L283" s="57"/>
      <c r="M283" s="57"/>
      <c r="N283" s="57"/>
      <c r="O283" s="57"/>
      <c r="P283" s="59"/>
      <c r="Q283" s="59"/>
      <c r="R283" s="59"/>
      <c r="S283" s="59"/>
      <c r="T283" s="66"/>
      <c r="U283" s="57">
        <v>6</v>
      </c>
      <c r="V283" s="57"/>
      <c r="W283" s="57">
        <f t="shared" si="12"/>
        <v>27</v>
      </c>
      <c r="X283" s="57">
        <f t="shared" si="14"/>
        <v>1</v>
      </c>
      <c r="Y283" s="57">
        <f t="shared" si="13"/>
        <v>2</v>
      </c>
      <c r="Z283" s="55"/>
      <c r="AA283" s="55" t="s">
        <v>22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ht="39.6" x14ac:dyDescent="0.3">
      <c r="A284" s="57">
        <v>4848</v>
      </c>
      <c r="B284" s="54">
        <v>2019</v>
      </c>
      <c r="C284" s="55" t="s">
        <v>35</v>
      </c>
      <c r="D284" s="55" t="s">
        <v>130</v>
      </c>
      <c r="E284" s="55" t="s">
        <v>26</v>
      </c>
      <c r="F284" s="55" t="s">
        <v>25</v>
      </c>
      <c r="G284" s="56">
        <v>1</v>
      </c>
      <c r="H284" s="63" t="s">
        <v>323</v>
      </c>
      <c r="I284" s="55" t="s">
        <v>165</v>
      </c>
      <c r="J284" s="57"/>
      <c r="K284" s="57"/>
      <c r="L284" s="57"/>
      <c r="M284" s="57"/>
      <c r="N284" s="57"/>
      <c r="O284" s="57"/>
      <c r="P284" s="59"/>
      <c r="Q284" s="59"/>
      <c r="R284" s="59"/>
      <c r="S284" s="59"/>
      <c r="T284" s="66"/>
      <c r="U284" s="57">
        <v>6</v>
      </c>
      <c r="V284" s="57"/>
      <c r="W284" s="57">
        <f t="shared" si="12"/>
        <v>27</v>
      </c>
      <c r="X284" s="57">
        <f t="shared" si="14"/>
        <v>1</v>
      </c>
      <c r="Y284" s="57">
        <f t="shared" si="13"/>
        <v>2</v>
      </c>
      <c r="Z284" s="55"/>
      <c r="AA284" s="55" t="s">
        <v>22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ht="39.6" x14ac:dyDescent="0.3">
      <c r="A285" s="57">
        <v>4848</v>
      </c>
      <c r="B285" s="54">
        <v>2019</v>
      </c>
      <c r="C285" s="55" t="s">
        <v>35</v>
      </c>
      <c r="D285" s="55" t="s">
        <v>135</v>
      </c>
      <c r="E285" s="55" t="s">
        <v>20</v>
      </c>
      <c r="F285" s="55" t="s">
        <v>82</v>
      </c>
      <c r="G285" s="56">
        <v>1</v>
      </c>
      <c r="H285" s="63" t="s">
        <v>323</v>
      </c>
      <c r="I285" s="55" t="s">
        <v>357</v>
      </c>
      <c r="J285" s="57"/>
      <c r="K285" s="57"/>
      <c r="L285" s="57"/>
      <c r="M285" s="57"/>
      <c r="N285" s="57"/>
      <c r="O285" s="57"/>
      <c r="P285" s="59"/>
      <c r="Q285" s="59"/>
      <c r="R285" s="59"/>
      <c r="S285" s="59"/>
      <c r="T285" s="66"/>
      <c r="U285" s="57"/>
      <c r="V285" s="57">
        <v>60</v>
      </c>
      <c r="W285" s="57">
        <f t="shared" si="12"/>
        <v>27</v>
      </c>
      <c r="X285" s="57">
        <f t="shared" si="14"/>
        <v>1</v>
      </c>
      <c r="Y285" s="57">
        <f t="shared" si="13"/>
        <v>2</v>
      </c>
      <c r="Z285" s="55"/>
      <c r="AA285" s="5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ht="39.6" x14ac:dyDescent="0.3">
      <c r="A286" s="57">
        <v>4848</v>
      </c>
      <c r="B286" s="54">
        <v>2019</v>
      </c>
      <c r="C286" s="55" t="s">
        <v>35</v>
      </c>
      <c r="D286" s="55" t="s">
        <v>135</v>
      </c>
      <c r="E286" s="55" t="s">
        <v>20</v>
      </c>
      <c r="F286" s="55" t="s">
        <v>82</v>
      </c>
      <c r="G286" s="56">
        <v>1</v>
      </c>
      <c r="H286" s="63" t="s">
        <v>323</v>
      </c>
      <c r="I286" s="55" t="s">
        <v>161</v>
      </c>
      <c r="J286" s="57"/>
      <c r="K286" s="57">
        <v>24</v>
      </c>
      <c r="L286" s="57"/>
      <c r="M286" s="57">
        <v>1</v>
      </c>
      <c r="N286" s="57"/>
      <c r="O286" s="57"/>
      <c r="P286" s="59"/>
      <c r="Q286" s="59"/>
      <c r="R286" s="59"/>
      <c r="S286" s="59"/>
      <c r="T286" s="66"/>
      <c r="U286" s="57"/>
      <c r="V286" s="57"/>
      <c r="W286" s="57">
        <f t="shared" si="12"/>
        <v>27</v>
      </c>
      <c r="X286" s="57">
        <f t="shared" si="14"/>
        <v>1</v>
      </c>
      <c r="Y286" s="57">
        <f t="shared" si="13"/>
        <v>2</v>
      </c>
      <c r="Z286" s="55"/>
      <c r="AA286" s="55" t="s">
        <v>22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ht="39.6" x14ac:dyDescent="0.3">
      <c r="A287" s="57">
        <v>4848</v>
      </c>
      <c r="B287" s="54">
        <v>2019</v>
      </c>
      <c r="C287" s="55" t="s">
        <v>35</v>
      </c>
      <c r="D287" s="55" t="s">
        <v>135</v>
      </c>
      <c r="E287" s="55" t="s">
        <v>20</v>
      </c>
      <c r="F287" s="55" t="s">
        <v>82</v>
      </c>
      <c r="G287" s="56">
        <v>1</v>
      </c>
      <c r="H287" s="63" t="s">
        <v>323</v>
      </c>
      <c r="I287" s="55" t="s">
        <v>164</v>
      </c>
      <c r="J287" s="57"/>
      <c r="K287" s="57"/>
      <c r="L287" s="57"/>
      <c r="M287" s="57"/>
      <c r="N287" s="57"/>
      <c r="O287" s="57"/>
      <c r="P287" s="59"/>
      <c r="Q287" s="59"/>
      <c r="R287" s="59"/>
      <c r="S287" s="59"/>
      <c r="T287" s="66"/>
      <c r="U287" s="57">
        <v>6</v>
      </c>
      <c r="V287" s="57"/>
      <c r="W287" s="57">
        <f t="shared" si="12"/>
        <v>27</v>
      </c>
      <c r="X287" s="57">
        <f t="shared" si="14"/>
        <v>1</v>
      </c>
      <c r="Y287" s="57">
        <f t="shared" si="13"/>
        <v>2</v>
      </c>
      <c r="Z287" s="55"/>
      <c r="AA287" s="55" t="s">
        <v>22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ht="39.6" x14ac:dyDescent="0.3">
      <c r="A288" s="57">
        <v>4848</v>
      </c>
      <c r="B288" s="54">
        <v>2019</v>
      </c>
      <c r="C288" s="55" t="s">
        <v>35</v>
      </c>
      <c r="D288" s="55" t="s">
        <v>135</v>
      </c>
      <c r="E288" s="55" t="s">
        <v>20</v>
      </c>
      <c r="F288" s="55" t="s">
        <v>82</v>
      </c>
      <c r="G288" s="56">
        <v>1</v>
      </c>
      <c r="H288" s="63" t="s">
        <v>323</v>
      </c>
      <c r="I288" s="55" t="s">
        <v>165</v>
      </c>
      <c r="J288" s="57"/>
      <c r="K288" s="57"/>
      <c r="L288" s="57"/>
      <c r="M288" s="57"/>
      <c r="N288" s="57"/>
      <c r="O288" s="57"/>
      <c r="P288" s="59"/>
      <c r="Q288" s="59"/>
      <c r="R288" s="59"/>
      <c r="S288" s="59"/>
      <c r="T288" s="66"/>
      <c r="U288" s="57">
        <v>6</v>
      </c>
      <c r="V288" s="57"/>
      <c r="W288" s="57">
        <f t="shared" si="12"/>
        <v>27</v>
      </c>
      <c r="X288" s="57">
        <f t="shared" si="14"/>
        <v>1</v>
      </c>
      <c r="Y288" s="57">
        <f t="shared" si="13"/>
        <v>2</v>
      </c>
      <c r="Z288" s="55"/>
      <c r="AA288" s="55" t="s">
        <v>22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ht="39.6" x14ac:dyDescent="0.3">
      <c r="A289" s="57">
        <v>4848</v>
      </c>
      <c r="B289" s="54">
        <v>2019</v>
      </c>
      <c r="C289" s="55" t="s">
        <v>35</v>
      </c>
      <c r="D289" s="55" t="s">
        <v>169</v>
      </c>
      <c r="E289" s="55" t="s">
        <v>20</v>
      </c>
      <c r="F289" s="55" t="s">
        <v>82</v>
      </c>
      <c r="G289" s="56">
        <v>0.25</v>
      </c>
      <c r="H289" s="63" t="s">
        <v>323</v>
      </c>
      <c r="I289" s="55" t="s">
        <v>170</v>
      </c>
      <c r="J289" s="57"/>
      <c r="K289" s="57"/>
      <c r="L289" s="57">
        <v>18</v>
      </c>
      <c r="M289" s="57">
        <v>1</v>
      </c>
      <c r="N289" s="57"/>
      <c r="O289" s="57"/>
      <c r="P289" s="59"/>
      <c r="Q289" s="59"/>
      <c r="R289" s="59"/>
      <c r="S289" s="59"/>
      <c r="T289" s="66"/>
      <c r="U289" s="57"/>
      <c r="V289" s="57"/>
      <c r="W289" s="57">
        <f t="shared" si="12"/>
        <v>27</v>
      </c>
      <c r="X289" s="57">
        <f t="shared" si="14"/>
        <v>1</v>
      </c>
      <c r="Y289" s="57">
        <f t="shared" si="13"/>
        <v>2</v>
      </c>
      <c r="Z289" s="55"/>
      <c r="AA289" s="55" t="s">
        <v>61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ht="39.6" x14ac:dyDescent="0.3">
      <c r="A290" s="57">
        <v>4848</v>
      </c>
      <c r="B290" s="54">
        <v>2019</v>
      </c>
      <c r="C290" s="55" t="s">
        <v>35</v>
      </c>
      <c r="D290" s="55" t="s">
        <v>312</v>
      </c>
      <c r="E290" s="55" t="s">
        <v>63</v>
      </c>
      <c r="F290" s="55" t="s">
        <v>23</v>
      </c>
      <c r="G290" s="56">
        <v>1</v>
      </c>
      <c r="H290" s="63" t="s">
        <v>323</v>
      </c>
      <c r="I290" s="55" t="s">
        <v>164</v>
      </c>
      <c r="J290" s="57"/>
      <c r="K290" s="57"/>
      <c r="L290" s="57"/>
      <c r="M290" s="57"/>
      <c r="N290" s="57"/>
      <c r="O290" s="57"/>
      <c r="P290" s="59"/>
      <c r="Q290" s="59"/>
      <c r="R290" s="59"/>
      <c r="S290" s="59"/>
      <c r="T290" s="66"/>
      <c r="U290" s="57">
        <v>6</v>
      </c>
      <c r="V290" s="57"/>
      <c r="W290" s="57">
        <f t="shared" si="12"/>
        <v>27</v>
      </c>
      <c r="X290" s="57">
        <f t="shared" si="14"/>
        <v>1</v>
      </c>
      <c r="Y290" s="57">
        <f t="shared" si="13"/>
        <v>2</v>
      </c>
      <c r="Z290" s="55"/>
      <c r="AA290" s="55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ht="39.6" x14ac:dyDescent="0.3">
      <c r="A291" s="57">
        <v>4848</v>
      </c>
      <c r="B291" s="54">
        <v>2019</v>
      </c>
      <c r="C291" s="55" t="s">
        <v>35</v>
      </c>
      <c r="D291" s="55" t="s">
        <v>312</v>
      </c>
      <c r="E291" s="55" t="s">
        <v>63</v>
      </c>
      <c r="F291" s="55" t="s">
        <v>23</v>
      </c>
      <c r="G291" s="56">
        <v>1</v>
      </c>
      <c r="H291" s="63" t="s">
        <v>323</v>
      </c>
      <c r="I291" s="55" t="s">
        <v>165</v>
      </c>
      <c r="J291" s="57"/>
      <c r="K291" s="57"/>
      <c r="L291" s="57"/>
      <c r="M291" s="57"/>
      <c r="N291" s="57"/>
      <c r="O291" s="57"/>
      <c r="P291" s="59"/>
      <c r="Q291" s="59"/>
      <c r="R291" s="59"/>
      <c r="S291" s="59"/>
      <c r="T291" s="66"/>
      <c r="U291" s="57">
        <v>6</v>
      </c>
      <c r="V291" s="57"/>
      <c r="W291" s="57">
        <f t="shared" si="12"/>
        <v>27</v>
      </c>
      <c r="X291" s="57">
        <f t="shared" si="14"/>
        <v>1</v>
      </c>
      <c r="Y291" s="57">
        <f t="shared" si="13"/>
        <v>2</v>
      </c>
      <c r="Z291" s="55"/>
      <c r="AA291" s="55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ht="39.6" x14ac:dyDescent="0.3">
      <c r="A292" s="57">
        <v>4848</v>
      </c>
      <c r="B292" s="54">
        <v>2019</v>
      </c>
      <c r="C292" s="55" t="s">
        <v>35</v>
      </c>
      <c r="D292" s="55" t="s">
        <v>312</v>
      </c>
      <c r="E292" s="55" t="s">
        <v>63</v>
      </c>
      <c r="F292" s="55" t="s">
        <v>23</v>
      </c>
      <c r="G292" s="56">
        <v>1</v>
      </c>
      <c r="H292" s="63" t="s">
        <v>323</v>
      </c>
      <c r="I292" s="55" t="s">
        <v>357</v>
      </c>
      <c r="J292" s="57"/>
      <c r="K292" s="57"/>
      <c r="L292" s="57"/>
      <c r="M292" s="57"/>
      <c r="N292" s="57"/>
      <c r="O292" s="57"/>
      <c r="P292" s="59"/>
      <c r="Q292" s="59"/>
      <c r="R292" s="59"/>
      <c r="S292" s="59"/>
      <c r="T292" s="66"/>
      <c r="U292" s="57"/>
      <c r="V292" s="57">
        <v>60</v>
      </c>
      <c r="W292" s="57">
        <f t="shared" si="12"/>
        <v>27</v>
      </c>
      <c r="X292" s="57">
        <f t="shared" si="14"/>
        <v>1</v>
      </c>
      <c r="Y292" s="57">
        <f t="shared" si="13"/>
        <v>2</v>
      </c>
      <c r="Z292" s="55"/>
      <c r="AA292" s="55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ht="39.6" x14ac:dyDescent="0.3">
      <c r="A293" s="57">
        <v>4848</v>
      </c>
      <c r="B293" s="54">
        <v>2019</v>
      </c>
      <c r="C293" s="55" t="s">
        <v>35</v>
      </c>
      <c r="D293" s="55" t="s">
        <v>117</v>
      </c>
      <c r="E293" s="55" t="s">
        <v>33</v>
      </c>
      <c r="F293" s="55" t="s">
        <v>25</v>
      </c>
      <c r="G293" s="56">
        <v>0.75</v>
      </c>
      <c r="H293" s="63" t="s">
        <v>323</v>
      </c>
      <c r="I293" s="55" t="s">
        <v>166</v>
      </c>
      <c r="J293" s="57"/>
      <c r="K293" s="57"/>
      <c r="L293" s="57"/>
      <c r="M293" s="57">
        <v>1</v>
      </c>
      <c r="N293" s="57">
        <v>1</v>
      </c>
      <c r="O293" s="57"/>
      <c r="P293" s="59"/>
      <c r="Q293" s="59"/>
      <c r="R293" s="59"/>
      <c r="S293" s="59"/>
      <c r="T293" s="66"/>
      <c r="U293" s="57"/>
      <c r="V293" s="57"/>
      <c r="W293" s="57">
        <f t="shared" si="12"/>
        <v>27</v>
      </c>
      <c r="X293" s="57">
        <f t="shared" si="14"/>
        <v>1</v>
      </c>
      <c r="Y293" s="57">
        <f t="shared" si="13"/>
        <v>2</v>
      </c>
      <c r="Z293" s="55"/>
      <c r="AA293" s="55" t="s">
        <v>22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ht="39.6" x14ac:dyDescent="0.3">
      <c r="A294" s="57">
        <v>4848</v>
      </c>
      <c r="B294" s="54">
        <v>2019</v>
      </c>
      <c r="C294" s="55" t="s">
        <v>35</v>
      </c>
      <c r="D294" s="55" t="s">
        <v>117</v>
      </c>
      <c r="E294" s="55" t="s">
        <v>33</v>
      </c>
      <c r="F294" s="55" t="s">
        <v>25</v>
      </c>
      <c r="G294" s="56">
        <v>0.75</v>
      </c>
      <c r="H294" s="63" t="s">
        <v>323</v>
      </c>
      <c r="I294" s="55" t="s">
        <v>171</v>
      </c>
      <c r="J294" s="57">
        <v>14</v>
      </c>
      <c r="K294" s="57">
        <v>22</v>
      </c>
      <c r="L294" s="57"/>
      <c r="M294" s="57">
        <v>1</v>
      </c>
      <c r="N294" s="57"/>
      <c r="O294" s="57"/>
      <c r="P294" s="59"/>
      <c r="Q294" s="59"/>
      <c r="R294" s="59"/>
      <c r="S294" s="59"/>
      <c r="T294" s="66"/>
      <c r="U294" s="57"/>
      <c r="V294" s="57"/>
      <c r="W294" s="57">
        <f t="shared" si="12"/>
        <v>27</v>
      </c>
      <c r="X294" s="57">
        <f t="shared" si="14"/>
        <v>1</v>
      </c>
      <c r="Y294" s="57">
        <f t="shared" si="13"/>
        <v>2</v>
      </c>
      <c r="Z294" s="55"/>
      <c r="AA294" s="55" t="s">
        <v>22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ht="52.8" x14ac:dyDescent="0.3">
      <c r="A295" s="57">
        <v>4848</v>
      </c>
      <c r="B295" s="54">
        <v>2019</v>
      </c>
      <c r="C295" s="55" t="s">
        <v>35</v>
      </c>
      <c r="D295" s="55" t="s">
        <v>117</v>
      </c>
      <c r="E295" s="55" t="s">
        <v>33</v>
      </c>
      <c r="F295" s="55" t="s">
        <v>25</v>
      </c>
      <c r="G295" s="56">
        <v>0.75</v>
      </c>
      <c r="H295" s="63" t="s">
        <v>323</v>
      </c>
      <c r="I295" s="55" t="s">
        <v>172</v>
      </c>
      <c r="J295" s="57">
        <v>12</v>
      </c>
      <c r="K295" s="57">
        <v>24</v>
      </c>
      <c r="L295" s="57"/>
      <c r="M295" s="57">
        <v>1</v>
      </c>
      <c r="N295" s="57"/>
      <c r="O295" s="57"/>
      <c r="P295" s="59"/>
      <c r="Q295" s="59"/>
      <c r="R295" s="59"/>
      <c r="S295" s="59"/>
      <c r="T295" s="66"/>
      <c r="U295" s="57"/>
      <c r="V295" s="57"/>
      <c r="W295" s="57">
        <f t="shared" si="12"/>
        <v>27</v>
      </c>
      <c r="X295" s="57">
        <f t="shared" si="14"/>
        <v>1</v>
      </c>
      <c r="Y295" s="57">
        <f t="shared" si="13"/>
        <v>2</v>
      </c>
      <c r="Z295" s="55"/>
      <c r="AA295" s="55" t="s">
        <v>22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ht="39.6" x14ac:dyDescent="0.3">
      <c r="A296" s="57">
        <v>4848</v>
      </c>
      <c r="B296" s="54">
        <v>2019</v>
      </c>
      <c r="C296" s="55" t="s">
        <v>35</v>
      </c>
      <c r="D296" s="55" t="s">
        <v>117</v>
      </c>
      <c r="E296" s="55" t="s">
        <v>33</v>
      </c>
      <c r="F296" s="55" t="s">
        <v>25</v>
      </c>
      <c r="G296" s="56">
        <v>0.75</v>
      </c>
      <c r="H296" s="63" t="s">
        <v>323</v>
      </c>
      <c r="I296" s="55" t="s">
        <v>358</v>
      </c>
      <c r="J296" s="57"/>
      <c r="K296" s="57"/>
      <c r="L296" s="57"/>
      <c r="M296" s="57"/>
      <c r="N296" s="57"/>
      <c r="O296" s="57"/>
      <c r="P296" s="59"/>
      <c r="Q296" s="59"/>
      <c r="R296" s="59">
        <v>5</v>
      </c>
      <c r="S296" s="59">
        <v>8</v>
      </c>
      <c r="T296" s="66"/>
      <c r="U296" s="57"/>
      <c r="V296" s="57"/>
      <c r="W296" s="57">
        <f t="shared" si="12"/>
        <v>27</v>
      </c>
      <c r="X296" s="57">
        <f t="shared" si="14"/>
        <v>1</v>
      </c>
      <c r="Y296" s="57">
        <f t="shared" si="13"/>
        <v>2</v>
      </c>
      <c r="Z296" s="55"/>
      <c r="AA296" s="55" t="s">
        <v>61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ht="39.6" x14ac:dyDescent="0.3">
      <c r="A297" s="57">
        <v>5791</v>
      </c>
      <c r="B297" s="54">
        <v>2019</v>
      </c>
      <c r="C297" s="55" t="s">
        <v>35</v>
      </c>
      <c r="D297" s="55" t="s">
        <v>72</v>
      </c>
      <c r="E297" s="55" t="s">
        <v>26</v>
      </c>
      <c r="F297" s="55" t="s">
        <v>25</v>
      </c>
      <c r="G297" s="56">
        <v>1</v>
      </c>
      <c r="H297" s="63" t="s">
        <v>324</v>
      </c>
      <c r="I297" s="55" t="s">
        <v>352</v>
      </c>
      <c r="J297" s="57"/>
      <c r="K297" s="57">
        <v>54</v>
      </c>
      <c r="L297" s="57">
        <v>144</v>
      </c>
      <c r="M297" s="57">
        <v>1</v>
      </c>
      <c r="N297" s="57">
        <v>1</v>
      </c>
      <c r="O297" s="57"/>
      <c r="P297" s="60"/>
      <c r="Q297" s="60"/>
      <c r="R297" s="60"/>
      <c r="S297" s="60"/>
      <c r="T297" s="66"/>
      <c r="U297" s="57"/>
      <c r="V297" s="57"/>
      <c r="W297" s="57">
        <f t="shared" si="12"/>
        <v>29</v>
      </c>
      <c r="X297" s="57">
        <f t="shared" si="14"/>
        <v>1</v>
      </c>
      <c r="Y297" s="57">
        <f t="shared" si="13"/>
        <v>2</v>
      </c>
      <c r="Z297" s="55"/>
      <c r="AA297" s="55" t="s">
        <v>22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ht="39.6" x14ac:dyDescent="0.3">
      <c r="A298" s="57">
        <v>5791</v>
      </c>
      <c r="B298" s="54">
        <v>2019</v>
      </c>
      <c r="C298" s="55" t="s">
        <v>35</v>
      </c>
      <c r="D298" s="55" t="s">
        <v>72</v>
      </c>
      <c r="E298" s="55" t="s">
        <v>26</v>
      </c>
      <c r="F298" s="55" t="s">
        <v>25</v>
      </c>
      <c r="G298" s="56">
        <v>1</v>
      </c>
      <c r="H298" s="63" t="s">
        <v>324</v>
      </c>
      <c r="I298" s="55" t="s">
        <v>349</v>
      </c>
      <c r="J298" s="57">
        <v>18</v>
      </c>
      <c r="K298" s="57"/>
      <c r="L298" s="57">
        <v>72</v>
      </c>
      <c r="M298" s="57">
        <v>1</v>
      </c>
      <c r="N298" s="57">
        <v>1</v>
      </c>
      <c r="O298" s="57"/>
      <c r="P298" s="60"/>
      <c r="Q298" s="60"/>
      <c r="R298" s="60"/>
      <c r="S298" s="60"/>
      <c r="T298" s="66"/>
      <c r="U298" s="57"/>
      <c r="V298" s="57"/>
      <c r="W298" s="57">
        <f t="shared" si="12"/>
        <v>29</v>
      </c>
      <c r="X298" s="57">
        <f t="shared" si="14"/>
        <v>1</v>
      </c>
      <c r="Y298" s="57">
        <f t="shared" si="13"/>
        <v>2</v>
      </c>
      <c r="Z298" s="55"/>
      <c r="AA298" s="55" t="s">
        <v>22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ht="39.6" x14ac:dyDescent="0.3">
      <c r="A299" s="57">
        <v>5791</v>
      </c>
      <c r="B299" s="54">
        <v>2019</v>
      </c>
      <c r="C299" s="55" t="s">
        <v>35</v>
      </c>
      <c r="D299" s="55" t="s">
        <v>115</v>
      </c>
      <c r="E299" s="55" t="s">
        <v>20</v>
      </c>
      <c r="F299" s="55" t="s">
        <v>82</v>
      </c>
      <c r="G299" s="56">
        <v>0.25</v>
      </c>
      <c r="H299" s="63" t="s">
        <v>324</v>
      </c>
      <c r="I299" s="55" t="s">
        <v>144</v>
      </c>
      <c r="J299" s="57"/>
      <c r="K299" s="57">
        <v>22</v>
      </c>
      <c r="L299" s="57">
        <v>44</v>
      </c>
      <c r="M299" s="57">
        <v>1</v>
      </c>
      <c r="N299" s="57">
        <v>1</v>
      </c>
      <c r="O299" s="57"/>
      <c r="P299" s="60"/>
      <c r="Q299" s="60"/>
      <c r="R299" s="60"/>
      <c r="S299" s="60"/>
      <c r="T299" s="66"/>
      <c r="U299" s="57"/>
      <c r="V299" s="57"/>
      <c r="W299" s="57">
        <f t="shared" si="12"/>
        <v>29</v>
      </c>
      <c r="X299" s="57">
        <f t="shared" si="14"/>
        <v>1</v>
      </c>
      <c r="Y299" s="57">
        <f t="shared" si="13"/>
        <v>2</v>
      </c>
      <c r="Z299" s="55"/>
      <c r="AA299" s="55" t="s">
        <v>22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ht="52.8" x14ac:dyDescent="0.3">
      <c r="A300" s="57">
        <v>5791</v>
      </c>
      <c r="B300" s="54">
        <v>2019</v>
      </c>
      <c r="C300" s="55" t="s">
        <v>35</v>
      </c>
      <c r="D300" s="55" t="s">
        <v>115</v>
      </c>
      <c r="E300" s="55" t="s">
        <v>20</v>
      </c>
      <c r="F300" s="55" t="s">
        <v>82</v>
      </c>
      <c r="G300" s="56">
        <v>0.25</v>
      </c>
      <c r="H300" s="63" t="s">
        <v>324</v>
      </c>
      <c r="I300" s="55" t="s">
        <v>191</v>
      </c>
      <c r="J300" s="57"/>
      <c r="K300" s="57"/>
      <c r="L300" s="57"/>
      <c r="M300" s="57"/>
      <c r="N300" s="57"/>
      <c r="O300" s="57"/>
      <c r="P300" s="60"/>
      <c r="Q300" s="60"/>
      <c r="R300" s="60"/>
      <c r="S300" s="60"/>
      <c r="T300" s="66"/>
      <c r="U300" s="57">
        <v>40</v>
      </c>
      <c r="V300" s="57"/>
      <c r="W300" s="57">
        <f t="shared" si="12"/>
        <v>29</v>
      </c>
      <c r="X300" s="57">
        <f t="shared" si="14"/>
        <v>1</v>
      </c>
      <c r="Y300" s="57">
        <f t="shared" si="13"/>
        <v>2</v>
      </c>
      <c r="Z300" s="55"/>
      <c r="AA300" s="55" t="s">
        <v>353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ht="39.6" x14ac:dyDescent="0.3">
      <c r="A301" s="57">
        <v>5791</v>
      </c>
      <c r="B301" s="54">
        <v>2019</v>
      </c>
      <c r="C301" s="55" t="s">
        <v>35</v>
      </c>
      <c r="D301" s="55" t="s">
        <v>190</v>
      </c>
      <c r="E301" s="55" t="s">
        <v>26</v>
      </c>
      <c r="F301" s="55" t="s">
        <v>25</v>
      </c>
      <c r="G301" s="56">
        <v>1</v>
      </c>
      <c r="H301" s="63" t="s">
        <v>324</v>
      </c>
      <c r="I301" s="55" t="s">
        <v>331</v>
      </c>
      <c r="J301" s="57">
        <v>18</v>
      </c>
      <c r="K301" s="57"/>
      <c r="L301" s="57">
        <v>72</v>
      </c>
      <c r="M301" s="57">
        <v>1</v>
      </c>
      <c r="N301" s="57"/>
      <c r="O301" s="57"/>
      <c r="P301" s="60">
        <v>1</v>
      </c>
      <c r="Q301" s="60"/>
      <c r="R301" s="60"/>
      <c r="S301" s="60"/>
      <c r="T301" s="66"/>
      <c r="U301" s="57"/>
      <c r="V301" s="57"/>
      <c r="W301" s="57">
        <f t="shared" si="12"/>
        <v>29</v>
      </c>
      <c r="X301" s="57">
        <f t="shared" si="14"/>
        <v>1</v>
      </c>
      <c r="Y301" s="57">
        <f t="shared" si="13"/>
        <v>2</v>
      </c>
      <c r="Z301" s="55"/>
      <c r="AA301" s="55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ht="39.6" x14ac:dyDescent="0.3">
      <c r="A302" s="57">
        <v>5791</v>
      </c>
      <c r="B302" s="54">
        <v>2019</v>
      </c>
      <c r="C302" s="55" t="s">
        <v>35</v>
      </c>
      <c r="D302" s="55" t="s">
        <v>190</v>
      </c>
      <c r="E302" s="55" t="s">
        <v>26</v>
      </c>
      <c r="F302" s="55" t="s">
        <v>25</v>
      </c>
      <c r="G302" s="56">
        <v>1</v>
      </c>
      <c r="H302" s="63" t="s">
        <v>324</v>
      </c>
      <c r="I302" s="55" t="s">
        <v>329</v>
      </c>
      <c r="J302" s="57">
        <v>18</v>
      </c>
      <c r="K302" s="57"/>
      <c r="L302" s="57">
        <v>36</v>
      </c>
      <c r="M302" s="57">
        <v>1</v>
      </c>
      <c r="N302" s="57"/>
      <c r="O302" s="57"/>
      <c r="P302" s="60">
        <v>1</v>
      </c>
      <c r="Q302" s="60"/>
      <c r="R302" s="60"/>
      <c r="S302" s="60"/>
      <c r="T302" s="66"/>
      <c r="U302" s="57"/>
      <c r="V302" s="57"/>
      <c r="W302" s="57">
        <f t="shared" si="12"/>
        <v>29</v>
      </c>
      <c r="X302" s="57">
        <f t="shared" si="14"/>
        <v>1</v>
      </c>
      <c r="Y302" s="57">
        <f t="shared" si="13"/>
        <v>2</v>
      </c>
      <c r="Z302" s="55"/>
      <c r="AA302" s="55" t="s">
        <v>22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ht="39.6" x14ac:dyDescent="0.3">
      <c r="A303" s="57">
        <v>5791</v>
      </c>
      <c r="B303" s="54">
        <v>2019</v>
      </c>
      <c r="C303" s="55" t="s">
        <v>35</v>
      </c>
      <c r="D303" s="55" t="s">
        <v>190</v>
      </c>
      <c r="E303" s="55" t="s">
        <v>26</v>
      </c>
      <c r="F303" s="55" t="s">
        <v>25</v>
      </c>
      <c r="G303" s="56">
        <v>1</v>
      </c>
      <c r="H303" s="63" t="s">
        <v>324</v>
      </c>
      <c r="I303" s="55" t="s">
        <v>328</v>
      </c>
      <c r="J303" s="57"/>
      <c r="K303" s="57">
        <v>18</v>
      </c>
      <c r="L303" s="57"/>
      <c r="M303" s="57">
        <v>1</v>
      </c>
      <c r="N303" s="57"/>
      <c r="O303" s="57"/>
      <c r="P303" s="60">
        <v>1</v>
      </c>
      <c r="Q303" s="60"/>
      <c r="R303" s="60"/>
      <c r="S303" s="60"/>
      <c r="T303" s="66"/>
      <c r="U303" s="57"/>
      <c r="V303" s="57"/>
      <c r="W303" s="57">
        <f t="shared" si="12"/>
        <v>29</v>
      </c>
      <c r="X303" s="57">
        <f t="shared" si="14"/>
        <v>1</v>
      </c>
      <c r="Y303" s="57">
        <f t="shared" si="13"/>
        <v>2</v>
      </c>
      <c r="Z303" s="55"/>
      <c r="AA303" s="55" t="s">
        <v>22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ht="39.6" x14ac:dyDescent="0.3">
      <c r="A304" s="57">
        <v>5791</v>
      </c>
      <c r="B304" s="54">
        <v>2019</v>
      </c>
      <c r="C304" s="55" t="s">
        <v>35</v>
      </c>
      <c r="D304" s="55" t="s">
        <v>190</v>
      </c>
      <c r="E304" s="55" t="s">
        <v>26</v>
      </c>
      <c r="F304" s="55" t="s">
        <v>25</v>
      </c>
      <c r="G304" s="56">
        <v>1</v>
      </c>
      <c r="H304" s="63" t="s">
        <v>324</v>
      </c>
      <c r="I304" s="55" t="s">
        <v>144</v>
      </c>
      <c r="J304" s="57"/>
      <c r="K304" s="57"/>
      <c r="L304" s="57"/>
      <c r="M304" s="57"/>
      <c r="N304" s="57"/>
      <c r="O304" s="57"/>
      <c r="P304" s="60"/>
      <c r="Q304" s="60"/>
      <c r="R304" s="60"/>
      <c r="S304" s="60"/>
      <c r="T304" s="66"/>
      <c r="U304" s="57"/>
      <c r="V304" s="57"/>
      <c r="W304" s="57">
        <f t="shared" si="12"/>
        <v>29</v>
      </c>
      <c r="X304" s="57">
        <f t="shared" si="14"/>
        <v>1</v>
      </c>
      <c r="Y304" s="57">
        <f t="shared" si="13"/>
        <v>2</v>
      </c>
      <c r="Z304" s="55"/>
      <c r="AA304" s="55" t="s">
        <v>22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ht="52.8" x14ac:dyDescent="0.3">
      <c r="A305" s="57">
        <v>5791</v>
      </c>
      <c r="B305" s="54">
        <v>2019</v>
      </c>
      <c r="C305" s="55" t="s">
        <v>35</v>
      </c>
      <c r="D305" s="55" t="s">
        <v>309</v>
      </c>
      <c r="E305" s="55" t="s">
        <v>20</v>
      </c>
      <c r="F305" s="55" t="s">
        <v>310</v>
      </c>
      <c r="G305" s="56">
        <v>1</v>
      </c>
      <c r="H305" s="63" t="s">
        <v>324</v>
      </c>
      <c r="I305" s="55" t="s">
        <v>191</v>
      </c>
      <c r="J305" s="57"/>
      <c r="K305" s="57"/>
      <c r="L305" s="57"/>
      <c r="M305" s="57"/>
      <c r="N305" s="57"/>
      <c r="O305" s="57"/>
      <c r="P305" s="60"/>
      <c r="Q305" s="60"/>
      <c r="R305" s="60"/>
      <c r="S305" s="60"/>
      <c r="T305" s="66"/>
      <c r="U305" s="57">
        <v>40</v>
      </c>
      <c r="V305" s="57"/>
      <c r="W305" s="57">
        <f t="shared" si="12"/>
        <v>29</v>
      </c>
      <c r="X305" s="57">
        <f t="shared" si="14"/>
        <v>1</v>
      </c>
      <c r="Y305" s="57">
        <f t="shared" si="13"/>
        <v>2</v>
      </c>
      <c r="Z305" s="55"/>
      <c r="AA305" s="55" t="s">
        <v>353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ht="39.6" x14ac:dyDescent="0.3">
      <c r="A306" s="57">
        <v>5791</v>
      </c>
      <c r="B306" s="54">
        <v>2019</v>
      </c>
      <c r="C306" s="55" t="s">
        <v>35</v>
      </c>
      <c r="D306" s="55" t="s">
        <v>116</v>
      </c>
      <c r="E306" s="55" t="s">
        <v>28</v>
      </c>
      <c r="F306" s="55" t="s">
        <v>56</v>
      </c>
      <c r="G306" s="56">
        <v>1</v>
      </c>
      <c r="H306" s="63" t="s">
        <v>324</v>
      </c>
      <c r="I306" s="55" t="s">
        <v>146</v>
      </c>
      <c r="J306" s="57"/>
      <c r="K306" s="57"/>
      <c r="L306" s="57"/>
      <c r="M306" s="57"/>
      <c r="N306" s="57"/>
      <c r="O306" s="57"/>
      <c r="P306" s="60"/>
      <c r="Q306" s="60"/>
      <c r="R306" s="60"/>
      <c r="S306" s="60"/>
      <c r="T306" s="66"/>
      <c r="U306" s="57"/>
      <c r="V306" s="57"/>
      <c r="W306" s="57">
        <f t="shared" si="12"/>
        <v>29</v>
      </c>
      <c r="X306" s="57">
        <f t="shared" si="14"/>
        <v>1</v>
      </c>
      <c r="Y306" s="57">
        <f t="shared" si="13"/>
        <v>2</v>
      </c>
      <c r="Z306" s="55"/>
      <c r="AA306" s="55" t="s">
        <v>22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ht="39.6" x14ac:dyDescent="0.3">
      <c r="A307" s="57">
        <v>5791</v>
      </c>
      <c r="B307" s="54">
        <v>2019</v>
      </c>
      <c r="C307" s="55" t="s">
        <v>35</v>
      </c>
      <c r="D307" s="55" t="s">
        <v>116</v>
      </c>
      <c r="E307" s="55" t="s">
        <v>28</v>
      </c>
      <c r="F307" s="55" t="s">
        <v>56</v>
      </c>
      <c r="G307" s="56">
        <v>1</v>
      </c>
      <c r="H307" s="63" t="s">
        <v>324</v>
      </c>
      <c r="I307" s="55" t="s">
        <v>144</v>
      </c>
      <c r="J307" s="57"/>
      <c r="K307" s="57"/>
      <c r="L307" s="57"/>
      <c r="M307" s="57"/>
      <c r="N307" s="57"/>
      <c r="O307" s="57"/>
      <c r="P307" s="60"/>
      <c r="Q307" s="60"/>
      <c r="R307" s="60"/>
      <c r="S307" s="60"/>
      <c r="T307" s="66"/>
      <c r="U307" s="57"/>
      <c r="V307" s="57"/>
      <c r="W307" s="57">
        <f t="shared" si="12"/>
        <v>29</v>
      </c>
      <c r="X307" s="57">
        <f t="shared" si="14"/>
        <v>1</v>
      </c>
      <c r="Y307" s="57">
        <f t="shared" si="13"/>
        <v>2</v>
      </c>
      <c r="Z307" s="55"/>
      <c r="AA307" s="55" t="s">
        <v>61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ht="39.6" x14ac:dyDescent="0.3">
      <c r="A308" s="57">
        <v>5791</v>
      </c>
      <c r="B308" s="54">
        <v>2019</v>
      </c>
      <c r="C308" s="55" t="s">
        <v>35</v>
      </c>
      <c r="D308" s="55" t="s">
        <v>116</v>
      </c>
      <c r="E308" s="55" t="s">
        <v>28</v>
      </c>
      <c r="F308" s="55" t="s">
        <v>56</v>
      </c>
      <c r="G308" s="56">
        <v>1</v>
      </c>
      <c r="H308" s="63" t="s">
        <v>324</v>
      </c>
      <c r="I308" s="55" t="s">
        <v>145</v>
      </c>
      <c r="J308" s="57">
        <v>6</v>
      </c>
      <c r="K308" s="57"/>
      <c r="L308" s="57"/>
      <c r="M308" s="57">
        <v>1</v>
      </c>
      <c r="N308" s="57">
        <v>1</v>
      </c>
      <c r="O308" s="57"/>
      <c r="P308" s="60"/>
      <c r="Q308" s="60"/>
      <c r="R308" s="60"/>
      <c r="S308" s="60"/>
      <c r="T308" s="66"/>
      <c r="U308" s="57"/>
      <c r="V308" s="57"/>
      <c r="W308" s="57">
        <f t="shared" si="12"/>
        <v>29</v>
      </c>
      <c r="X308" s="57">
        <f t="shared" si="14"/>
        <v>1</v>
      </c>
      <c r="Y308" s="57">
        <f t="shared" si="13"/>
        <v>2</v>
      </c>
      <c r="Z308" s="55"/>
      <c r="AA308" s="55" t="s">
        <v>22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ht="39.6" x14ac:dyDescent="0.3">
      <c r="A309" s="57">
        <v>5791</v>
      </c>
      <c r="B309" s="54">
        <v>2019</v>
      </c>
      <c r="C309" s="55" t="s">
        <v>35</v>
      </c>
      <c r="D309" s="55" t="s">
        <v>311</v>
      </c>
      <c r="E309" s="55" t="s">
        <v>63</v>
      </c>
      <c r="F309" s="55" t="s">
        <v>23</v>
      </c>
      <c r="G309" s="56">
        <v>1</v>
      </c>
      <c r="H309" s="63" t="s">
        <v>324</v>
      </c>
      <c r="I309" s="55" t="s">
        <v>333</v>
      </c>
      <c r="J309" s="57">
        <v>18</v>
      </c>
      <c r="K309" s="57"/>
      <c r="L309" s="57"/>
      <c r="M309" s="57">
        <v>1</v>
      </c>
      <c r="N309" s="57">
        <v>1</v>
      </c>
      <c r="O309" s="57"/>
      <c r="P309" s="60"/>
      <c r="Q309" s="60">
        <v>30</v>
      </c>
      <c r="R309" s="60"/>
      <c r="S309" s="60"/>
      <c r="T309" s="66"/>
      <c r="U309" s="57"/>
      <c r="V309" s="57"/>
      <c r="W309" s="57">
        <f t="shared" si="12"/>
        <v>29</v>
      </c>
      <c r="X309" s="57">
        <f t="shared" si="14"/>
        <v>1</v>
      </c>
      <c r="Y309" s="57">
        <f t="shared" si="13"/>
        <v>2</v>
      </c>
      <c r="Z309" s="55"/>
      <c r="AA309" s="55" t="s">
        <v>353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ht="39.6" x14ac:dyDescent="0.3">
      <c r="A310" s="57">
        <v>5791</v>
      </c>
      <c r="B310" s="54">
        <v>2019</v>
      </c>
      <c r="C310" s="55" t="s">
        <v>35</v>
      </c>
      <c r="D310" s="55" t="s">
        <v>130</v>
      </c>
      <c r="E310" s="55" t="s">
        <v>26</v>
      </c>
      <c r="F310" s="55" t="s">
        <v>25</v>
      </c>
      <c r="G310" s="56">
        <v>1</v>
      </c>
      <c r="H310" s="63" t="s">
        <v>324</v>
      </c>
      <c r="I310" s="55" t="s">
        <v>330</v>
      </c>
      <c r="J310" s="57"/>
      <c r="K310" s="57"/>
      <c r="L310" s="57">
        <v>72</v>
      </c>
      <c r="M310" s="57">
        <v>1</v>
      </c>
      <c r="N310" s="57"/>
      <c r="O310" s="57"/>
      <c r="P310" s="60">
        <v>1</v>
      </c>
      <c r="Q310" s="60"/>
      <c r="R310" s="60"/>
      <c r="S310" s="60"/>
      <c r="T310" s="66"/>
      <c r="U310" s="57"/>
      <c r="V310" s="57"/>
      <c r="W310" s="57">
        <f t="shared" si="12"/>
        <v>29</v>
      </c>
      <c r="X310" s="57">
        <f t="shared" si="14"/>
        <v>1</v>
      </c>
      <c r="Y310" s="57">
        <f t="shared" si="13"/>
        <v>2</v>
      </c>
      <c r="Z310" s="55"/>
      <c r="AA310" s="55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ht="39.6" x14ac:dyDescent="0.3">
      <c r="A311" s="57">
        <v>5791</v>
      </c>
      <c r="B311" s="54">
        <v>2019</v>
      </c>
      <c r="C311" s="55" t="s">
        <v>35</v>
      </c>
      <c r="D311" s="55" t="s">
        <v>130</v>
      </c>
      <c r="E311" s="55" t="s">
        <v>26</v>
      </c>
      <c r="F311" s="55" t="s">
        <v>25</v>
      </c>
      <c r="G311" s="56">
        <v>1</v>
      </c>
      <c r="H311" s="63" t="s">
        <v>324</v>
      </c>
      <c r="I311" s="55" t="s">
        <v>205</v>
      </c>
      <c r="J311" s="57">
        <v>36</v>
      </c>
      <c r="K311" s="57"/>
      <c r="L311" s="57"/>
      <c r="M311" s="57">
        <v>1</v>
      </c>
      <c r="N311" s="57">
        <v>1</v>
      </c>
      <c r="O311" s="57"/>
      <c r="P311" s="60"/>
      <c r="Q311" s="60"/>
      <c r="R311" s="60"/>
      <c r="S311" s="60"/>
      <c r="T311" s="66"/>
      <c r="U311" s="57"/>
      <c r="V311" s="57"/>
      <c r="W311" s="57">
        <f t="shared" si="12"/>
        <v>29</v>
      </c>
      <c r="X311" s="57">
        <f t="shared" si="14"/>
        <v>1</v>
      </c>
      <c r="Y311" s="57">
        <f t="shared" si="13"/>
        <v>2</v>
      </c>
      <c r="Z311" s="55"/>
      <c r="AA311" s="55" t="s">
        <v>61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ht="39.6" x14ac:dyDescent="0.3">
      <c r="A312" s="57">
        <v>5791</v>
      </c>
      <c r="B312" s="54">
        <v>2019</v>
      </c>
      <c r="C312" s="55" t="s">
        <v>35</v>
      </c>
      <c r="D312" s="55" t="s">
        <v>135</v>
      </c>
      <c r="E312" s="55" t="s">
        <v>20</v>
      </c>
      <c r="F312" s="55" t="s">
        <v>82</v>
      </c>
      <c r="G312" s="56">
        <v>1</v>
      </c>
      <c r="H312" s="63" t="s">
        <v>324</v>
      </c>
      <c r="I312" s="55" t="s">
        <v>205</v>
      </c>
      <c r="J312" s="57"/>
      <c r="K312" s="57"/>
      <c r="L312" s="57">
        <v>144</v>
      </c>
      <c r="M312" s="57"/>
      <c r="N312" s="57"/>
      <c r="O312" s="57"/>
      <c r="P312" s="60"/>
      <c r="Q312" s="60"/>
      <c r="R312" s="60"/>
      <c r="S312" s="60"/>
      <c r="T312" s="66"/>
      <c r="U312" s="57"/>
      <c r="V312" s="57"/>
      <c r="W312" s="57">
        <f t="shared" si="12"/>
        <v>29</v>
      </c>
      <c r="X312" s="57">
        <f t="shared" si="14"/>
        <v>1</v>
      </c>
      <c r="Y312" s="57">
        <f t="shared" si="13"/>
        <v>2</v>
      </c>
      <c r="Z312" s="55"/>
      <c r="AA312" s="55" t="s">
        <v>22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ht="39.6" x14ac:dyDescent="0.3">
      <c r="A313" s="57">
        <v>5791</v>
      </c>
      <c r="B313" s="54">
        <v>2019</v>
      </c>
      <c r="C313" s="55" t="s">
        <v>35</v>
      </c>
      <c r="D313" s="55" t="s">
        <v>312</v>
      </c>
      <c r="E313" s="55" t="s">
        <v>63</v>
      </c>
      <c r="F313" s="55" t="s">
        <v>23</v>
      </c>
      <c r="G313" s="56">
        <v>1</v>
      </c>
      <c r="H313" s="63" t="s">
        <v>324</v>
      </c>
      <c r="I313" s="55" t="s">
        <v>333</v>
      </c>
      <c r="J313" s="57"/>
      <c r="K313" s="57"/>
      <c r="L313" s="57"/>
      <c r="M313" s="57"/>
      <c r="N313" s="57"/>
      <c r="O313" s="57"/>
      <c r="P313" s="60"/>
      <c r="Q313" s="60">
        <v>20</v>
      </c>
      <c r="R313" s="60"/>
      <c r="S313" s="60"/>
      <c r="T313" s="66"/>
      <c r="U313" s="57"/>
      <c r="V313" s="57"/>
      <c r="W313" s="57">
        <f t="shared" si="12"/>
        <v>29</v>
      </c>
      <c r="X313" s="57">
        <f t="shared" si="14"/>
        <v>1</v>
      </c>
      <c r="Y313" s="57">
        <f t="shared" si="13"/>
        <v>2</v>
      </c>
      <c r="Z313" s="55"/>
      <c r="AA313" s="55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ht="39.6" x14ac:dyDescent="0.3">
      <c r="A314" s="57">
        <v>5791</v>
      </c>
      <c r="B314" s="54">
        <v>2019</v>
      </c>
      <c r="C314" s="55" t="s">
        <v>35</v>
      </c>
      <c r="D314" s="55" t="s">
        <v>135</v>
      </c>
      <c r="E314" s="55" t="s">
        <v>20</v>
      </c>
      <c r="F314" s="55" t="s">
        <v>82</v>
      </c>
      <c r="G314" s="56">
        <v>1</v>
      </c>
      <c r="H314" s="63" t="s">
        <v>324</v>
      </c>
      <c r="I314" s="55" t="s">
        <v>333</v>
      </c>
      <c r="J314" s="57"/>
      <c r="K314" s="57"/>
      <c r="L314" s="57">
        <v>72</v>
      </c>
      <c r="M314" s="57"/>
      <c r="N314" s="57"/>
      <c r="O314" s="57"/>
      <c r="P314" s="60"/>
      <c r="Q314" s="60">
        <v>8</v>
      </c>
      <c r="R314" s="60"/>
      <c r="S314" s="60"/>
      <c r="T314" s="66"/>
      <c r="U314" s="57"/>
      <c r="V314" s="57"/>
      <c r="W314" s="57">
        <f t="shared" si="12"/>
        <v>29</v>
      </c>
      <c r="X314" s="57">
        <f t="shared" si="14"/>
        <v>1</v>
      </c>
      <c r="Y314" s="57">
        <f t="shared" si="13"/>
        <v>2</v>
      </c>
      <c r="Z314" s="55"/>
      <c r="AA314" s="55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ht="52.8" x14ac:dyDescent="0.3">
      <c r="A315" s="57">
        <v>5791</v>
      </c>
      <c r="B315" s="54">
        <v>2019</v>
      </c>
      <c r="C315" s="55" t="s">
        <v>35</v>
      </c>
      <c r="D315" s="55" t="s">
        <v>135</v>
      </c>
      <c r="E315" s="55" t="s">
        <v>20</v>
      </c>
      <c r="F315" s="55" t="s">
        <v>82</v>
      </c>
      <c r="G315" s="56">
        <v>1</v>
      </c>
      <c r="H315" s="63" t="s">
        <v>324</v>
      </c>
      <c r="I315" s="55" t="s">
        <v>191</v>
      </c>
      <c r="J315" s="57"/>
      <c r="K315" s="57"/>
      <c r="L315" s="57"/>
      <c r="M315" s="57"/>
      <c r="N315" s="57"/>
      <c r="O315" s="57"/>
      <c r="P315" s="60"/>
      <c r="Q315" s="60"/>
      <c r="R315" s="60"/>
      <c r="S315" s="60"/>
      <c r="T315" s="66"/>
      <c r="U315" s="57"/>
      <c r="V315" s="57"/>
      <c r="W315" s="57">
        <f t="shared" si="12"/>
        <v>29</v>
      </c>
      <c r="X315" s="57">
        <f t="shared" si="14"/>
        <v>1</v>
      </c>
      <c r="Y315" s="57">
        <f t="shared" si="13"/>
        <v>2</v>
      </c>
      <c r="Z315" s="55"/>
      <c r="AA315" s="55" t="s">
        <v>61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ht="52.8" x14ac:dyDescent="0.3">
      <c r="A316" s="57">
        <v>5791</v>
      </c>
      <c r="B316" s="54">
        <v>2019</v>
      </c>
      <c r="C316" s="55" t="s">
        <v>35</v>
      </c>
      <c r="D316" s="55" t="s">
        <v>135</v>
      </c>
      <c r="E316" s="55" t="s">
        <v>20</v>
      </c>
      <c r="F316" s="55" t="s">
        <v>82</v>
      </c>
      <c r="G316" s="56">
        <v>1</v>
      </c>
      <c r="H316" s="63" t="s">
        <v>324</v>
      </c>
      <c r="I316" s="55" t="s">
        <v>191</v>
      </c>
      <c r="J316" s="57"/>
      <c r="K316" s="57"/>
      <c r="L316" s="57"/>
      <c r="M316" s="57"/>
      <c r="N316" s="57"/>
      <c r="O316" s="57"/>
      <c r="P316" s="60"/>
      <c r="Q316" s="60"/>
      <c r="R316" s="60"/>
      <c r="S316" s="60"/>
      <c r="T316" s="66"/>
      <c r="U316" s="57">
        <v>22</v>
      </c>
      <c r="V316" s="57"/>
      <c r="W316" s="57">
        <f t="shared" si="12"/>
        <v>29</v>
      </c>
      <c r="X316" s="57">
        <f t="shared" si="14"/>
        <v>1</v>
      </c>
      <c r="Y316" s="57">
        <f t="shared" si="13"/>
        <v>2</v>
      </c>
      <c r="Z316" s="55"/>
      <c r="AA316" s="55" t="s">
        <v>22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ht="39.6" x14ac:dyDescent="0.3">
      <c r="A317" s="57">
        <v>5791</v>
      </c>
      <c r="B317" s="54">
        <v>2019</v>
      </c>
      <c r="C317" s="55" t="s">
        <v>35</v>
      </c>
      <c r="D317" s="55" t="s">
        <v>117</v>
      </c>
      <c r="E317" s="55" t="s">
        <v>33</v>
      </c>
      <c r="F317" s="55" t="s">
        <v>25</v>
      </c>
      <c r="G317" s="56">
        <v>0.75</v>
      </c>
      <c r="H317" s="63" t="s">
        <v>324</v>
      </c>
      <c r="I317" s="55" t="s">
        <v>144</v>
      </c>
      <c r="J317" s="57">
        <v>28</v>
      </c>
      <c r="K317" s="57"/>
      <c r="L317" s="57"/>
      <c r="M317" s="57">
        <v>1</v>
      </c>
      <c r="N317" s="57">
        <v>1</v>
      </c>
      <c r="O317" s="57"/>
      <c r="P317" s="60"/>
      <c r="Q317" s="60"/>
      <c r="R317" s="60"/>
      <c r="S317" s="60"/>
      <c r="T317" s="66"/>
      <c r="U317" s="57"/>
      <c r="V317" s="57"/>
      <c r="W317" s="57">
        <f t="shared" si="12"/>
        <v>29</v>
      </c>
      <c r="X317" s="57">
        <f t="shared" si="14"/>
        <v>1</v>
      </c>
      <c r="Y317" s="57">
        <f t="shared" si="13"/>
        <v>2</v>
      </c>
      <c r="Z317" s="55"/>
      <c r="AA317" s="55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ht="39.6" x14ac:dyDescent="0.3">
      <c r="A318" s="57">
        <v>5791</v>
      </c>
      <c r="B318" s="54">
        <v>2019</v>
      </c>
      <c r="C318" s="55" t="s">
        <v>35</v>
      </c>
      <c r="D318" s="55" t="s">
        <v>169</v>
      </c>
      <c r="E318" s="55" t="s">
        <v>20</v>
      </c>
      <c r="F318" s="55" t="s">
        <v>82</v>
      </c>
      <c r="G318" s="56">
        <v>0.25</v>
      </c>
      <c r="H318" s="63" t="s">
        <v>324</v>
      </c>
      <c r="I318" s="55" t="s">
        <v>144</v>
      </c>
      <c r="J318" s="57"/>
      <c r="K318" s="57"/>
      <c r="L318" s="57"/>
      <c r="M318" s="57"/>
      <c r="N318" s="57"/>
      <c r="O318" s="57"/>
      <c r="P318" s="60"/>
      <c r="Q318" s="60"/>
      <c r="R318" s="60"/>
      <c r="S318" s="60"/>
      <c r="T318" s="66"/>
      <c r="U318" s="57"/>
      <c r="V318" s="57"/>
      <c r="W318" s="57">
        <f t="shared" si="12"/>
        <v>29</v>
      </c>
      <c r="X318" s="57">
        <f t="shared" si="14"/>
        <v>1</v>
      </c>
      <c r="Y318" s="57">
        <f t="shared" si="13"/>
        <v>2</v>
      </c>
      <c r="Z318" s="55"/>
      <c r="AA318" s="55" t="s">
        <v>61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ht="39.6" x14ac:dyDescent="0.3">
      <c r="A319" s="57">
        <v>5791</v>
      </c>
      <c r="B319" s="54">
        <v>2019</v>
      </c>
      <c r="C319" s="55" t="s">
        <v>35</v>
      </c>
      <c r="D319" s="55" t="s">
        <v>169</v>
      </c>
      <c r="E319" s="55" t="s">
        <v>20</v>
      </c>
      <c r="F319" s="55" t="s">
        <v>82</v>
      </c>
      <c r="G319" s="56">
        <v>0.25</v>
      </c>
      <c r="H319" s="63" t="s">
        <v>324</v>
      </c>
      <c r="I319" s="55" t="s">
        <v>145</v>
      </c>
      <c r="J319" s="57"/>
      <c r="K319" s="57">
        <v>12</v>
      </c>
      <c r="L319" s="57">
        <v>36</v>
      </c>
      <c r="M319" s="57"/>
      <c r="N319" s="57"/>
      <c r="O319" s="57"/>
      <c r="P319" s="60"/>
      <c r="Q319" s="60"/>
      <c r="R319" s="60"/>
      <c r="S319" s="60"/>
      <c r="T319" s="66"/>
      <c r="U319" s="57"/>
      <c r="V319" s="57"/>
      <c r="W319" s="57">
        <f t="shared" si="12"/>
        <v>29</v>
      </c>
      <c r="X319" s="57">
        <f t="shared" si="14"/>
        <v>1</v>
      </c>
      <c r="Y319" s="57">
        <f t="shared" si="13"/>
        <v>2</v>
      </c>
      <c r="Z319" s="55"/>
      <c r="AA319" s="55" t="s">
        <v>61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ht="39.6" x14ac:dyDescent="0.3">
      <c r="A320" s="57">
        <v>5791</v>
      </c>
      <c r="B320" s="54">
        <v>2019</v>
      </c>
      <c r="C320" s="55" t="s">
        <v>35</v>
      </c>
      <c r="D320" s="55" t="s">
        <v>73</v>
      </c>
      <c r="E320" s="55" t="s">
        <v>20</v>
      </c>
      <c r="F320" s="55" t="s">
        <v>21</v>
      </c>
      <c r="G320" s="56">
        <v>1</v>
      </c>
      <c r="H320" s="63" t="s">
        <v>324</v>
      </c>
      <c r="I320" s="55" t="s">
        <v>146</v>
      </c>
      <c r="J320" s="57"/>
      <c r="K320" s="57"/>
      <c r="L320" s="57"/>
      <c r="M320" s="57"/>
      <c r="N320" s="57"/>
      <c r="O320" s="57"/>
      <c r="P320" s="60"/>
      <c r="Q320" s="60"/>
      <c r="R320" s="60"/>
      <c r="S320" s="60"/>
      <c r="T320" s="66"/>
      <c r="U320" s="57"/>
      <c r="V320" s="57"/>
      <c r="W320" s="57">
        <f t="shared" si="12"/>
        <v>29</v>
      </c>
      <c r="X320" s="57">
        <f t="shared" si="14"/>
        <v>1</v>
      </c>
      <c r="Y320" s="57">
        <f t="shared" si="13"/>
        <v>2</v>
      </c>
      <c r="Z320" s="55"/>
      <c r="AA320" s="55" t="s">
        <v>22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ht="39.6" x14ac:dyDescent="0.3">
      <c r="A321" s="57">
        <v>5791</v>
      </c>
      <c r="B321" s="54">
        <v>2019</v>
      </c>
      <c r="C321" s="55" t="s">
        <v>35</v>
      </c>
      <c r="D321" s="55" t="s">
        <v>73</v>
      </c>
      <c r="E321" s="55" t="s">
        <v>20</v>
      </c>
      <c r="F321" s="55" t="s">
        <v>21</v>
      </c>
      <c r="G321" s="56">
        <v>1</v>
      </c>
      <c r="H321" s="63" t="s">
        <v>324</v>
      </c>
      <c r="I321" s="55" t="s">
        <v>148</v>
      </c>
      <c r="J321" s="57">
        <v>18</v>
      </c>
      <c r="K321" s="57"/>
      <c r="L321" s="57">
        <v>36</v>
      </c>
      <c r="M321" s="57">
        <v>1</v>
      </c>
      <c r="N321" s="57"/>
      <c r="O321" s="57">
        <v>1</v>
      </c>
      <c r="P321" s="60"/>
      <c r="Q321" s="60"/>
      <c r="R321" s="60"/>
      <c r="S321" s="60"/>
      <c r="T321" s="66"/>
      <c r="U321" s="57"/>
      <c r="V321" s="57"/>
      <c r="W321" s="57">
        <f t="shared" si="12"/>
        <v>29</v>
      </c>
      <c r="X321" s="57">
        <f t="shared" si="14"/>
        <v>1</v>
      </c>
      <c r="Y321" s="57">
        <f t="shared" si="13"/>
        <v>2</v>
      </c>
      <c r="Z321" s="55"/>
      <c r="AA321" s="55" t="s">
        <v>22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ht="39.6" x14ac:dyDescent="0.3">
      <c r="A322" s="57">
        <v>5791</v>
      </c>
      <c r="B322" s="54">
        <v>2019</v>
      </c>
      <c r="C322" s="55" t="s">
        <v>35</v>
      </c>
      <c r="D322" s="55" t="s">
        <v>117</v>
      </c>
      <c r="E322" s="55" t="s">
        <v>33</v>
      </c>
      <c r="F322" s="55" t="s">
        <v>25</v>
      </c>
      <c r="G322" s="56">
        <v>0.75</v>
      </c>
      <c r="H322" s="63" t="s">
        <v>324</v>
      </c>
      <c r="I322" s="55" t="s">
        <v>149</v>
      </c>
      <c r="J322" s="57">
        <v>16</v>
      </c>
      <c r="K322" s="57"/>
      <c r="L322" s="57">
        <v>40</v>
      </c>
      <c r="M322" s="57">
        <v>1</v>
      </c>
      <c r="N322" s="57"/>
      <c r="O322" s="57"/>
      <c r="P322" s="60">
        <v>1</v>
      </c>
      <c r="Q322" s="60"/>
      <c r="R322" s="60"/>
      <c r="S322" s="60"/>
      <c r="T322" s="66"/>
      <c r="U322" s="57"/>
      <c r="V322" s="57"/>
      <c r="W322" s="57">
        <f t="shared" si="12"/>
        <v>29</v>
      </c>
      <c r="X322" s="57">
        <f t="shared" si="14"/>
        <v>1</v>
      </c>
      <c r="Y322" s="57">
        <f t="shared" si="13"/>
        <v>2</v>
      </c>
      <c r="Z322" s="55"/>
      <c r="AA322" s="55" t="s">
        <v>22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ht="39.6" x14ac:dyDescent="0.3">
      <c r="A323" s="57">
        <v>5791</v>
      </c>
      <c r="B323" s="54">
        <v>2020</v>
      </c>
      <c r="C323" s="55" t="s">
        <v>35</v>
      </c>
      <c r="D323" s="62" t="s">
        <v>72</v>
      </c>
      <c r="E323" s="55" t="s">
        <v>26</v>
      </c>
      <c r="F323" s="55" t="s">
        <v>25</v>
      </c>
      <c r="G323" s="62">
        <v>1</v>
      </c>
      <c r="H323" s="63" t="s">
        <v>326</v>
      </c>
      <c r="I323" s="62" t="s">
        <v>355</v>
      </c>
      <c r="J323" s="63">
        <v>18</v>
      </c>
      <c r="K323" s="63"/>
      <c r="L323" s="63"/>
      <c r="M323" s="63">
        <v>1</v>
      </c>
      <c r="N323" s="63">
        <v>1</v>
      </c>
      <c r="O323" s="63"/>
      <c r="P323" s="58"/>
      <c r="Q323" s="58"/>
      <c r="R323" s="58"/>
      <c r="S323" s="58"/>
      <c r="T323" s="53"/>
      <c r="U323" s="63"/>
      <c r="V323" s="63"/>
      <c r="W323" s="57">
        <f t="shared" si="12"/>
        <v>29</v>
      </c>
      <c r="X323" s="57">
        <f t="shared" si="14"/>
        <v>1</v>
      </c>
      <c r="Y323" s="57">
        <f t="shared" si="13"/>
        <v>2</v>
      </c>
      <c r="Z323" s="62"/>
      <c r="AA323" s="62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ht="39.6" x14ac:dyDescent="0.3">
      <c r="A324" s="57">
        <v>5791</v>
      </c>
      <c r="B324" s="54">
        <v>2020</v>
      </c>
      <c r="C324" s="55" t="s">
        <v>35</v>
      </c>
      <c r="D324" s="62" t="s">
        <v>135</v>
      </c>
      <c r="E324" s="55" t="s">
        <v>20</v>
      </c>
      <c r="F324" s="55" t="s">
        <v>82</v>
      </c>
      <c r="G324" s="62">
        <v>1</v>
      </c>
      <c r="H324" s="63" t="s">
        <v>326</v>
      </c>
      <c r="I324" s="62" t="s">
        <v>355</v>
      </c>
      <c r="J324" s="63"/>
      <c r="K324" s="63"/>
      <c r="L324" s="63">
        <v>72</v>
      </c>
      <c r="M324" s="63"/>
      <c r="N324" s="63"/>
      <c r="O324" s="63"/>
      <c r="P324" s="58"/>
      <c r="Q324" s="58"/>
      <c r="R324" s="58"/>
      <c r="S324" s="58"/>
      <c r="T324" s="53"/>
      <c r="U324" s="63"/>
      <c r="V324" s="63"/>
      <c r="W324" s="57">
        <f t="shared" ref="W324:W387" si="15">IFERROR(INDEX($AD$11:$BE$11,1,MATCH(H324,$AD$4:$BE$4,0)),IFERROR(MOD(H324,12)+21,10))</f>
        <v>29</v>
      </c>
      <c r="X324" s="57">
        <f t="shared" si="14"/>
        <v>1</v>
      </c>
      <c r="Y324" s="57">
        <f t="shared" ref="Y324:Y387" si="16">ROUNDUP(W324/15,0)</f>
        <v>2</v>
      </c>
      <c r="Z324" s="62"/>
      <c r="AA324" s="62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ht="39.6" x14ac:dyDescent="0.3">
      <c r="A325" s="57">
        <v>5791</v>
      </c>
      <c r="B325" s="54">
        <v>2020</v>
      </c>
      <c r="C325" s="55" t="s">
        <v>35</v>
      </c>
      <c r="D325" s="62" t="s">
        <v>190</v>
      </c>
      <c r="E325" s="55" t="s">
        <v>26</v>
      </c>
      <c r="F325" s="55" t="s">
        <v>25</v>
      </c>
      <c r="G325" s="56">
        <v>1</v>
      </c>
      <c r="H325" s="63" t="s">
        <v>326</v>
      </c>
      <c r="I325" s="62" t="s">
        <v>365</v>
      </c>
      <c r="J325" s="63">
        <v>18</v>
      </c>
      <c r="K325" s="63"/>
      <c r="L325" s="63">
        <v>36</v>
      </c>
      <c r="M325" s="63">
        <v>1</v>
      </c>
      <c r="N325" s="63"/>
      <c r="O325" s="63"/>
      <c r="P325" s="58">
        <v>1</v>
      </c>
      <c r="Q325" s="58"/>
      <c r="R325" s="58"/>
      <c r="S325" s="58"/>
      <c r="T325" s="53"/>
      <c r="U325" s="63"/>
      <c r="V325" s="63"/>
      <c r="W325" s="57">
        <f t="shared" si="15"/>
        <v>29</v>
      </c>
      <c r="X325" s="57">
        <f t="shared" ref="X325:Y388" si="17">ROUNDUP(W325/30,0)</f>
        <v>1</v>
      </c>
      <c r="Y325" s="57">
        <f t="shared" si="16"/>
        <v>2</v>
      </c>
      <c r="Z325" s="62"/>
      <c r="AA325" s="62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ht="39.6" x14ac:dyDescent="0.3">
      <c r="A326" s="57">
        <v>5791</v>
      </c>
      <c r="B326" s="54">
        <v>2020</v>
      </c>
      <c r="C326" s="55" t="s">
        <v>35</v>
      </c>
      <c r="D326" s="62" t="s">
        <v>311</v>
      </c>
      <c r="E326" s="55" t="s">
        <v>63</v>
      </c>
      <c r="F326" s="55" t="s">
        <v>23</v>
      </c>
      <c r="G326" s="56">
        <v>1</v>
      </c>
      <c r="H326" s="63" t="s">
        <v>326</v>
      </c>
      <c r="I326" s="62" t="s">
        <v>166</v>
      </c>
      <c r="J326" s="63"/>
      <c r="K326" s="63"/>
      <c r="L326" s="63"/>
      <c r="M326" s="63">
        <v>1</v>
      </c>
      <c r="N326" s="63">
        <v>1</v>
      </c>
      <c r="O326" s="63"/>
      <c r="P326" s="58"/>
      <c r="Q326" s="58"/>
      <c r="R326" s="58"/>
      <c r="S326" s="58"/>
      <c r="T326" s="53"/>
      <c r="U326" s="63"/>
      <c r="V326" s="63"/>
      <c r="W326" s="57">
        <f t="shared" si="15"/>
        <v>29</v>
      </c>
      <c r="X326" s="57">
        <f t="shared" si="17"/>
        <v>1</v>
      </c>
      <c r="Y326" s="57">
        <f t="shared" si="16"/>
        <v>2</v>
      </c>
      <c r="Z326" s="62"/>
      <c r="AA326" s="62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ht="39.6" x14ac:dyDescent="0.3">
      <c r="A327" s="57">
        <v>5791</v>
      </c>
      <c r="B327" s="54">
        <v>2020</v>
      </c>
      <c r="C327" s="55" t="s">
        <v>35</v>
      </c>
      <c r="D327" s="62" t="s">
        <v>117</v>
      </c>
      <c r="E327" s="55" t="s">
        <v>33</v>
      </c>
      <c r="F327" s="55" t="s">
        <v>25</v>
      </c>
      <c r="G327" s="56">
        <v>0.75</v>
      </c>
      <c r="H327" s="63" t="s">
        <v>326</v>
      </c>
      <c r="I327" s="62" t="s">
        <v>166</v>
      </c>
      <c r="J327" s="63"/>
      <c r="K327" s="63"/>
      <c r="L327" s="63"/>
      <c r="M327" s="63"/>
      <c r="N327" s="63">
        <v>1</v>
      </c>
      <c r="O327" s="63"/>
      <c r="P327" s="58"/>
      <c r="Q327" s="58"/>
      <c r="R327" s="58"/>
      <c r="S327" s="58"/>
      <c r="T327" s="53"/>
      <c r="U327" s="63"/>
      <c r="V327" s="63"/>
      <c r="W327" s="57">
        <f t="shared" si="15"/>
        <v>29</v>
      </c>
      <c r="X327" s="57">
        <f t="shared" si="17"/>
        <v>1</v>
      </c>
      <c r="Y327" s="57">
        <f t="shared" si="16"/>
        <v>2</v>
      </c>
      <c r="Z327" s="62"/>
      <c r="AA327" s="62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ht="39.6" x14ac:dyDescent="0.3">
      <c r="A328" s="57">
        <v>5791</v>
      </c>
      <c r="B328" s="54">
        <v>2020</v>
      </c>
      <c r="C328" s="55" t="s">
        <v>35</v>
      </c>
      <c r="D328" s="62" t="s">
        <v>117</v>
      </c>
      <c r="E328" s="55" t="s">
        <v>33</v>
      </c>
      <c r="F328" s="55" t="s">
        <v>25</v>
      </c>
      <c r="G328" s="56">
        <v>0.75</v>
      </c>
      <c r="H328" s="63" t="s">
        <v>326</v>
      </c>
      <c r="I328" s="62" t="s">
        <v>337</v>
      </c>
      <c r="J328" s="63">
        <v>14</v>
      </c>
      <c r="K328" s="63">
        <v>22</v>
      </c>
      <c r="L328" s="63"/>
      <c r="M328" s="63">
        <v>1</v>
      </c>
      <c r="N328" s="63"/>
      <c r="O328" s="63"/>
      <c r="P328" s="58"/>
      <c r="Q328" s="58"/>
      <c r="R328" s="58"/>
      <c r="S328" s="58"/>
      <c r="T328" s="53"/>
      <c r="U328" s="63"/>
      <c r="V328" s="63"/>
      <c r="W328" s="57">
        <f t="shared" si="15"/>
        <v>29</v>
      </c>
      <c r="X328" s="57">
        <f t="shared" si="17"/>
        <v>1</v>
      </c>
      <c r="Y328" s="57">
        <f t="shared" si="16"/>
        <v>2</v>
      </c>
      <c r="Z328" s="62"/>
      <c r="AA328" s="62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ht="39.6" x14ac:dyDescent="0.3">
      <c r="A329" s="57">
        <v>5791</v>
      </c>
      <c r="B329" s="54">
        <v>2020</v>
      </c>
      <c r="C329" s="55" t="s">
        <v>35</v>
      </c>
      <c r="D329" s="62" t="s">
        <v>115</v>
      </c>
      <c r="E329" s="55" t="s">
        <v>20</v>
      </c>
      <c r="F329" s="55" t="s">
        <v>82</v>
      </c>
      <c r="G329" s="56">
        <v>0.25</v>
      </c>
      <c r="H329" s="63" t="s">
        <v>326</v>
      </c>
      <c r="I329" s="62" t="s">
        <v>167</v>
      </c>
      <c r="J329" s="63"/>
      <c r="K329" s="63"/>
      <c r="L329" s="63"/>
      <c r="M329" s="63"/>
      <c r="N329" s="63"/>
      <c r="O329" s="63"/>
      <c r="P329" s="58"/>
      <c r="Q329" s="58">
        <v>24</v>
      </c>
      <c r="R329" s="58"/>
      <c r="S329" s="58"/>
      <c r="T329" s="53"/>
      <c r="U329" s="63"/>
      <c r="V329" s="63"/>
      <c r="W329" s="57">
        <f t="shared" si="15"/>
        <v>29</v>
      </c>
      <c r="X329" s="57">
        <f t="shared" si="17"/>
        <v>1</v>
      </c>
      <c r="Y329" s="57">
        <f t="shared" si="16"/>
        <v>2</v>
      </c>
      <c r="Z329" s="62"/>
      <c r="AA329" s="62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ht="39.6" x14ac:dyDescent="0.3">
      <c r="A330" s="57">
        <v>5791</v>
      </c>
      <c r="B330" s="54">
        <v>2020</v>
      </c>
      <c r="C330" s="55" t="s">
        <v>35</v>
      </c>
      <c r="D330" s="62" t="s">
        <v>311</v>
      </c>
      <c r="E330" s="55" t="s">
        <v>63</v>
      </c>
      <c r="F330" s="55" t="s">
        <v>23</v>
      </c>
      <c r="G330" s="56">
        <v>1</v>
      </c>
      <c r="H330" s="63" t="s">
        <v>326</v>
      </c>
      <c r="I330" s="62" t="s">
        <v>167</v>
      </c>
      <c r="J330" s="63"/>
      <c r="K330" s="63"/>
      <c r="L330" s="63"/>
      <c r="M330" s="63"/>
      <c r="N330" s="63"/>
      <c r="O330" s="63"/>
      <c r="P330" s="58"/>
      <c r="Q330" s="58">
        <v>24</v>
      </c>
      <c r="R330" s="58"/>
      <c r="S330" s="58"/>
      <c r="T330" s="53"/>
      <c r="U330" s="63"/>
      <c r="V330" s="63"/>
      <c r="W330" s="57">
        <f t="shared" si="15"/>
        <v>29</v>
      </c>
      <c r="X330" s="57">
        <f t="shared" si="17"/>
        <v>1</v>
      </c>
      <c r="Y330" s="57">
        <f t="shared" si="16"/>
        <v>2</v>
      </c>
      <c r="Z330" s="62"/>
      <c r="AA330" s="62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ht="39.6" x14ac:dyDescent="0.3">
      <c r="A331" s="57">
        <v>5791</v>
      </c>
      <c r="B331" s="54">
        <v>2020</v>
      </c>
      <c r="C331" s="55" t="s">
        <v>35</v>
      </c>
      <c r="D331" s="62" t="s">
        <v>130</v>
      </c>
      <c r="E331" s="55" t="s">
        <v>26</v>
      </c>
      <c r="F331" s="55" t="s">
        <v>25</v>
      </c>
      <c r="G331" s="56">
        <v>1</v>
      </c>
      <c r="H331" s="63" t="s">
        <v>326</v>
      </c>
      <c r="I331" s="62" t="s">
        <v>167</v>
      </c>
      <c r="J331" s="63">
        <v>6</v>
      </c>
      <c r="K331" s="63">
        <v>6</v>
      </c>
      <c r="L331" s="63">
        <v>48</v>
      </c>
      <c r="M331" s="63">
        <v>1</v>
      </c>
      <c r="N331" s="63"/>
      <c r="O331" s="63">
        <v>1</v>
      </c>
      <c r="P331" s="58"/>
      <c r="Q331" s="58">
        <v>10</v>
      </c>
      <c r="R331" s="58"/>
      <c r="S331" s="58"/>
      <c r="T331" s="53"/>
      <c r="U331" s="63"/>
      <c r="V331" s="63"/>
      <c r="W331" s="57">
        <f t="shared" si="15"/>
        <v>29</v>
      </c>
      <c r="X331" s="57">
        <f t="shared" si="17"/>
        <v>1</v>
      </c>
      <c r="Y331" s="57">
        <f t="shared" si="16"/>
        <v>2</v>
      </c>
      <c r="Z331" s="62"/>
      <c r="AA331" s="62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ht="52.8" x14ac:dyDescent="0.3">
      <c r="A332" s="57">
        <v>5791</v>
      </c>
      <c r="B332" s="54">
        <v>2020</v>
      </c>
      <c r="C332" s="55" t="s">
        <v>35</v>
      </c>
      <c r="D332" s="62" t="s">
        <v>117</v>
      </c>
      <c r="E332" s="55" t="s">
        <v>33</v>
      </c>
      <c r="F332" s="55" t="s">
        <v>25</v>
      </c>
      <c r="G332" s="56">
        <v>0.75</v>
      </c>
      <c r="H332" s="63" t="s">
        <v>326</v>
      </c>
      <c r="I332" s="62" t="s">
        <v>172</v>
      </c>
      <c r="J332" s="63">
        <v>12</v>
      </c>
      <c r="K332" s="63">
        <v>24</v>
      </c>
      <c r="L332" s="63"/>
      <c r="M332" s="63">
        <v>1</v>
      </c>
      <c r="N332" s="63"/>
      <c r="O332" s="63"/>
      <c r="P332" s="58"/>
      <c r="Q332" s="58"/>
      <c r="R332" s="58"/>
      <c r="S332" s="58"/>
      <c r="T332" s="53"/>
      <c r="U332" s="63"/>
      <c r="V332" s="63"/>
      <c r="W332" s="57">
        <f t="shared" si="15"/>
        <v>29</v>
      </c>
      <c r="X332" s="57">
        <f t="shared" si="17"/>
        <v>1</v>
      </c>
      <c r="Y332" s="57">
        <f t="shared" si="16"/>
        <v>2</v>
      </c>
      <c r="Z332" s="62"/>
      <c r="AA332" s="6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ht="39.6" x14ac:dyDescent="0.3">
      <c r="A333" s="57">
        <v>5791</v>
      </c>
      <c r="B333" s="54">
        <v>2020</v>
      </c>
      <c r="C333" s="55" t="s">
        <v>35</v>
      </c>
      <c r="D333" s="62" t="s">
        <v>169</v>
      </c>
      <c r="E333" s="55" t="s">
        <v>20</v>
      </c>
      <c r="F333" s="55" t="s">
        <v>82</v>
      </c>
      <c r="G333" s="56">
        <v>0.25</v>
      </c>
      <c r="H333" s="63" t="s">
        <v>326</v>
      </c>
      <c r="I333" s="62" t="s">
        <v>338</v>
      </c>
      <c r="J333" s="63"/>
      <c r="K333" s="63"/>
      <c r="L333" s="63">
        <v>36</v>
      </c>
      <c r="M333" s="63">
        <v>1</v>
      </c>
      <c r="N333" s="63"/>
      <c r="O333" s="63"/>
      <c r="P333" s="58"/>
      <c r="Q333" s="58"/>
      <c r="R333" s="58"/>
      <c r="S333" s="58"/>
      <c r="T333" s="53"/>
      <c r="U333" s="63"/>
      <c r="V333" s="63"/>
      <c r="W333" s="57">
        <f t="shared" si="15"/>
        <v>29</v>
      </c>
      <c r="X333" s="57">
        <f t="shared" si="17"/>
        <v>1</v>
      </c>
      <c r="Y333" s="57">
        <f t="shared" si="16"/>
        <v>2</v>
      </c>
      <c r="Z333" s="62"/>
      <c r="AA333" s="62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ht="39.6" x14ac:dyDescent="0.3">
      <c r="A334" s="57">
        <v>5791</v>
      </c>
      <c r="B334" s="54">
        <v>2020</v>
      </c>
      <c r="C334" s="55" t="s">
        <v>35</v>
      </c>
      <c r="D334" s="62" t="s">
        <v>135</v>
      </c>
      <c r="E334" s="55" t="s">
        <v>20</v>
      </c>
      <c r="F334" s="55" t="s">
        <v>82</v>
      </c>
      <c r="G334" s="62">
        <v>1</v>
      </c>
      <c r="H334" s="63" t="s">
        <v>326</v>
      </c>
      <c r="I334" s="62" t="s">
        <v>339</v>
      </c>
      <c r="J334" s="63"/>
      <c r="K334" s="63">
        <v>24</v>
      </c>
      <c r="L334" s="63"/>
      <c r="M334" s="63"/>
      <c r="N334" s="63"/>
      <c r="O334" s="63">
        <v>1</v>
      </c>
      <c r="P334" s="58"/>
      <c r="Q334" s="58"/>
      <c r="R334" s="58"/>
      <c r="S334" s="58"/>
      <c r="T334" s="53"/>
      <c r="U334" s="63"/>
      <c r="V334" s="63"/>
      <c r="W334" s="57">
        <f t="shared" si="15"/>
        <v>29</v>
      </c>
      <c r="X334" s="57">
        <f t="shared" si="17"/>
        <v>1</v>
      </c>
      <c r="Y334" s="57">
        <f t="shared" si="16"/>
        <v>2</v>
      </c>
      <c r="Z334" s="62"/>
      <c r="AA334" s="62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ht="39.6" x14ac:dyDescent="0.3">
      <c r="A335" s="57">
        <v>5791</v>
      </c>
      <c r="B335" s="54">
        <v>2020</v>
      </c>
      <c r="C335" s="55" t="s">
        <v>35</v>
      </c>
      <c r="D335" s="62" t="s">
        <v>311</v>
      </c>
      <c r="E335" s="55" t="s">
        <v>63</v>
      </c>
      <c r="F335" s="55" t="s">
        <v>23</v>
      </c>
      <c r="G335" s="62">
        <v>1</v>
      </c>
      <c r="H335" s="63" t="s">
        <v>326</v>
      </c>
      <c r="I335" s="62" t="s">
        <v>339</v>
      </c>
      <c r="J335" s="63">
        <v>12</v>
      </c>
      <c r="K335" s="63"/>
      <c r="L335" s="63"/>
      <c r="M335" s="63">
        <v>1</v>
      </c>
      <c r="N335" s="63"/>
      <c r="O335" s="63"/>
      <c r="P335" s="58"/>
      <c r="Q335" s="58"/>
      <c r="R335" s="58"/>
      <c r="S335" s="58"/>
      <c r="T335" s="53"/>
      <c r="U335" s="63"/>
      <c r="V335" s="63"/>
      <c r="W335" s="57">
        <f t="shared" si="15"/>
        <v>29</v>
      </c>
      <c r="X335" s="57">
        <f t="shared" si="17"/>
        <v>1</v>
      </c>
      <c r="Y335" s="57">
        <f t="shared" si="16"/>
        <v>2</v>
      </c>
      <c r="Z335" s="62"/>
      <c r="AA335" s="62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ht="39.6" x14ac:dyDescent="0.3">
      <c r="A336" s="57">
        <v>5791</v>
      </c>
      <c r="B336" s="54">
        <v>2020</v>
      </c>
      <c r="C336" s="55" t="s">
        <v>35</v>
      </c>
      <c r="D336" s="62" t="s">
        <v>190</v>
      </c>
      <c r="E336" s="55" t="s">
        <v>26</v>
      </c>
      <c r="F336" s="55" t="s">
        <v>25</v>
      </c>
      <c r="G336" s="62">
        <v>1</v>
      </c>
      <c r="H336" s="63" t="s">
        <v>326</v>
      </c>
      <c r="I336" s="62" t="s">
        <v>356</v>
      </c>
      <c r="J336" s="63">
        <v>18</v>
      </c>
      <c r="K336" s="63"/>
      <c r="L336" s="63">
        <v>36</v>
      </c>
      <c r="M336" s="63">
        <v>1</v>
      </c>
      <c r="N336" s="63"/>
      <c r="O336" s="63"/>
      <c r="P336" s="58">
        <v>1</v>
      </c>
      <c r="Q336" s="58"/>
      <c r="R336" s="58"/>
      <c r="S336" s="58"/>
      <c r="T336" s="53"/>
      <c r="U336" s="63"/>
      <c r="V336" s="63"/>
      <c r="W336" s="57">
        <f t="shared" si="15"/>
        <v>29</v>
      </c>
      <c r="X336" s="57">
        <f t="shared" si="17"/>
        <v>1</v>
      </c>
      <c r="Y336" s="57">
        <f t="shared" si="16"/>
        <v>2</v>
      </c>
      <c r="Z336" s="62"/>
      <c r="AA336" s="62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ht="39.6" x14ac:dyDescent="0.3">
      <c r="A337" s="57">
        <v>5791</v>
      </c>
      <c r="B337" s="54">
        <v>2020</v>
      </c>
      <c r="C337" s="55" t="s">
        <v>35</v>
      </c>
      <c r="D337" s="62" t="s">
        <v>116</v>
      </c>
      <c r="E337" s="55" t="s">
        <v>28</v>
      </c>
      <c r="F337" s="55" t="s">
        <v>56</v>
      </c>
      <c r="G337" s="62">
        <v>1</v>
      </c>
      <c r="H337" s="63" t="s">
        <v>326</v>
      </c>
      <c r="I337" s="62" t="s">
        <v>368</v>
      </c>
      <c r="J337" s="63"/>
      <c r="K337" s="63"/>
      <c r="L337" s="63"/>
      <c r="M337" s="63"/>
      <c r="N337" s="63">
        <v>1</v>
      </c>
      <c r="O337" s="63"/>
      <c r="P337" s="58"/>
      <c r="Q337" s="58"/>
      <c r="R337" s="58"/>
      <c r="S337" s="58"/>
      <c r="T337" s="53"/>
      <c r="U337" s="63"/>
      <c r="V337" s="63"/>
      <c r="W337" s="57">
        <f t="shared" si="15"/>
        <v>29</v>
      </c>
      <c r="X337" s="57">
        <f t="shared" si="17"/>
        <v>1</v>
      </c>
      <c r="Y337" s="57">
        <f t="shared" si="16"/>
        <v>2</v>
      </c>
      <c r="Z337" s="62"/>
      <c r="AA337" s="62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ht="39.6" x14ac:dyDescent="0.3">
      <c r="A338" s="57">
        <v>5791</v>
      </c>
      <c r="B338" s="54">
        <v>2020</v>
      </c>
      <c r="C338" s="55" t="s">
        <v>35</v>
      </c>
      <c r="D338" s="62" t="s">
        <v>70</v>
      </c>
      <c r="E338" s="55" t="s">
        <v>28</v>
      </c>
      <c r="F338" s="55" t="s">
        <v>23</v>
      </c>
      <c r="G338" s="62">
        <v>1</v>
      </c>
      <c r="H338" s="63" t="s">
        <v>326</v>
      </c>
      <c r="I338" s="62" t="s">
        <v>368</v>
      </c>
      <c r="J338" s="63"/>
      <c r="K338" s="63"/>
      <c r="L338" s="63"/>
      <c r="M338" s="63">
        <v>1</v>
      </c>
      <c r="N338" s="63">
        <v>1</v>
      </c>
      <c r="O338" s="63"/>
      <c r="P338" s="58"/>
      <c r="Q338" s="58"/>
      <c r="R338" s="58"/>
      <c r="S338" s="58"/>
      <c r="T338" s="53"/>
      <c r="U338" s="63"/>
      <c r="V338" s="63"/>
      <c r="W338" s="57">
        <f t="shared" si="15"/>
        <v>29</v>
      </c>
      <c r="X338" s="57">
        <f t="shared" si="17"/>
        <v>1</v>
      </c>
      <c r="Y338" s="57">
        <f t="shared" si="16"/>
        <v>2</v>
      </c>
      <c r="Z338" s="62"/>
      <c r="AA338" s="62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ht="39.6" x14ac:dyDescent="0.3">
      <c r="A339" s="57">
        <v>5791</v>
      </c>
      <c r="B339" s="54">
        <v>2020</v>
      </c>
      <c r="C339" s="55" t="s">
        <v>35</v>
      </c>
      <c r="D339" s="62" t="s">
        <v>116</v>
      </c>
      <c r="E339" s="55" t="s">
        <v>28</v>
      </c>
      <c r="F339" s="55" t="s">
        <v>56</v>
      </c>
      <c r="G339" s="56">
        <v>1</v>
      </c>
      <c r="H339" s="63" t="s">
        <v>326</v>
      </c>
      <c r="I339" s="62" t="s">
        <v>369</v>
      </c>
      <c r="J339" s="63">
        <v>18</v>
      </c>
      <c r="K339" s="63"/>
      <c r="L339" s="63">
        <v>36</v>
      </c>
      <c r="M339" s="63">
        <v>1</v>
      </c>
      <c r="N339" s="63"/>
      <c r="O339" s="63"/>
      <c r="P339" s="58"/>
      <c r="Q339" s="58"/>
      <c r="R339" s="58"/>
      <c r="S339" s="58"/>
      <c r="T339" s="53"/>
      <c r="U339" s="63"/>
      <c r="V339" s="63"/>
      <c r="W339" s="57">
        <f t="shared" si="15"/>
        <v>29</v>
      </c>
      <c r="X339" s="57">
        <f t="shared" si="17"/>
        <v>1</v>
      </c>
      <c r="Y339" s="57">
        <f t="shared" si="16"/>
        <v>2</v>
      </c>
      <c r="Z339" s="62"/>
      <c r="AA339" s="62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ht="39.6" x14ac:dyDescent="0.3">
      <c r="A340" s="57">
        <v>5791</v>
      </c>
      <c r="B340" s="54">
        <v>2020</v>
      </c>
      <c r="C340" s="55" t="s">
        <v>35</v>
      </c>
      <c r="D340" s="62" t="s">
        <v>70</v>
      </c>
      <c r="E340" s="55" t="s">
        <v>28</v>
      </c>
      <c r="F340" s="55" t="s">
        <v>23</v>
      </c>
      <c r="G340" s="56">
        <v>1</v>
      </c>
      <c r="H340" s="63" t="s">
        <v>326</v>
      </c>
      <c r="I340" s="62" t="s">
        <v>370</v>
      </c>
      <c r="J340" s="63">
        <v>18</v>
      </c>
      <c r="K340" s="63"/>
      <c r="L340" s="63"/>
      <c r="M340" s="63">
        <v>1</v>
      </c>
      <c r="N340" s="63"/>
      <c r="O340" s="63"/>
      <c r="P340" s="58"/>
      <c r="Q340" s="58"/>
      <c r="R340" s="58"/>
      <c r="S340" s="58"/>
      <c r="T340" s="53"/>
      <c r="U340" s="63"/>
      <c r="V340" s="63"/>
      <c r="W340" s="57">
        <f t="shared" si="15"/>
        <v>29</v>
      </c>
      <c r="X340" s="57">
        <f t="shared" si="17"/>
        <v>1</v>
      </c>
      <c r="Y340" s="57">
        <f t="shared" si="16"/>
        <v>2</v>
      </c>
      <c r="Z340" s="62"/>
      <c r="AA340" s="62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ht="39.6" x14ac:dyDescent="0.3">
      <c r="A341" s="57">
        <v>5791</v>
      </c>
      <c r="B341" s="54">
        <v>2020</v>
      </c>
      <c r="C341" s="55" t="s">
        <v>35</v>
      </c>
      <c r="D341" s="62" t="s">
        <v>130</v>
      </c>
      <c r="E341" s="55" t="s">
        <v>26</v>
      </c>
      <c r="F341" s="55" t="s">
        <v>25</v>
      </c>
      <c r="G341" s="56">
        <v>1</v>
      </c>
      <c r="H341" s="63" t="s">
        <v>326</v>
      </c>
      <c r="I341" s="62" t="s">
        <v>340</v>
      </c>
      <c r="J341" s="63"/>
      <c r="K341" s="63"/>
      <c r="L341" s="63"/>
      <c r="M341" s="63">
        <v>1</v>
      </c>
      <c r="N341" s="63">
        <v>1</v>
      </c>
      <c r="O341" s="63"/>
      <c r="P341" s="58"/>
      <c r="Q341" s="58"/>
      <c r="R341" s="58"/>
      <c r="S341" s="58"/>
      <c r="T341" s="53"/>
      <c r="U341" s="63"/>
      <c r="V341" s="63"/>
      <c r="W341" s="57">
        <f t="shared" si="15"/>
        <v>29</v>
      </c>
      <c r="X341" s="57">
        <f t="shared" si="17"/>
        <v>1</v>
      </c>
      <c r="Y341" s="57">
        <f t="shared" si="16"/>
        <v>2</v>
      </c>
      <c r="Z341" s="62"/>
      <c r="AA341" s="62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ht="39.6" x14ac:dyDescent="0.3">
      <c r="A342" s="57">
        <v>5791</v>
      </c>
      <c r="B342" s="54">
        <v>2020</v>
      </c>
      <c r="C342" s="55" t="s">
        <v>35</v>
      </c>
      <c r="D342" s="62" t="s">
        <v>72</v>
      </c>
      <c r="E342" s="55" t="s">
        <v>26</v>
      </c>
      <c r="F342" s="55" t="s">
        <v>25</v>
      </c>
      <c r="G342" s="56">
        <v>1</v>
      </c>
      <c r="H342" s="63" t="s">
        <v>326</v>
      </c>
      <c r="I342" s="62" t="s">
        <v>340</v>
      </c>
      <c r="J342" s="63"/>
      <c r="K342" s="63"/>
      <c r="L342" s="63"/>
      <c r="M342" s="63">
        <v>1</v>
      </c>
      <c r="N342" s="63">
        <v>1</v>
      </c>
      <c r="O342" s="63"/>
      <c r="P342" s="58"/>
      <c r="Q342" s="58"/>
      <c r="R342" s="58"/>
      <c r="S342" s="58"/>
      <c r="T342" s="53"/>
      <c r="U342" s="63"/>
      <c r="V342" s="63"/>
      <c r="W342" s="57">
        <f t="shared" si="15"/>
        <v>29</v>
      </c>
      <c r="X342" s="57">
        <f t="shared" si="17"/>
        <v>1</v>
      </c>
      <c r="Y342" s="57">
        <f t="shared" si="16"/>
        <v>2</v>
      </c>
      <c r="Z342" s="62"/>
      <c r="AA342" s="6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ht="39.6" x14ac:dyDescent="0.3">
      <c r="A343" s="57">
        <v>5791</v>
      </c>
      <c r="B343" s="54">
        <v>2020</v>
      </c>
      <c r="C343" s="55" t="s">
        <v>35</v>
      </c>
      <c r="D343" s="62" t="s">
        <v>130</v>
      </c>
      <c r="E343" s="55" t="s">
        <v>26</v>
      </c>
      <c r="F343" s="55" t="s">
        <v>25</v>
      </c>
      <c r="G343" s="56">
        <v>1</v>
      </c>
      <c r="H343" s="63" t="s">
        <v>326</v>
      </c>
      <c r="I343" s="62" t="s">
        <v>341</v>
      </c>
      <c r="J343" s="63"/>
      <c r="K343" s="63"/>
      <c r="L343" s="63">
        <v>36</v>
      </c>
      <c r="M343" s="63">
        <v>1</v>
      </c>
      <c r="N343" s="63"/>
      <c r="O343" s="63"/>
      <c r="P343" s="58"/>
      <c r="Q343" s="58"/>
      <c r="R343" s="58"/>
      <c r="S343" s="58"/>
      <c r="T343" s="53"/>
      <c r="U343" s="63"/>
      <c r="V343" s="63"/>
      <c r="W343" s="57">
        <f t="shared" si="15"/>
        <v>29</v>
      </c>
      <c r="X343" s="57">
        <f t="shared" si="17"/>
        <v>1</v>
      </c>
      <c r="Y343" s="57">
        <f t="shared" si="16"/>
        <v>2</v>
      </c>
      <c r="Z343" s="62"/>
      <c r="AA343" s="62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ht="39.6" x14ac:dyDescent="0.3">
      <c r="A344" s="57">
        <v>5791</v>
      </c>
      <c r="B344" s="54">
        <v>2020</v>
      </c>
      <c r="C344" s="55" t="s">
        <v>35</v>
      </c>
      <c r="D344" s="62" t="s">
        <v>116</v>
      </c>
      <c r="E344" s="55" t="s">
        <v>28</v>
      </c>
      <c r="F344" s="55" t="s">
        <v>56</v>
      </c>
      <c r="G344" s="56">
        <v>1</v>
      </c>
      <c r="H344" s="63" t="s">
        <v>326</v>
      </c>
      <c r="I344" s="62" t="s">
        <v>342</v>
      </c>
      <c r="J344" s="63">
        <v>12</v>
      </c>
      <c r="K344" s="63"/>
      <c r="L344" s="63">
        <v>48</v>
      </c>
      <c r="M344" s="63">
        <v>1</v>
      </c>
      <c r="N344" s="63"/>
      <c r="O344" s="63"/>
      <c r="P344" s="58"/>
      <c r="Q344" s="58"/>
      <c r="R344" s="58"/>
      <c r="S344" s="58"/>
      <c r="T344" s="53"/>
      <c r="U344" s="63"/>
      <c r="V344" s="63"/>
      <c r="W344" s="57">
        <f t="shared" si="15"/>
        <v>29</v>
      </c>
      <c r="X344" s="57">
        <f t="shared" si="17"/>
        <v>1</v>
      </c>
      <c r="Y344" s="57">
        <f t="shared" si="16"/>
        <v>2</v>
      </c>
      <c r="Z344" s="62"/>
      <c r="AA344" s="62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ht="39.6" x14ac:dyDescent="0.3">
      <c r="A345" s="57">
        <v>5791</v>
      </c>
      <c r="B345" s="54">
        <v>2020</v>
      </c>
      <c r="C345" s="55" t="s">
        <v>35</v>
      </c>
      <c r="D345" s="62" t="s">
        <v>72</v>
      </c>
      <c r="E345" s="62" t="s">
        <v>26</v>
      </c>
      <c r="F345" s="62" t="s">
        <v>25</v>
      </c>
      <c r="G345" s="62">
        <v>1</v>
      </c>
      <c r="H345" s="63" t="s">
        <v>326</v>
      </c>
      <c r="I345" s="62" t="s">
        <v>343</v>
      </c>
      <c r="J345" s="63">
        <v>18</v>
      </c>
      <c r="K345" s="63"/>
      <c r="L345" s="63">
        <v>36</v>
      </c>
      <c r="M345" s="63">
        <v>1</v>
      </c>
      <c r="N345" s="63"/>
      <c r="O345" s="63"/>
      <c r="P345" s="58"/>
      <c r="Q345" s="58"/>
      <c r="R345" s="58"/>
      <c r="S345" s="58"/>
      <c r="T345" s="53"/>
      <c r="U345" s="63"/>
      <c r="V345" s="63"/>
      <c r="W345" s="57">
        <f t="shared" si="15"/>
        <v>29</v>
      </c>
      <c r="X345" s="57">
        <f t="shared" si="17"/>
        <v>1</v>
      </c>
      <c r="Y345" s="57">
        <f t="shared" si="16"/>
        <v>2</v>
      </c>
      <c r="Z345" s="62"/>
      <c r="AA345" s="62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ht="39.6" x14ac:dyDescent="0.3">
      <c r="A346" s="57">
        <v>5791</v>
      </c>
      <c r="B346" s="54">
        <v>2020</v>
      </c>
      <c r="C346" s="55" t="s">
        <v>35</v>
      </c>
      <c r="D346" s="62" t="s">
        <v>311</v>
      </c>
      <c r="E346" s="62" t="s">
        <v>63</v>
      </c>
      <c r="F346" s="62" t="s">
        <v>23</v>
      </c>
      <c r="G346" s="62">
        <v>1</v>
      </c>
      <c r="H346" s="63" t="s">
        <v>326</v>
      </c>
      <c r="I346" s="62" t="s">
        <v>165</v>
      </c>
      <c r="J346" s="63"/>
      <c r="K346" s="63"/>
      <c r="L346" s="63"/>
      <c r="M346" s="63"/>
      <c r="N346" s="63"/>
      <c r="O346" s="63"/>
      <c r="P346" s="58"/>
      <c r="Q346" s="58"/>
      <c r="R346" s="58"/>
      <c r="S346" s="58"/>
      <c r="T346" s="53"/>
      <c r="U346" s="63">
        <v>12</v>
      </c>
      <c r="V346" s="63"/>
      <c r="W346" s="57">
        <f t="shared" si="15"/>
        <v>29</v>
      </c>
      <c r="X346" s="57">
        <f t="shared" si="17"/>
        <v>1</v>
      </c>
      <c r="Y346" s="57">
        <f t="shared" si="16"/>
        <v>2</v>
      </c>
      <c r="Z346" s="62"/>
      <c r="AA346" s="62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ht="39.6" x14ac:dyDescent="0.3">
      <c r="A347" s="57">
        <v>5791</v>
      </c>
      <c r="B347" s="54">
        <v>2020</v>
      </c>
      <c r="C347" s="55" t="s">
        <v>35</v>
      </c>
      <c r="D347" s="62" t="s">
        <v>70</v>
      </c>
      <c r="E347" s="62" t="s">
        <v>28</v>
      </c>
      <c r="F347" s="62" t="s">
        <v>23</v>
      </c>
      <c r="G347" s="62">
        <v>1</v>
      </c>
      <c r="H347" s="63" t="s">
        <v>326</v>
      </c>
      <c r="I347" s="62" t="s">
        <v>165</v>
      </c>
      <c r="J347" s="63"/>
      <c r="K347" s="63"/>
      <c r="L347" s="63"/>
      <c r="M347" s="63"/>
      <c r="N347" s="63"/>
      <c r="O347" s="63"/>
      <c r="P347" s="58"/>
      <c r="Q347" s="58"/>
      <c r="R347" s="58"/>
      <c r="S347" s="58"/>
      <c r="T347" s="53"/>
      <c r="U347" s="63">
        <v>4</v>
      </c>
      <c r="V347" s="63"/>
      <c r="W347" s="57">
        <f t="shared" si="15"/>
        <v>29</v>
      </c>
      <c r="X347" s="57">
        <f t="shared" si="17"/>
        <v>1</v>
      </c>
      <c r="Y347" s="57">
        <f t="shared" si="16"/>
        <v>2</v>
      </c>
      <c r="Z347" s="62"/>
      <c r="AA347" s="62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ht="39.6" x14ac:dyDescent="0.3">
      <c r="A348" s="57">
        <v>5791</v>
      </c>
      <c r="B348" s="54">
        <v>2020</v>
      </c>
      <c r="C348" s="55" t="s">
        <v>35</v>
      </c>
      <c r="D348" s="62" t="s">
        <v>312</v>
      </c>
      <c r="E348" s="62" t="s">
        <v>63</v>
      </c>
      <c r="F348" s="62" t="s">
        <v>23</v>
      </c>
      <c r="G348" s="62">
        <v>1</v>
      </c>
      <c r="H348" s="63" t="s">
        <v>326</v>
      </c>
      <c r="I348" s="62" t="s">
        <v>165</v>
      </c>
      <c r="J348" s="63"/>
      <c r="K348" s="63"/>
      <c r="L348" s="63"/>
      <c r="M348" s="63"/>
      <c r="N348" s="63"/>
      <c r="O348" s="63"/>
      <c r="P348" s="58"/>
      <c r="Q348" s="58"/>
      <c r="R348" s="58"/>
      <c r="S348" s="58"/>
      <c r="T348" s="53"/>
      <c r="U348" s="63">
        <v>12</v>
      </c>
      <c r="V348" s="63"/>
      <c r="W348" s="57">
        <f t="shared" si="15"/>
        <v>29</v>
      </c>
      <c r="X348" s="57">
        <f t="shared" si="17"/>
        <v>1</v>
      </c>
      <c r="Y348" s="57">
        <f t="shared" si="16"/>
        <v>2</v>
      </c>
      <c r="Z348" s="62"/>
      <c r="AA348" s="62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ht="39.6" x14ac:dyDescent="0.3">
      <c r="A349" s="57">
        <v>5791</v>
      </c>
      <c r="B349" s="54">
        <v>2020</v>
      </c>
      <c r="C349" s="55" t="s">
        <v>35</v>
      </c>
      <c r="D349" s="62" t="s">
        <v>117</v>
      </c>
      <c r="E349" s="55" t="s">
        <v>33</v>
      </c>
      <c r="F349" s="55" t="s">
        <v>25</v>
      </c>
      <c r="G349" s="56">
        <v>0.75</v>
      </c>
      <c r="H349" s="63" t="s">
        <v>326</v>
      </c>
      <c r="I349" s="62" t="s">
        <v>165</v>
      </c>
      <c r="J349" s="63"/>
      <c r="K349" s="63"/>
      <c r="L349" s="63"/>
      <c r="M349" s="63"/>
      <c r="N349" s="63"/>
      <c r="O349" s="63"/>
      <c r="P349" s="58"/>
      <c r="Q349" s="58"/>
      <c r="R349" s="58"/>
      <c r="S349" s="58"/>
      <c r="T349" s="53"/>
      <c r="U349" s="63">
        <v>2</v>
      </c>
      <c r="V349" s="63"/>
      <c r="W349" s="57">
        <f t="shared" si="15"/>
        <v>29</v>
      </c>
      <c r="X349" s="57">
        <f t="shared" si="17"/>
        <v>1</v>
      </c>
      <c r="Y349" s="57">
        <f t="shared" si="16"/>
        <v>2</v>
      </c>
      <c r="Z349" s="62"/>
      <c r="AA349" s="62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ht="39.6" x14ac:dyDescent="0.3">
      <c r="A350" s="57">
        <v>5791</v>
      </c>
      <c r="B350" s="54">
        <v>2020</v>
      </c>
      <c r="C350" s="55" t="s">
        <v>35</v>
      </c>
      <c r="D350" s="62" t="s">
        <v>72</v>
      </c>
      <c r="E350" s="62" t="s">
        <v>26</v>
      </c>
      <c r="F350" s="62" t="s">
        <v>25</v>
      </c>
      <c r="G350" s="62">
        <v>1</v>
      </c>
      <c r="H350" s="63" t="s">
        <v>326</v>
      </c>
      <c r="I350" s="62" t="s">
        <v>165</v>
      </c>
      <c r="J350" s="63"/>
      <c r="K350" s="63"/>
      <c r="L350" s="63"/>
      <c r="M350" s="63"/>
      <c r="N350" s="63"/>
      <c r="O350" s="63"/>
      <c r="P350" s="58"/>
      <c r="Q350" s="58"/>
      <c r="R350" s="58"/>
      <c r="S350" s="58"/>
      <c r="T350" s="53"/>
      <c r="U350" s="63">
        <v>5</v>
      </c>
      <c r="V350" s="63"/>
      <c r="W350" s="57">
        <f t="shared" si="15"/>
        <v>29</v>
      </c>
      <c r="X350" s="57">
        <f t="shared" si="17"/>
        <v>1</v>
      </c>
      <c r="Y350" s="57">
        <f t="shared" si="16"/>
        <v>2</v>
      </c>
      <c r="Z350" s="62"/>
      <c r="AA350" s="62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ht="39.6" x14ac:dyDescent="0.3">
      <c r="A351" s="57">
        <v>5791</v>
      </c>
      <c r="B351" s="54">
        <v>2020</v>
      </c>
      <c r="C351" s="55" t="s">
        <v>35</v>
      </c>
      <c r="D351" s="62" t="s">
        <v>135</v>
      </c>
      <c r="E351" s="55" t="s">
        <v>20</v>
      </c>
      <c r="F351" s="55" t="s">
        <v>82</v>
      </c>
      <c r="G351" s="62">
        <v>1</v>
      </c>
      <c r="H351" s="63" t="s">
        <v>326</v>
      </c>
      <c r="I351" s="62" t="s">
        <v>165</v>
      </c>
      <c r="J351" s="63"/>
      <c r="K351" s="63"/>
      <c r="L351" s="63"/>
      <c r="M351" s="63"/>
      <c r="N351" s="63"/>
      <c r="O351" s="63"/>
      <c r="P351" s="58"/>
      <c r="Q351" s="58"/>
      <c r="R351" s="58"/>
      <c r="S351" s="58"/>
      <c r="T351" s="53"/>
      <c r="U351" s="63">
        <v>5</v>
      </c>
      <c r="V351" s="63"/>
      <c r="W351" s="57">
        <f t="shared" si="15"/>
        <v>29</v>
      </c>
      <c r="X351" s="57">
        <f t="shared" si="17"/>
        <v>1</v>
      </c>
      <c r="Y351" s="57">
        <f t="shared" si="16"/>
        <v>2</v>
      </c>
      <c r="Z351" s="62"/>
      <c r="AA351" s="62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ht="39.6" x14ac:dyDescent="0.3">
      <c r="A352" s="57">
        <v>5791</v>
      </c>
      <c r="B352" s="54">
        <v>2020</v>
      </c>
      <c r="C352" s="55" t="s">
        <v>35</v>
      </c>
      <c r="D352" s="62" t="s">
        <v>130</v>
      </c>
      <c r="E352" s="55" t="s">
        <v>26</v>
      </c>
      <c r="F352" s="55" t="s">
        <v>25</v>
      </c>
      <c r="G352" s="56">
        <v>1</v>
      </c>
      <c r="H352" s="63" t="s">
        <v>326</v>
      </c>
      <c r="I352" s="62" t="s">
        <v>165</v>
      </c>
      <c r="J352" s="63"/>
      <c r="K352" s="63"/>
      <c r="L352" s="63"/>
      <c r="M352" s="63"/>
      <c r="N352" s="63"/>
      <c r="O352" s="63"/>
      <c r="P352" s="58"/>
      <c r="Q352" s="58"/>
      <c r="R352" s="58"/>
      <c r="S352" s="58"/>
      <c r="T352" s="53"/>
      <c r="U352" s="63">
        <v>5</v>
      </c>
      <c r="V352" s="63"/>
      <c r="W352" s="57">
        <f t="shared" si="15"/>
        <v>29</v>
      </c>
      <c r="X352" s="57">
        <f t="shared" si="17"/>
        <v>1</v>
      </c>
      <c r="Y352" s="57">
        <f t="shared" si="16"/>
        <v>2</v>
      </c>
      <c r="Z352" s="62"/>
      <c r="AA352" s="6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ht="39.6" x14ac:dyDescent="0.3">
      <c r="A353" s="57">
        <v>5791</v>
      </c>
      <c r="B353" s="54">
        <v>2020</v>
      </c>
      <c r="C353" s="55" t="s">
        <v>35</v>
      </c>
      <c r="D353" s="62" t="s">
        <v>130</v>
      </c>
      <c r="E353" s="55" t="s">
        <v>26</v>
      </c>
      <c r="F353" s="55" t="s">
        <v>25</v>
      </c>
      <c r="G353" s="56">
        <v>1</v>
      </c>
      <c r="H353" s="63" t="s">
        <v>326</v>
      </c>
      <c r="I353" s="62" t="s">
        <v>164</v>
      </c>
      <c r="J353" s="63"/>
      <c r="K353" s="63"/>
      <c r="L353" s="63"/>
      <c r="M353" s="63"/>
      <c r="N353" s="63"/>
      <c r="O353" s="63"/>
      <c r="P353" s="58"/>
      <c r="Q353" s="58"/>
      <c r="R353" s="58"/>
      <c r="S353" s="58"/>
      <c r="T353" s="53"/>
      <c r="U353" s="63">
        <v>10</v>
      </c>
      <c r="V353" s="63"/>
      <c r="W353" s="57">
        <f t="shared" si="15"/>
        <v>29</v>
      </c>
      <c r="X353" s="57">
        <f t="shared" si="17"/>
        <v>1</v>
      </c>
      <c r="Y353" s="57">
        <f t="shared" si="16"/>
        <v>2</v>
      </c>
      <c r="Z353" s="62"/>
      <c r="AA353" s="62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ht="39.6" x14ac:dyDescent="0.3">
      <c r="A354" s="57">
        <v>5791</v>
      </c>
      <c r="B354" s="54">
        <v>2020</v>
      </c>
      <c r="C354" s="55" t="s">
        <v>35</v>
      </c>
      <c r="D354" s="62" t="s">
        <v>72</v>
      </c>
      <c r="E354" s="55" t="s">
        <v>26</v>
      </c>
      <c r="F354" s="55" t="s">
        <v>25</v>
      </c>
      <c r="G354" s="56">
        <v>1</v>
      </c>
      <c r="H354" s="63" t="s">
        <v>326</v>
      </c>
      <c r="I354" s="62" t="s">
        <v>164</v>
      </c>
      <c r="J354" s="63"/>
      <c r="K354" s="63"/>
      <c r="L354" s="63"/>
      <c r="M354" s="63"/>
      <c r="N354" s="63"/>
      <c r="O354" s="63"/>
      <c r="P354" s="58"/>
      <c r="Q354" s="58"/>
      <c r="R354" s="58"/>
      <c r="S354" s="58"/>
      <c r="T354" s="53"/>
      <c r="U354" s="63">
        <v>10</v>
      </c>
      <c r="V354" s="63"/>
      <c r="W354" s="57">
        <f t="shared" si="15"/>
        <v>29</v>
      </c>
      <c r="X354" s="57">
        <f t="shared" si="17"/>
        <v>1</v>
      </c>
      <c r="Y354" s="57">
        <f t="shared" si="16"/>
        <v>2</v>
      </c>
      <c r="Z354" s="62"/>
      <c r="AA354" s="62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ht="39.6" x14ac:dyDescent="0.3">
      <c r="A355" s="57">
        <v>5791</v>
      </c>
      <c r="B355" s="54">
        <v>2020</v>
      </c>
      <c r="C355" s="55" t="s">
        <v>35</v>
      </c>
      <c r="D355" s="62" t="s">
        <v>311</v>
      </c>
      <c r="E355" s="62" t="s">
        <v>63</v>
      </c>
      <c r="F355" s="62" t="s">
        <v>23</v>
      </c>
      <c r="G355" s="62">
        <v>1</v>
      </c>
      <c r="H355" s="63" t="s">
        <v>326</v>
      </c>
      <c r="I355" s="62" t="s">
        <v>164</v>
      </c>
      <c r="J355" s="63"/>
      <c r="K355" s="63"/>
      <c r="L355" s="63"/>
      <c r="M355" s="63"/>
      <c r="N355" s="63"/>
      <c r="O355" s="63"/>
      <c r="P355" s="58"/>
      <c r="Q355" s="58"/>
      <c r="R355" s="58"/>
      <c r="S355" s="58"/>
      <c r="T355" s="53"/>
      <c r="U355" s="63">
        <v>10</v>
      </c>
      <c r="V355" s="63"/>
      <c r="W355" s="57">
        <f t="shared" si="15"/>
        <v>29</v>
      </c>
      <c r="X355" s="57">
        <f t="shared" si="17"/>
        <v>1</v>
      </c>
      <c r="Y355" s="57">
        <f t="shared" si="16"/>
        <v>2</v>
      </c>
      <c r="Z355" s="62"/>
      <c r="AA355" s="62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ht="39.6" x14ac:dyDescent="0.3">
      <c r="A356" s="57">
        <v>5791</v>
      </c>
      <c r="B356" s="54">
        <v>2020</v>
      </c>
      <c r="C356" s="55" t="s">
        <v>35</v>
      </c>
      <c r="D356" s="62" t="s">
        <v>312</v>
      </c>
      <c r="E356" s="62" t="s">
        <v>63</v>
      </c>
      <c r="F356" s="62" t="s">
        <v>23</v>
      </c>
      <c r="G356" s="62">
        <v>1</v>
      </c>
      <c r="H356" s="63" t="s">
        <v>326</v>
      </c>
      <c r="I356" s="62" t="s">
        <v>164</v>
      </c>
      <c r="J356" s="63"/>
      <c r="K356" s="63"/>
      <c r="L356" s="63"/>
      <c r="M356" s="63"/>
      <c r="N356" s="63"/>
      <c r="O356" s="63"/>
      <c r="P356" s="58"/>
      <c r="Q356" s="58"/>
      <c r="R356" s="58"/>
      <c r="S356" s="58"/>
      <c r="T356" s="53"/>
      <c r="U356" s="63">
        <v>8</v>
      </c>
      <c r="V356" s="63"/>
      <c r="W356" s="57">
        <f t="shared" si="15"/>
        <v>29</v>
      </c>
      <c r="X356" s="57">
        <f t="shared" si="17"/>
        <v>1</v>
      </c>
      <c r="Y356" s="57">
        <f t="shared" si="16"/>
        <v>2</v>
      </c>
      <c r="Z356" s="62"/>
      <c r="AA356" s="62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ht="39.6" x14ac:dyDescent="0.3">
      <c r="A357" s="57">
        <v>5791</v>
      </c>
      <c r="B357" s="54">
        <v>2020</v>
      </c>
      <c r="C357" s="55" t="s">
        <v>35</v>
      </c>
      <c r="D357" s="62" t="s">
        <v>117</v>
      </c>
      <c r="E357" s="55" t="s">
        <v>33</v>
      </c>
      <c r="F357" s="55" t="s">
        <v>25</v>
      </c>
      <c r="G357" s="56">
        <v>0.75</v>
      </c>
      <c r="H357" s="63" t="s">
        <v>326</v>
      </c>
      <c r="I357" s="62" t="s">
        <v>164</v>
      </c>
      <c r="J357" s="63"/>
      <c r="K357" s="63"/>
      <c r="L357" s="63"/>
      <c r="M357" s="63"/>
      <c r="N357" s="63"/>
      <c r="O357" s="63"/>
      <c r="P357" s="58"/>
      <c r="Q357" s="58"/>
      <c r="R357" s="58"/>
      <c r="S357" s="58"/>
      <c r="T357" s="53"/>
      <c r="U357" s="63">
        <v>6</v>
      </c>
      <c r="V357" s="63"/>
      <c r="W357" s="57">
        <f t="shared" si="15"/>
        <v>29</v>
      </c>
      <c r="X357" s="57">
        <f t="shared" si="17"/>
        <v>1</v>
      </c>
      <c r="Y357" s="57">
        <f t="shared" si="16"/>
        <v>2</v>
      </c>
      <c r="Z357" s="62"/>
      <c r="AA357" s="62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ht="39.6" x14ac:dyDescent="0.3">
      <c r="A358" s="57">
        <v>5791</v>
      </c>
      <c r="B358" s="54">
        <v>2020</v>
      </c>
      <c r="C358" s="55" t="s">
        <v>35</v>
      </c>
      <c r="D358" s="62" t="s">
        <v>70</v>
      </c>
      <c r="E358" s="55" t="s">
        <v>28</v>
      </c>
      <c r="F358" s="55" t="s">
        <v>23</v>
      </c>
      <c r="G358" s="56">
        <v>1</v>
      </c>
      <c r="H358" s="63" t="s">
        <v>326</v>
      </c>
      <c r="I358" s="62" t="s">
        <v>164</v>
      </c>
      <c r="J358" s="63"/>
      <c r="K358" s="63"/>
      <c r="L358" s="63"/>
      <c r="M358" s="63"/>
      <c r="N358" s="63"/>
      <c r="O358" s="63"/>
      <c r="P358" s="58"/>
      <c r="Q358" s="58"/>
      <c r="R358" s="58"/>
      <c r="S358" s="58"/>
      <c r="T358" s="53"/>
      <c r="U358" s="63">
        <v>6</v>
      </c>
      <c r="V358" s="63"/>
      <c r="W358" s="57">
        <f t="shared" si="15"/>
        <v>29</v>
      </c>
      <c r="X358" s="57">
        <f t="shared" si="17"/>
        <v>1</v>
      </c>
      <c r="Y358" s="57">
        <f t="shared" si="16"/>
        <v>2</v>
      </c>
      <c r="Z358" s="62"/>
      <c r="AA358" s="62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ht="39.6" x14ac:dyDescent="0.3">
      <c r="A359" s="57">
        <v>5791</v>
      </c>
      <c r="B359" s="54">
        <v>2020</v>
      </c>
      <c r="C359" s="55" t="s">
        <v>35</v>
      </c>
      <c r="D359" s="62" t="s">
        <v>135</v>
      </c>
      <c r="E359" s="55" t="s">
        <v>20</v>
      </c>
      <c r="F359" s="55" t="s">
        <v>82</v>
      </c>
      <c r="G359" s="62">
        <v>1</v>
      </c>
      <c r="H359" s="63" t="s">
        <v>326</v>
      </c>
      <c r="I359" s="62" t="s">
        <v>164</v>
      </c>
      <c r="J359" s="63"/>
      <c r="K359" s="63"/>
      <c r="L359" s="63"/>
      <c r="M359" s="63"/>
      <c r="N359" s="63"/>
      <c r="O359" s="63"/>
      <c r="P359" s="58"/>
      <c r="Q359" s="58"/>
      <c r="R359" s="58"/>
      <c r="S359" s="58"/>
      <c r="T359" s="53"/>
      <c r="U359" s="63"/>
      <c r="V359" s="63"/>
      <c r="W359" s="57">
        <f t="shared" si="15"/>
        <v>29</v>
      </c>
      <c r="X359" s="57">
        <f t="shared" si="17"/>
        <v>1</v>
      </c>
      <c r="Y359" s="57">
        <f t="shared" si="16"/>
        <v>2</v>
      </c>
      <c r="Z359" s="62"/>
      <c r="AA359" s="62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ht="39.6" x14ac:dyDescent="0.3">
      <c r="A360" s="57">
        <v>5791</v>
      </c>
      <c r="B360" s="54">
        <v>2020</v>
      </c>
      <c r="C360" s="55" t="s">
        <v>35</v>
      </c>
      <c r="D360" s="62" t="s">
        <v>130</v>
      </c>
      <c r="E360" s="55" t="s">
        <v>26</v>
      </c>
      <c r="F360" s="55" t="s">
        <v>25</v>
      </c>
      <c r="G360" s="56">
        <v>1</v>
      </c>
      <c r="H360" s="63" t="s">
        <v>326</v>
      </c>
      <c r="I360" s="62" t="s">
        <v>357</v>
      </c>
      <c r="J360" s="63"/>
      <c r="K360" s="63"/>
      <c r="L360" s="63"/>
      <c r="M360" s="63"/>
      <c r="N360" s="63"/>
      <c r="O360" s="63"/>
      <c r="P360" s="58"/>
      <c r="Q360" s="58"/>
      <c r="R360" s="58"/>
      <c r="S360" s="58"/>
      <c r="T360" s="53"/>
      <c r="U360" s="63"/>
      <c r="V360" s="63">
        <v>100</v>
      </c>
      <c r="W360" s="57">
        <f t="shared" si="15"/>
        <v>29</v>
      </c>
      <c r="X360" s="57">
        <f t="shared" si="17"/>
        <v>1</v>
      </c>
      <c r="Y360" s="57">
        <f t="shared" si="16"/>
        <v>2</v>
      </c>
      <c r="Z360" s="62"/>
      <c r="AA360" s="62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ht="39.6" x14ac:dyDescent="0.3">
      <c r="A361" s="57">
        <v>5791</v>
      </c>
      <c r="B361" s="54">
        <v>2020</v>
      </c>
      <c r="C361" s="55" t="s">
        <v>35</v>
      </c>
      <c r="D361" s="62" t="s">
        <v>72</v>
      </c>
      <c r="E361" s="55" t="s">
        <v>26</v>
      </c>
      <c r="F361" s="55" t="s">
        <v>25</v>
      </c>
      <c r="G361" s="56">
        <v>1</v>
      </c>
      <c r="H361" s="63" t="s">
        <v>326</v>
      </c>
      <c r="I361" s="62" t="s">
        <v>357</v>
      </c>
      <c r="J361" s="63"/>
      <c r="K361" s="63"/>
      <c r="L361" s="63"/>
      <c r="M361" s="63"/>
      <c r="N361" s="63"/>
      <c r="O361" s="63"/>
      <c r="P361" s="58"/>
      <c r="Q361" s="58"/>
      <c r="R361" s="58"/>
      <c r="S361" s="58"/>
      <c r="T361" s="53"/>
      <c r="U361" s="63"/>
      <c r="V361" s="63">
        <v>100</v>
      </c>
      <c r="W361" s="57">
        <f t="shared" si="15"/>
        <v>29</v>
      </c>
      <c r="X361" s="57">
        <f t="shared" si="17"/>
        <v>1</v>
      </c>
      <c r="Y361" s="57">
        <f t="shared" si="16"/>
        <v>2</v>
      </c>
      <c r="Z361" s="62"/>
      <c r="AA361" s="62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ht="39.6" x14ac:dyDescent="0.3">
      <c r="A362" s="57">
        <v>5791</v>
      </c>
      <c r="B362" s="54">
        <v>2020</v>
      </c>
      <c r="C362" s="55" t="s">
        <v>35</v>
      </c>
      <c r="D362" s="62" t="s">
        <v>311</v>
      </c>
      <c r="E362" s="62" t="s">
        <v>63</v>
      </c>
      <c r="F362" s="62" t="s">
        <v>23</v>
      </c>
      <c r="G362" s="62">
        <v>1</v>
      </c>
      <c r="H362" s="63" t="s">
        <v>326</v>
      </c>
      <c r="I362" s="62" t="s">
        <v>357</v>
      </c>
      <c r="J362" s="63"/>
      <c r="K362" s="63"/>
      <c r="L362" s="63"/>
      <c r="M362" s="63"/>
      <c r="N362" s="63"/>
      <c r="O362" s="63"/>
      <c r="P362" s="58"/>
      <c r="Q362" s="58"/>
      <c r="R362" s="58"/>
      <c r="S362" s="58"/>
      <c r="T362" s="53"/>
      <c r="U362" s="63"/>
      <c r="V362" s="63">
        <v>100</v>
      </c>
      <c r="W362" s="57">
        <f t="shared" si="15"/>
        <v>29</v>
      </c>
      <c r="X362" s="57">
        <f t="shared" si="17"/>
        <v>1</v>
      </c>
      <c r="Y362" s="57">
        <f t="shared" si="16"/>
        <v>2</v>
      </c>
      <c r="Z362" s="62"/>
      <c r="AA362" s="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ht="39.6" x14ac:dyDescent="0.3">
      <c r="A363" s="57">
        <v>5791</v>
      </c>
      <c r="B363" s="54">
        <v>2020</v>
      </c>
      <c r="C363" s="55" t="s">
        <v>35</v>
      </c>
      <c r="D363" s="62" t="s">
        <v>312</v>
      </c>
      <c r="E363" s="62" t="s">
        <v>63</v>
      </c>
      <c r="F363" s="62" t="s">
        <v>23</v>
      </c>
      <c r="G363" s="62">
        <v>1</v>
      </c>
      <c r="H363" s="63" t="s">
        <v>326</v>
      </c>
      <c r="I363" s="62" t="s">
        <v>357</v>
      </c>
      <c r="J363" s="63"/>
      <c r="K363" s="63"/>
      <c r="L363" s="63"/>
      <c r="M363" s="63"/>
      <c r="N363" s="63"/>
      <c r="O363" s="63"/>
      <c r="P363" s="58"/>
      <c r="Q363" s="58"/>
      <c r="R363" s="58"/>
      <c r="S363" s="58"/>
      <c r="T363" s="53"/>
      <c r="U363" s="63"/>
      <c r="V363" s="63">
        <v>80</v>
      </c>
      <c r="W363" s="57">
        <f t="shared" si="15"/>
        <v>29</v>
      </c>
      <c r="X363" s="57">
        <f t="shared" si="17"/>
        <v>1</v>
      </c>
      <c r="Y363" s="57">
        <f t="shared" si="16"/>
        <v>2</v>
      </c>
      <c r="Z363" s="62"/>
      <c r="AA363" s="62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ht="39.6" x14ac:dyDescent="0.3">
      <c r="A364" s="57">
        <v>5791</v>
      </c>
      <c r="B364" s="54">
        <v>2020</v>
      </c>
      <c r="C364" s="55" t="s">
        <v>35</v>
      </c>
      <c r="D364" s="62" t="s">
        <v>117</v>
      </c>
      <c r="E364" s="55" t="s">
        <v>33</v>
      </c>
      <c r="F364" s="55" t="s">
        <v>25</v>
      </c>
      <c r="G364" s="56">
        <v>0.75</v>
      </c>
      <c r="H364" s="63" t="s">
        <v>326</v>
      </c>
      <c r="I364" s="62" t="s">
        <v>357</v>
      </c>
      <c r="J364" s="63"/>
      <c r="K364" s="63"/>
      <c r="L364" s="63"/>
      <c r="M364" s="63"/>
      <c r="N364" s="63"/>
      <c r="O364" s="63"/>
      <c r="P364" s="58"/>
      <c r="Q364" s="58"/>
      <c r="R364" s="58"/>
      <c r="S364" s="58"/>
      <c r="T364" s="53"/>
      <c r="U364" s="63"/>
      <c r="V364" s="63">
        <v>60</v>
      </c>
      <c r="W364" s="57">
        <f t="shared" si="15"/>
        <v>29</v>
      </c>
      <c r="X364" s="57">
        <f t="shared" si="17"/>
        <v>1</v>
      </c>
      <c r="Y364" s="57">
        <f t="shared" si="16"/>
        <v>2</v>
      </c>
      <c r="Z364" s="62"/>
      <c r="AA364" s="62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ht="39.6" x14ac:dyDescent="0.3">
      <c r="A365" s="57">
        <v>5791</v>
      </c>
      <c r="B365" s="54">
        <v>2020</v>
      </c>
      <c r="C365" s="55" t="s">
        <v>35</v>
      </c>
      <c r="D365" s="62" t="s">
        <v>70</v>
      </c>
      <c r="E365" s="55" t="s">
        <v>28</v>
      </c>
      <c r="F365" s="55" t="s">
        <v>23</v>
      </c>
      <c r="G365" s="56">
        <v>1</v>
      </c>
      <c r="H365" s="63" t="s">
        <v>326</v>
      </c>
      <c r="I365" s="62" t="s">
        <v>357</v>
      </c>
      <c r="J365" s="63"/>
      <c r="K365" s="63"/>
      <c r="L365" s="63"/>
      <c r="M365" s="63"/>
      <c r="N365" s="63"/>
      <c r="O365" s="63"/>
      <c r="P365" s="58"/>
      <c r="Q365" s="58"/>
      <c r="R365" s="58"/>
      <c r="S365" s="58"/>
      <c r="T365" s="53"/>
      <c r="U365" s="63"/>
      <c r="V365" s="63">
        <v>60</v>
      </c>
      <c r="W365" s="57">
        <f t="shared" si="15"/>
        <v>29</v>
      </c>
      <c r="X365" s="57">
        <f t="shared" si="17"/>
        <v>1</v>
      </c>
      <c r="Y365" s="57">
        <f t="shared" si="16"/>
        <v>2</v>
      </c>
      <c r="Z365" s="62"/>
      <c r="AA365" s="62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ht="39.6" x14ac:dyDescent="0.3">
      <c r="A366" s="57">
        <v>5791</v>
      </c>
      <c r="B366" s="54">
        <v>2020</v>
      </c>
      <c r="C366" s="55" t="s">
        <v>35</v>
      </c>
      <c r="D366" s="62" t="s">
        <v>135</v>
      </c>
      <c r="E366" s="55" t="s">
        <v>20</v>
      </c>
      <c r="F366" s="55" t="s">
        <v>82</v>
      </c>
      <c r="G366" s="62">
        <v>1</v>
      </c>
      <c r="H366" s="63" t="s">
        <v>326</v>
      </c>
      <c r="I366" s="62" t="s">
        <v>357</v>
      </c>
      <c r="J366" s="63"/>
      <c r="K366" s="63"/>
      <c r="L366" s="63"/>
      <c r="M366" s="63"/>
      <c r="N366" s="63"/>
      <c r="O366" s="63"/>
      <c r="P366" s="58"/>
      <c r="Q366" s="58"/>
      <c r="R366" s="58"/>
      <c r="S366" s="58"/>
      <c r="T366" s="53"/>
      <c r="U366" s="63"/>
      <c r="V366" s="63"/>
      <c r="W366" s="57">
        <f t="shared" si="15"/>
        <v>29</v>
      </c>
      <c r="X366" s="57">
        <f t="shared" si="17"/>
        <v>1</v>
      </c>
      <c r="Y366" s="57">
        <f t="shared" si="16"/>
        <v>2</v>
      </c>
      <c r="Z366" s="62"/>
      <c r="AA366" s="62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ht="39.6" x14ac:dyDescent="0.3">
      <c r="A367" s="57">
        <v>5791</v>
      </c>
      <c r="B367" s="54">
        <v>2020</v>
      </c>
      <c r="C367" s="55" t="s">
        <v>35</v>
      </c>
      <c r="D367" s="62" t="s">
        <v>312</v>
      </c>
      <c r="E367" s="55" t="s">
        <v>63</v>
      </c>
      <c r="F367" s="55" t="s">
        <v>23</v>
      </c>
      <c r="G367" s="62">
        <v>1</v>
      </c>
      <c r="H367" s="63" t="s">
        <v>326</v>
      </c>
      <c r="I367" s="62" t="s">
        <v>358</v>
      </c>
      <c r="J367" s="63"/>
      <c r="K367" s="63"/>
      <c r="L367" s="63"/>
      <c r="M367" s="63"/>
      <c r="N367" s="63"/>
      <c r="O367" s="63"/>
      <c r="P367" s="58"/>
      <c r="Q367" s="58"/>
      <c r="R367" s="58">
        <v>5</v>
      </c>
      <c r="S367" s="58">
        <v>4</v>
      </c>
      <c r="T367" s="53"/>
      <c r="U367" s="63"/>
      <c r="V367" s="63"/>
      <c r="W367" s="57">
        <f t="shared" si="15"/>
        <v>29</v>
      </c>
      <c r="X367" s="57">
        <f t="shared" si="17"/>
        <v>1</v>
      </c>
      <c r="Y367" s="57">
        <f t="shared" si="16"/>
        <v>2</v>
      </c>
      <c r="Z367" s="62"/>
      <c r="AA367" s="62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ht="39.6" x14ac:dyDescent="0.3">
      <c r="A368" s="57">
        <v>5791</v>
      </c>
      <c r="B368" s="54">
        <v>2020</v>
      </c>
      <c r="C368" s="55" t="s">
        <v>35</v>
      </c>
      <c r="D368" s="62" t="s">
        <v>117</v>
      </c>
      <c r="E368" s="55" t="s">
        <v>33</v>
      </c>
      <c r="F368" s="55" t="s">
        <v>25</v>
      </c>
      <c r="G368" s="62">
        <v>0.75</v>
      </c>
      <c r="H368" s="63" t="s">
        <v>326</v>
      </c>
      <c r="I368" s="62" t="s">
        <v>358</v>
      </c>
      <c r="J368" s="63"/>
      <c r="K368" s="63"/>
      <c r="L368" s="63"/>
      <c r="M368" s="63"/>
      <c r="N368" s="63"/>
      <c r="O368" s="63"/>
      <c r="P368" s="58"/>
      <c r="Q368" s="58"/>
      <c r="R368" s="58">
        <v>5</v>
      </c>
      <c r="S368" s="58">
        <v>4</v>
      </c>
      <c r="T368" s="53"/>
      <c r="U368" s="63"/>
      <c r="V368" s="63"/>
      <c r="W368" s="57">
        <f t="shared" si="15"/>
        <v>29</v>
      </c>
      <c r="X368" s="57">
        <f t="shared" si="17"/>
        <v>1</v>
      </c>
      <c r="Y368" s="57">
        <f t="shared" si="16"/>
        <v>2</v>
      </c>
      <c r="Z368" s="62"/>
      <c r="AA368" s="62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ht="39.6" x14ac:dyDescent="0.3">
      <c r="A369" s="57">
        <v>5791</v>
      </c>
      <c r="B369" s="54">
        <v>2020</v>
      </c>
      <c r="C369" s="55" t="s">
        <v>35</v>
      </c>
      <c r="D369" s="62" t="s">
        <v>116</v>
      </c>
      <c r="E369" s="55" t="s">
        <v>28</v>
      </c>
      <c r="F369" s="55" t="s">
        <v>56</v>
      </c>
      <c r="G369" s="62">
        <v>1</v>
      </c>
      <c r="H369" s="63" t="s">
        <v>326</v>
      </c>
      <c r="I369" s="62" t="s">
        <v>358</v>
      </c>
      <c r="J369" s="63"/>
      <c r="K369" s="63"/>
      <c r="L369" s="63"/>
      <c r="M369" s="63"/>
      <c r="N369" s="63"/>
      <c r="O369" s="63"/>
      <c r="P369" s="58"/>
      <c r="Q369" s="58"/>
      <c r="R369" s="58">
        <v>5</v>
      </c>
      <c r="S369" s="58">
        <v>2</v>
      </c>
      <c r="T369" s="53"/>
      <c r="U369" s="63"/>
      <c r="V369" s="63"/>
      <c r="W369" s="57">
        <f t="shared" si="15"/>
        <v>29</v>
      </c>
      <c r="X369" s="57">
        <f t="shared" si="17"/>
        <v>1</v>
      </c>
      <c r="Y369" s="57">
        <f t="shared" si="16"/>
        <v>2</v>
      </c>
      <c r="Z369" s="62"/>
      <c r="AA369" s="62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ht="39.6" x14ac:dyDescent="0.3">
      <c r="A370" s="57">
        <v>6368</v>
      </c>
      <c r="B370" s="54">
        <v>2021</v>
      </c>
      <c r="C370" s="55" t="s">
        <v>35</v>
      </c>
      <c r="D370" s="62" t="s">
        <v>72</v>
      </c>
      <c r="E370" s="55" t="s">
        <v>26</v>
      </c>
      <c r="F370" s="55" t="s">
        <v>25</v>
      </c>
      <c r="G370" s="62">
        <v>1</v>
      </c>
      <c r="H370" s="63" t="s">
        <v>327</v>
      </c>
      <c r="I370" s="62" t="s">
        <v>355</v>
      </c>
      <c r="J370" s="63">
        <v>18</v>
      </c>
      <c r="K370" s="63"/>
      <c r="L370" s="63"/>
      <c r="M370" s="63">
        <v>1</v>
      </c>
      <c r="N370" s="63">
        <v>1</v>
      </c>
      <c r="O370" s="63"/>
      <c r="P370" s="58"/>
      <c r="Q370" s="58"/>
      <c r="R370" s="58"/>
      <c r="S370" s="58"/>
      <c r="T370" s="53"/>
      <c r="U370" s="63"/>
      <c r="V370" s="63"/>
      <c r="W370" s="57">
        <f t="shared" si="15"/>
        <v>39</v>
      </c>
      <c r="X370" s="57">
        <f t="shared" si="17"/>
        <v>2</v>
      </c>
      <c r="Y370" s="57">
        <f t="shared" si="16"/>
        <v>3</v>
      </c>
      <c r="Z370" s="62"/>
      <c r="AA370" s="62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ht="39.6" x14ac:dyDescent="0.3">
      <c r="A371" s="57">
        <v>6368</v>
      </c>
      <c r="B371" s="54">
        <v>2021</v>
      </c>
      <c r="C371" s="55" t="s">
        <v>35</v>
      </c>
      <c r="D371" s="62" t="s">
        <v>135</v>
      </c>
      <c r="E371" s="55" t="s">
        <v>20</v>
      </c>
      <c r="F371" s="55" t="s">
        <v>82</v>
      </c>
      <c r="G371" s="62">
        <v>1</v>
      </c>
      <c r="H371" s="63" t="s">
        <v>327</v>
      </c>
      <c r="I371" s="62" t="s">
        <v>355</v>
      </c>
      <c r="J371" s="63"/>
      <c r="K371" s="63"/>
      <c r="L371" s="63">
        <v>108</v>
      </c>
      <c r="M371" s="63"/>
      <c r="N371" s="63"/>
      <c r="O371" s="63"/>
      <c r="P371" s="58"/>
      <c r="Q371" s="58"/>
      <c r="R371" s="58"/>
      <c r="S371" s="58"/>
      <c r="T371" s="53"/>
      <c r="U371" s="63"/>
      <c r="V371" s="63"/>
      <c r="W371" s="57">
        <f t="shared" si="15"/>
        <v>39</v>
      </c>
      <c r="X371" s="57">
        <f t="shared" si="17"/>
        <v>2</v>
      </c>
      <c r="Y371" s="57">
        <f t="shared" si="16"/>
        <v>3</v>
      </c>
      <c r="Z371" s="62"/>
      <c r="AA371" s="62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ht="39.6" x14ac:dyDescent="0.3">
      <c r="A372" s="57">
        <v>6368</v>
      </c>
      <c r="B372" s="54">
        <v>2021</v>
      </c>
      <c r="C372" s="55" t="s">
        <v>35</v>
      </c>
      <c r="D372" s="62" t="s">
        <v>190</v>
      </c>
      <c r="E372" s="55" t="s">
        <v>26</v>
      </c>
      <c r="F372" s="55" t="s">
        <v>25</v>
      </c>
      <c r="G372" s="56">
        <v>1</v>
      </c>
      <c r="H372" s="63" t="s">
        <v>327</v>
      </c>
      <c r="I372" s="62" t="s">
        <v>336</v>
      </c>
      <c r="J372" s="63"/>
      <c r="K372" s="63"/>
      <c r="L372" s="63"/>
      <c r="M372" s="63"/>
      <c r="N372" s="63"/>
      <c r="O372" s="63"/>
      <c r="P372" s="58"/>
      <c r="Q372" s="58"/>
      <c r="R372" s="58"/>
      <c r="S372" s="58"/>
      <c r="T372" s="53"/>
      <c r="U372" s="63"/>
      <c r="V372" s="63"/>
      <c r="W372" s="57">
        <f t="shared" si="15"/>
        <v>39</v>
      </c>
      <c r="X372" s="57">
        <f t="shared" si="17"/>
        <v>2</v>
      </c>
      <c r="Y372" s="57">
        <f t="shared" si="16"/>
        <v>3</v>
      </c>
      <c r="Z372" s="62"/>
      <c r="AA372" s="6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ht="39.6" x14ac:dyDescent="0.3">
      <c r="A373" s="57">
        <v>6368</v>
      </c>
      <c r="B373" s="54">
        <v>2021</v>
      </c>
      <c r="C373" s="55" t="s">
        <v>35</v>
      </c>
      <c r="D373" s="62" t="s">
        <v>311</v>
      </c>
      <c r="E373" s="55" t="s">
        <v>63</v>
      </c>
      <c r="F373" s="55" t="s">
        <v>23</v>
      </c>
      <c r="G373" s="56">
        <v>1</v>
      </c>
      <c r="H373" s="63" t="s">
        <v>327</v>
      </c>
      <c r="I373" s="62" t="s">
        <v>166</v>
      </c>
      <c r="J373" s="63"/>
      <c r="K373" s="63"/>
      <c r="L373" s="63"/>
      <c r="M373" s="63">
        <v>1</v>
      </c>
      <c r="N373" s="63">
        <v>1</v>
      </c>
      <c r="O373" s="63"/>
      <c r="P373" s="58"/>
      <c r="Q373" s="58"/>
      <c r="R373" s="58"/>
      <c r="S373" s="58"/>
      <c r="T373" s="53"/>
      <c r="U373" s="63"/>
      <c r="V373" s="63"/>
      <c r="W373" s="57">
        <f t="shared" si="15"/>
        <v>39</v>
      </c>
      <c r="X373" s="57">
        <f t="shared" si="17"/>
        <v>2</v>
      </c>
      <c r="Y373" s="57">
        <f t="shared" si="16"/>
        <v>3</v>
      </c>
      <c r="Z373" s="62"/>
      <c r="AA373" s="62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ht="39.6" x14ac:dyDescent="0.3">
      <c r="A374" s="57">
        <v>6368</v>
      </c>
      <c r="B374" s="54">
        <v>2021</v>
      </c>
      <c r="C374" s="55" t="s">
        <v>35</v>
      </c>
      <c r="D374" s="62" t="s">
        <v>117</v>
      </c>
      <c r="E374" s="55" t="s">
        <v>33</v>
      </c>
      <c r="F374" s="55" t="s">
        <v>25</v>
      </c>
      <c r="G374" s="56">
        <v>0.75</v>
      </c>
      <c r="H374" s="63" t="s">
        <v>327</v>
      </c>
      <c r="I374" s="62" t="s">
        <v>166</v>
      </c>
      <c r="J374" s="63"/>
      <c r="K374" s="63"/>
      <c r="L374" s="63"/>
      <c r="M374" s="63"/>
      <c r="N374" s="63">
        <v>1</v>
      </c>
      <c r="O374" s="63"/>
      <c r="P374" s="58"/>
      <c r="Q374" s="58"/>
      <c r="R374" s="58"/>
      <c r="S374" s="58"/>
      <c r="T374" s="53"/>
      <c r="U374" s="63"/>
      <c r="V374" s="63"/>
      <c r="W374" s="57">
        <f t="shared" si="15"/>
        <v>39</v>
      </c>
      <c r="X374" s="57">
        <f t="shared" si="17"/>
        <v>2</v>
      </c>
      <c r="Y374" s="57">
        <f t="shared" si="16"/>
        <v>3</v>
      </c>
      <c r="Z374" s="62"/>
      <c r="AA374" s="62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ht="39.6" x14ac:dyDescent="0.3">
      <c r="A375" s="57">
        <v>6368</v>
      </c>
      <c r="B375" s="54">
        <v>2021</v>
      </c>
      <c r="C375" s="55" t="s">
        <v>35</v>
      </c>
      <c r="D375" s="62" t="s">
        <v>117</v>
      </c>
      <c r="E375" s="55" t="s">
        <v>33</v>
      </c>
      <c r="F375" s="55" t="s">
        <v>25</v>
      </c>
      <c r="G375" s="56">
        <v>0.75</v>
      </c>
      <c r="H375" s="63" t="s">
        <v>327</v>
      </c>
      <c r="I375" s="62" t="s">
        <v>337</v>
      </c>
      <c r="J375" s="63">
        <v>14</v>
      </c>
      <c r="K375" s="63">
        <v>44</v>
      </c>
      <c r="L375" s="63"/>
      <c r="M375" s="63">
        <v>1</v>
      </c>
      <c r="N375" s="63"/>
      <c r="O375" s="63"/>
      <c r="P375" s="58"/>
      <c r="Q375" s="58"/>
      <c r="R375" s="58"/>
      <c r="S375" s="58"/>
      <c r="T375" s="53"/>
      <c r="U375" s="63"/>
      <c r="V375" s="63"/>
      <c r="W375" s="57">
        <f t="shared" si="15"/>
        <v>39</v>
      </c>
      <c r="X375" s="57">
        <f t="shared" si="17"/>
        <v>2</v>
      </c>
      <c r="Y375" s="57">
        <f t="shared" si="16"/>
        <v>3</v>
      </c>
      <c r="Z375" s="62"/>
      <c r="AA375" s="62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ht="39.6" x14ac:dyDescent="0.3">
      <c r="A376" s="57">
        <v>6368</v>
      </c>
      <c r="B376" s="54">
        <v>2021</v>
      </c>
      <c r="C376" s="55" t="s">
        <v>35</v>
      </c>
      <c r="D376" s="62" t="s">
        <v>130</v>
      </c>
      <c r="E376" s="55" t="s">
        <v>26</v>
      </c>
      <c r="F376" s="55" t="s">
        <v>25</v>
      </c>
      <c r="G376" s="56">
        <v>1</v>
      </c>
      <c r="H376" s="63" t="s">
        <v>327</v>
      </c>
      <c r="I376" s="62" t="s">
        <v>167</v>
      </c>
      <c r="J376" s="63"/>
      <c r="K376" s="63"/>
      <c r="L376" s="63"/>
      <c r="M376" s="63"/>
      <c r="N376" s="63"/>
      <c r="O376" s="63"/>
      <c r="P376" s="58"/>
      <c r="Q376" s="58"/>
      <c r="R376" s="58"/>
      <c r="S376" s="58"/>
      <c r="T376" s="53"/>
      <c r="U376" s="63"/>
      <c r="V376" s="63"/>
      <c r="W376" s="57">
        <f t="shared" si="15"/>
        <v>39</v>
      </c>
      <c r="X376" s="57">
        <f t="shared" si="17"/>
        <v>2</v>
      </c>
      <c r="Y376" s="57">
        <f t="shared" si="16"/>
        <v>3</v>
      </c>
      <c r="Z376" s="62"/>
      <c r="AA376" s="62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ht="52.8" x14ac:dyDescent="0.3">
      <c r="A377" s="57">
        <v>6368</v>
      </c>
      <c r="B377" s="54">
        <v>2021</v>
      </c>
      <c r="C377" s="55" t="s">
        <v>35</v>
      </c>
      <c r="D377" s="62" t="s">
        <v>117</v>
      </c>
      <c r="E377" s="55" t="s">
        <v>33</v>
      </c>
      <c r="F377" s="55" t="s">
        <v>25</v>
      </c>
      <c r="G377" s="56">
        <v>0.75</v>
      </c>
      <c r="H377" s="63" t="s">
        <v>327</v>
      </c>
      <c r="I377" s="62" t="s">
        <v>172</v>
      </c>
      <c r="J377" s="63">
        <v>12</v>
      </c>
      <c r="K377" s="63">
        <v>48</v>
      </c>
      <c r="L377" s="63"/>
      <c r="M377" s="63">
        <v>1</v>
      </c>
      <c r="N377" s="63"/>
      <c r="O377" s="63"/>
      <c r="P377" s="58"/>
      <c r="Q377" s="58"/>
      <c r="R377" s="58"/>
      <c r="S377" s="58"/>
      <c r="T377" s="53"/>
      <c r="U377" s="63"/>
      <c r="V377" s="63"/>
      <c r="W377" s="57">
        <f t="shared" si="15"/>
        <v>39</v>
      </c>
      <c r="X377" s="57">
        <f t="shared" si="17"/>
        <v>2</v>
      </c>
      <c r="Y377" s="57">
        <f t="shared" si="16"/>
        <v>3</v>
      </c>
      <c r="Z377" s="62"/>
      <c r="AA377" s="62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ht="39.6" x14ac:dyDescent="0.3">
      <c r="A378" s="57">
        <v>6368</v>
      </c>
      <c r="B378" s="54">
        <v>2021</v>
      </c>
      <c r="C378" s="55" t="s">
        <v>35</v>
      </c>
      <c r="D378" s="62" t="s">
        <v>169</v>
      </c>
      <c r="E378" s="55" t="s">
        <v>20</v>
      </c>
      <c r="F378" s="55" t="s">
        <v>82</v>
      </c>
      <c r="G378" s="56">
        <v>0.25</v>
      </c>
      <c r="H378" s="63" t="s">
        <v>327</v>
      </c>
      <c r="I378" s="62" t="s">
        <v>338</v>
      </c>
      <c r="J378" s="63"/>
      <c r="K378" s="63"/>
      <c r="L378" s="63">
        <v>54</v>
      </c>
      <c r="M378" s="63">
        <v>1</v>
      </c>
      <c r="N378" s="63"/>
      <c r="O378" s="63"/>
      <c r="P378" s="58"/>
      <c r="Q378" s="58"/>
      <c r="R378" s="58"/>
      <c r="S378" s="58"/>
      <c r="T378" s="53"/>
      <c r="U378" s="63"/>
      <c r="V378" s="63"/>
      <c r="W378" s="57">
        <f t="shared" si="15"/>
        <v>39</v>
      </c>
      <c r="X378" s="57">
        <f t="shared" si="17"/>
        <v>2</v>
      </c>
      <c r="Y378" s="57">
        <f t="shared" si="16"/>
        <v>3</v>
      </c>
      <c r="Z378" s="62"/>
      <c r="AA378" s="62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ht="39.6" x14ac:dyDescent="0.3">
      <c r="A379" s="57">
        <v>6368</v>
      </c>
      <c r="B379" s="54">
        <v>2021</v>
      </c>
      <c r="C379" s="55" t="s">
        <v>35</v>
      </c>
      <c r="D379" s="62" t="s">
        <v>135</v>
      </c>
      <c r="E379" s="55" t="s">
        <v>20</v>
      </c>
      <c r="F379" s="55" t="s">
        <v>82</v>
      </c>
      <c r="G379" s="62">
        <v>1</v>
      </c>
      <c r="H379" s="63" t="s">
        <v>327</v>
      </c>
      <c r="I379" s="62" t="s">
        <v>339</v>
      </c>
      <c r="J379" s="63"/>
      <c r="K379" s="63">
        <v>48</v>
      </c>
      <c r="L379" s="63"/>
      <c r="M379" s="63"/>
      <c r="N379" s="63"/>
      <c r="O379" s="63">
        <v>1</v>
      </c>
      <c r="P379" s="58"/>
      <c r="Q379" s="58"/>
      <c r="R379" s="58"/>
      <c r="S379" s="58"/>
      <c r="T379" s="53"/>
      <c r="U379" s="63"/>
      <c r="V379" s="63"/>
      <c r="W379" s="57">
        <f t="shared" si="15"/>
        <v>39</v>
      </c>
      <c r="X379" s="57">
        <f t="shared" si="17"/>
        <v>2</v>
      </c>
      <c r="Y379" s="57">
        <f t="shared" si="16"/>
        <v>3</v>
      </c>
      <c r="Z379" s="62"/>
      <c r="AA379" s="62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ht="39.6" x14ac:dyDescent="0.3">
      <c r="A380" s="57">
        <v>6368</v>
      </c>
      <c r="B380" s="54">
        <v>2021</v>
      </c>
      <c r="C380" s="55" t="s">
        <v>35</v>
      </c>
      <c r="D380" s="62" t="s">
        <v>311</v>
      </c>
      <c r="E380" s="55" t="s">
        <v>63</v>
      </c>
      <c r="F380" s="55" t="s">
        <v>23</v>
      </c>
      <c r="G380" s="62">
        <v>1</v>
      </c>
      <c r="H380" s="63" t="s">
        <v>327</v>
      </c>
      <c r="I380" s="62" t="s">
        <v>339</v>
      </c>
      <c r="J380" s="63">
        <v>12</v>
      </c>
      <c r="K380" s="63"/>
      <c r="L380" s="63"/>
      <c r="M380" s="63">
        <v>1</v>
      </c>
      <c r="N380" s="63"/>
      <c r="O380" s="63"/>
      <c r="P380" s="58"/>
      <c r="Q380" s="58"/>
      <c r="R380" s="58"/>
      <c r="S380" s="58"/>
      <c r="T380" s="53"/>
      <c r="U380" s="63"/>
      <c r="V380" s="63"/>
      <c r="W380" s="57">
        <f t="shared" si="15"/>
        <v>39</v>
      </c>
      <c r="X380" s="57">
        <f t="shared" si="17"/>
        <v>2</v>
      </c>
      <c r="Y380" s="57">
        <f t="shared" si="16"/>
        <v>3</v>
      </c>
      <c r="Z380" s="62"/>
      <c r="AA380" s="62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ht="39.6" x14ac:dyDescent="0.3">
      <c r="A381" s="57">
        <v>6368</v>
      </c>
      <c r="B381" s="54">
        <v>2021</v>
      </c>
      <c r="C381" s="55" t="s">
        <v>35</v>
      </c>
      <c r="D381" s="62" t="s">
        <v>190</v>
      </c>
      <c r="E381" s="55" t="s">
        <v>26</v>
      </c>
      <c r="F381" s="55" t="s">
        <v>25</v>
      </c>
      <c r="G381" s="62">
        <v>1</v>
      </c>
      <c r="H381" s="63" t="s">
        <v>327</v>
      </c>
      <c r="I381" s="62" t="s">
        <v>356</v>
      </c>
      <c r="J381" s="63">
        <v>18</v>
      </c>
      <c r="K381" s="63"/>
      <c r="L381" s="63">
        <v>54</v>
      </c>
      <c r="M381" s="63">
        <v>1</v>
      </c>
      <c r="N381" s="63"/>
      <c r="O381" s="63"/>
      <c r="P381" s="58">
        <v>1</v>
      </c>
      <c r="Q381" s="58"/>
      <c r="R381" s="58"/>
      <c r="S381" s="58"/>
      <c r="T381" s="53"/>
      <c r="U381" s="63"/>
      <c r="V381" s="63"/>
      <c r="W381" s="57">
        <f t="shared" si="15"/>
        <v>39</v>
      </c>
      <c r="X381" s="57">
        <f t="shared" si="17"/>
        <v>2</v>
      </c>
      <c r="Y381" s="57">
        <f t="shared" si="16"/>
        <v>3</v>
      </c>
      <c r="Z381" s="62"/>
      <c r="AA381" s="62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ht="39.6" x14ac:dyDescent="0.3">
      <c r="A382" s="57">
        <v>6368</v>
      </c>
      <c r="B382" s="54">
        <v>2021</v>
      </c>
      <c r="C382" s="55" t="s">
        <v>35</v>
      </c>
      <c r="D382" s="62" t="s">
        <v>116</v>
      </c>
      <c r="E382" s="55" t="s">
        <v>28</v>
      </c>
      <c r="F382" s="55" t="s">
        <v>56</v>
      </c>
      <c r="G382" s="62">
        <v>1</v>
      </c>
      <c r="H382" s="63" t="s">
        <v>327</v>
      </c>
      <c r="I382" s="62" t="s">
        <v>368</v>
      </c>
      <c r="J382" s="63"/>
      <c r="K382" s="63"/>
      <c r="L382" s="63"/>
      <c r="M382" s="63"/>
      <c r="N382" s="63">
        <v>1</v>
      </c>
      <c r="O382" s="63"/>
      <c r="P382" s="58"/>
      <c r="Q382" s="58"/>
      <c r="R382" s="58"/>
      <c r="S382" s="58"/>
      <c r="T382" s="53"/>
      <c r="U382" s="63"/>
      <c r="V382" s="63"/>
      <c r="W382" s="57">
        <f t="shared" si="15"/>
        <v>39</v>
      </c>
      <c r="X382" s="57">
        <f t="shared" si="17"/>
        <v>2</v>
      </c>
      <c r="Y382" s="57">
        <f t="shared" si="16"/>
        <v>3</v>
      </c>
      <c r="Z382" s="62"/>
      <c r="AA382" s="6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ht="39.6" x14ac:dyDescent="0.3">
      <c r="A383" s="57">
        <v>6368</v>
      </c>
      <c r="B383" s="54">
        <v>2021</v>
      </c>
      <c r="C383" s="55" t="s">
        <v>35</v>
      </c>
      <c r="D383" s="62" t="s">
        <v>70</v>
      </c>
      <c r="E383" s="55" t="s">
        <v>28</v>
      </c>
      <c r="F383" s="55" t="s">
        <v>23</v>
      </c>
      <c r="G383" s="62">
        <v>1</v>
      </c>
      <c r="H383" s="63" t="s">
        <v>327</v>
      </c>
      <c r="I383" s="62" t="s">
        <v>368</v>
      </c>
      <c r="J383" s="63"/>
      <c r="K383" s="63"/>
      <c r="L383" s="63"/>
      <c r="M383" s="63">
        <v>1</v>
      </c>
      <c r="N383" s="63">
        <v>1</v>
      </c>
      <c r="O383" s="63"/>
      <c r="P383" s="58"/>
      <c r="Q383" s="58"/>
      <c r="R383" s="58"/>
      <c r="S383" s="58"/>
      <c r="T383" s="53"/>
      <c r="U383" s="63"/>
      <c r="V383" s="63"/>
      <c r="W383" s="57">
        <f t="shared" si="15"/>
        <v>39</v>
      </c>
      <c r="X383" s="57">
        <f t="shared" si="17"/>
        <v>2</v>
      </c>
      <c r="Y383" s="57">
        <f t="shared" si="16"/>
        <v>3</v>
      </c>
      <c r="Z383" s="62"/>
      <c r="AA383" s="62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ht="39.6" x14ac:dyDescent="0.3">
      <c r="A384" s="57">
        <v>6368</v>
      </c>
      <c r="B384" s="54">
        <v>2021</v>
      </c>
      <c r="C384" s="55" t="s">
        <v>35</v>
      </c>
      <c r="D384" s="62" t="s">
        <v>116</v>
      </c>
      <c r="E384" s="55" t="s">
        <v>28</v>
      </c>
      <c r="F384" s="55" t="s">
        <v>56</v>
      </c>
      <c r="G384" s="56">
        <v>1</v>
      </c>
      <c r="H384" s="63" t="s">
        <v>327</v>
      </c>
      <c r="I384" s="62" t="s">
        <v>369</v>
      </c>
      <c r="J384" s="63">
        <v>18</v>
      </c>
      <c r="K384" s="63"/>
      <c r="L384" s="63">
        <v>54</v>
      </c>
      <c r="M384" s="63">
        <v>1</v>
      </c>
      <c r="N384" s="63"/>
      <c r="O384" s="63"/>
      <c r="P384" s="58"/>
      <c r="Q384" s="58"/>
      <c r="R384" s="58"/>
      <c r="S384" s="58"/>
      <c r="T384" s="53"/>
      <c r="U384" s="63"/>
      <c r="V384" s="63"/>
      <c r="W384" s="57">
        <f t="shared" si="15"/>
        <v>39</v>
      </c>
      <c r="X384" s="57">
        <f t="shared" si="17"/>
        <v>2</v>
      </c>
      <c r="Y384" s="57">
        <f t="shared" si="16"/>
        <v>3</v>
      </c>
      <c r="Z384" s="62"/>
      <c r="AA384" s="62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ht="39.6" x14ac:dyDescent="0.3">
      <c r="A385" s="57">
        <v>6368</v>
      </c>
      <c r="B385" s="54">
        <v>2021</v>
      </c>
      <c r="C385" s="55" t="s">
        <v>35</v>
      </c>
      <c r="D385" s="62" t="s">
        <v>70</v>
      </c>
      <c r="E385" s="55" t="s">
        <v>28</v>
      </c>
      <c r="F385" s="55" t="s">
        <v>23</v>
      </c>
      <c r="G385" s="56">
        <v>1</v>
      </c>
      <c r="H385" s="63" t="s">
        <v>327</v>
      </c>
      <c r="I385" s="62" t="s">
        <v>370</v>
      </c>
      <c r="J385" s="63">
        <v>18</v>
      </c>
      <c r="K385" s="63"/>
      <c r="L385" s="63"/>
      <c r="M385" s="63">
        <v>1</v>
      </c>
      <c r="N385" s="63"/>
      <c r="O385" s="63"/>
      <c r="P385" s="58"/>
      <c r="Q385" s="58"/>
      <c r="R385" s="58"/>
      <c r="S385" s="58"/>
      <c r="T385" s="53"/>
      <c r="U385" s="63"/>
      <c r="V385" s="63"/>
      <c r="W385" s="57">
        <f t="shared" si="15"/>
        <v>39</v>
      </c>
      <c r="X385" s="57">
        <f t="shared" si="17"/>
        <v>2</v>
      </c>
      <c r="Y385" s="57">
        <f t="shared" si="16"/>
        <v>3</v>
      </c>
      <c r="Z385" s="62"/>
      <c r="AA385" s="62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ht="39.6" x14ac:dyDescent="0.3">
      <c r="A386" s="57">
        <v>6368</v>
      </c>
      <c r="B386" s="54">
        <v>2021</v>
      </c>
      <c r="C386" s="55" t="s">
        <v>35</v>
      </c>
      <c r="D386" s="62" t="s">
        <v>130</v>
      </c>
      <c r="E386" s="55" t="s">
        <v>26</v>
      </c>
      <c r="F386" s="55" t="s">
        <v>25</v>
      </c>
      <c r="G386" s="56">
        <v>1</v>
      </c>
      <c r="H386" s="63" t="s">
        <v>327</v>
      </c>
      <c r="I386" s="62" t="s">
        <v>340</v>
      </c>
      <c r="J386" s="63"/>
      <c r="K386" s="63"/>
      <c r="L386" s="63"/>
      <c r="M386" s="63">
        <v>1</v>
      </c>
      <c r="N386" s="63">
        <v>1</v>
      </c>
      <c r="O386" s="63"/>
      <c r="P386" s="58"/>
      <c r="Q386" s="58"/>
      <c r="R386" s="58"/>
      <c r="S386" s="58"/>
      <c r="T386" s="53"/>
      <c r="U386" s="63"/>
      <c r="V386" s="63"/>
      <c r="W386" s="57">
        <f t="shared" si="15"/>
        <v>39</v>
      </c>
      <c r="X386" s="57">
        <f t="shared" si="17"/>
        <v>2</v>
      </c>
      <c r="Y386" s="57">
        <f t="shared" si="16"/>
        <v>3</v>
      </c>
      <c r="Z386" s="62"/>
      <c r="AA386" s="62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ht="39.6" x14ac:dyDescent="0.3">
      <c r="A387" s="57">
        <v>6368</v>
      </c>
      <c r="B387" s="54">
        <v>2021</v>
      </c>
      <c r="C387" s="55" t="s">
        <v>35</v>
      </c>
      <c r="D387" s="62" t="s">
        <v>72</v>
      </c>
      <c r="E387" s="55" t="s">
        <v>26</v>
      </c>
      <c r="F387" s="55" t="s">
        <v>25</v>
      </c>
      <c r="G387" s="56">
        <v>1</v>
      </c>
      <c r="H387" s="63" t="s">
        <v>327</v>
      </c>
      <c r="I387" s="62" t="s">
        <v>340</v>
      </c>
      <c r="J387" s="63"/>
      <c r="K387" s="63"/>
      <c r="L387" s="63"/>
      <c r="M387" s="63">
        <v>1</v>
      </c>
      <c r="N387" s="63">
        <v>1</v>
      </c>
      <c r="O387" s="63"/>
      <c r="P387" s="58"/>
      <c r="Q387" s="58"/>
      <c r="R387" s="58"/>
      <c r="S387" s="58"/>
      <c r="T387" s="53"/>
      <c r="U387" s="63"/>
      <c r="V387" s="63"/>
      <c r="W387" s="57">
        <f t="shared" si="15"/>
        <v>39</v>
      </c>
      <c r="X387" s="57">
        <f t="shared" si="17"/>
        <v>2</v>
      </c>
      <c r="Y387" s="57">
        <f t="shared" si="16"/>
        <v>3</v>
      </c>
      <c r="Z387" s="62"/>
      <c r="AA387" s="62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ht="39.6" x14ac:dyDescent="0.3">
      <c r="A388" s="57">
        <v>6368</v>
      </c>
      <c r="B388" s="54">
        <v>2021</v>
      </c>
      <c r="C388" s="55" t="s">
        <v>35</v>
      </c>
      <c r="D388" s="62" t="s">
        <v>130</v>
      </c>
      <c r="E388" s="55" t="s">
        <v>26</v>
      </c>
      <c r="F388" s="55" t="s">
        <v>25</v>
      </c>
      <c r="G388" s="56">
        <v>1</v>
      </c>
      <c r="H388" s="63" t="s">
        <v>327</v>
      </c>
      <c r="I388" s="62" t="s">
        <v>341</v>
      </c>
      <c r="J388" s="63"/>
      <c r="K388" s="63"/>
      <c r="L388" s="63">
        <v>54</v>
      </c>
      <c r="M388" s="63">
        <v>1</v>
      </c>
      <c r="N388" s="63"/>
      <c r="O388" s="63"/>
      <c r="P388" s="58"/>
      <c r="Q388" s="58"/>
      <c r="R388" s="58"/>
      <c r="S388" s="58"/>
      <c r="T388" s="53"/>
      <c r="U388" s="63"/>
      <c r="V388" s="63"/>
      <c r="W388" s="57">
        <f t="shared" ref="W388:W451" si="18">IFERROR(INDEX($AD$11:$BE$11,1,MATCH(H388,$AD$4:$BE$4,0)),IFERROR(MOD(H388,12)+21,10))</f>
        <v>39</v>
      </c>
      <c r="X388" s="57">
        <f t="shared" si="17"/>
        <v>2</v>
      </c>
      <c r="Y388" s="57">
        <f t="shared" ref="Y388:Y451" si="19">ROUNDUP(W388/15,0)</f>
        <v>3</v>
      </c>
      <c r="Z388" s="62"/>
      <c r="AA388" s="62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ht="39.6" x14ac:dyDescent="0.3">
      <c r="A389" s="57">
        <v>6368</v>
      </c>
      <c r="B389" s="54">
        <v>2021</v>
      </c>
      <c r="C389" s="55" t="s">
        <v>35</v>
      </c>
      <c r="D389" s="62" t="s">
        <v>116</v>
      </c>
      <c r="E389" s="55" t="s">
        <v>28</v>
      </c>
      <c r="F389" s="55" t="s">
        <v>56</v>
      </c>
      <c r="G389" s="56">
        <v>1</v>
      </c>
      <c r="H389" s="63" t="s">
        <v>327</v>
      </c>
      <c r="I389" s="62" t="s">
        <v>342</v>
      </c>
      <c r="J389" s="63">
        <v>12</v>
      </c>
      <c r="K389" s="63"/>
      <c r="L389" s="63">
        <v>72</v>
      </c>
      <c r="M389" s="63">
        <v>1</v>
      </c>
      <c r="N389" s="63"/>
      <c r="O389" s="63"/>
      <c r="P389" s="58"/>
      <c r="Q389" s="58"/>
      <c r="R389" s="58"/>
      <c r="S389" s="58"/>
      <c r="T389" s="53"/>
      <c r="U389" s="63"/>
      <c r="V389" s="63"/>
      <c r="W389" s="57">
        <f t="shared" si="18"/>
        <v>39</v>
      </c>
      <c r="X389" s="57">
        <f t="shared" ref="X389:Y452" si="20">ROUNDUP(W389/30,0)</f>
        <v>2</v>
      </c>
      <c r="Y389" s="57">
        <f t="shared" si="19"/>
        <v>3</v>
      </c>
      <c r="Z389" s="62"/>
      <c r="AA389" s="62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ht="39.6" x14ac:dyDescent="0.3">
      <c r="A390" s="57">
        <v>6368</v>
      </c>
      <c r="B390" s="54">
        <v>2021</v>
      </c>
      <c r="C390" s="55" t="s">
        <v>35</v>
      </c>
      <c r="D390" s="62" t="s">
        <v>72</v>
      </c>
      <c r="E390" s="62" t="s">
        <v>26</v>
      </c>
      <c r="F390" s="62" t="s">
        <v>25</v>
      </c>
      <c r="G390" s="62">
        <v>1</v>
      </c>
      <c r="H390" s="63" t="s">
        <v>327</v>
      </c>
      <c r="I390" s="62" t="s">
        <v>343</v>
      </c>
      <c r="J390" s="63">
        <v>18</v>
      </c>
      <c r="K390" s="63"/>
      <c r="L390" s="63">
        <v>54</v>
      </c>
      <c r="M390" s="63">
        <v>1</v>
      </c>
      <c r="N390" s="63"/>
      <c r="O390" s="63"/>
      <c r="P390" s="58"/>
      <c r="Q390" s="58"/>
      <c r="R390" s="58"/>
      <c r="S390" s="58"/>
      <c r="T390" s="53"/>
      <c r="U390" s="63"/>
      <c r="V390" s="63"/>
      <c r="W390" s="57">
        <f t="shared" si="18"/>
        <v>39</v>
      </c>
      <c r="X390" s="57">
        <f t="shared" si="20"/>
        <v>2</v>
      </c>
      <c r="Y390" s="57">
        <f t="shared" si="19"/>
        <v>3</v>
      </c>
      <c r="Z390" s="62"/>
      <c r="AA390" s="62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ht="39.6" x14ac:dyDescent="0.3">
      <c r="A391" s="57">
        <v>6368</v>
      </c>
      <c r="B391" s="54">
        <v>2021</v>
      </c>
      <c r="C391" s="55" t="s">
        <v>35</v>
      </c>
      <c r="D391" s="62" t="s">
        <v>311</v>
      </c>
      <c r="E391" s="62" t="s">
        <v>63</v>
      </c>
      <c r="F391" s="62" t="s">
        <v>23</v>
      </c>
      <c r="G391" s="62">
        <v>1</v>
      </c>
      <c r="H391" s="63" t="s">
        <v>327</v>
      </c>
      <c r="I391" s="62" t="s">
        <v>165</v>
      </c>
      <c r="J391" s="63"/>
      <c r="K391" s="63"/>
      <c r="L391" s="63"/>
      <c r="M391" s="63"/>
      <c r="N391" s="63"/>
      <c r="O391" s="63"/>
      <c r="P391" s="58"/>
      <c r="Q391" s="58"/>
      <c r="R391" s="58"/>
      <c r="S391" s="58"/>
      <c r="T391" s="53"/>
      <c r="U391" s="63">
        <v>15</v>
      </c>
      <c r="V391" s="63"/>
      <c r="W391" s="57">
        <f t="shared" si="18"/>
        <v>39</v>
      </c>
      <c r="X391" s="57">
        <f t="shared" si="20"/>
        <v>2</v>
      </c>
      <c r="Y391" s="57">
        <f t="shared" si="19"/>
        <v>3</v>
      </c>
      <c r="Z391" s="62"/>
      <c r="AA391" s="62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ht="39.6" x14ac:dyDescent="0.3">
      <c r="A392" s="57">
        <v>6368</v>
      </c>
      <c r="B392" s="54">
        <v>2021</v>
      </c>
      <c r="C392" s="55" t="s">
        <v>35</v>
      </c>
      <c r="D392" s="62" t="s">
        <v>70</v>
      </c>
      <c r="E392" s="62" t="s">
        <v>28</v>
      </c>
      <c r="F392" s="62" t="s">
        <v>23</v>
      </c>
      <c r="G392" s="62">
        <v>1</v>
      </c>
      <c r="H392" s="63" t="s">
        <v>327</v>
      </c>
      <c r="I392" s="62" t="s">
        <v>165</v>
      </c>
      <c r="J392" s="63"/>
      <c r="K392" s="63"/>
      <c r="L392" s="63"/>
      <c r="M392" s="63"/>
      <c r="N392" s="63"/>
      <c r="O392" s="63"/>
      <c r="P392" s="58"/>
      <c r="Q392" s="58"/>
      <c r="R392" s="58"/>
      <c r="S392" s="58"/>
      <c r="T392" s="53"/>
      <c r="U392" s="63">
        <v>2</v>
      </c>
      <c r="V392" s="63"/>
      <c r="W392" s="57">
        <f t="shared" si="18"/>
        <v>39</v>
      </c>
      <c r="X392" s="57">
        <f t="shared" si="20"/>
        <v>2</v>
      </c>
      <c r="Y392" s="57">
        <f t="shared" si="19"/>
        <v>3</v>
      </c>
      <c r="Z392" s="62"/>
      <c r="AA392" s="6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ht="39.6" x14ac:dyDescent="0.3">
      <c r="A393" s="57">
        <v>6368</v>
      </c>
      <c r="B393" s="54">
        <v>2021</v>
      </c>
      <c r="C393" s="55" t="s">
        <v>35</v>
      </c>
      <c r="D393" s="62" t="s">
        <v>312</v>
      </c>
      <c r="E393" s="62" t="s">
        <v>63</v>
      </c>
      <c r="F393" s="62" t="s">
        <v>23</v>
      </c>
      <c r="G393" s="62">
        <v>1</v>
      </c>
      <c r="H393" s="63" t="s">
        <v>327</v>
      </c>
      <c r="I393" s="62" t="s">
        <v>165</v>
      </c>
      <c r="J393" s="63"/>
      <c r="K393" s="63"/>
      <c r="L393" s="63"/>
      <c r="M393" s="63"/>
      <c r="N393" s="63"/>
      <c r="O393" s="63"/>
      <c r="P393" s="58"/>
      <c r="Q393" s="58"/>
      <c r="R393" s="58"/>
      <c r="S393" s="58"/>
      <c r="T393" s="53"/>
      <c r="U393" s="63">
        <v>15</v>
      </c>
      <c r="V393" s="63"/>
      <c r="W393" s="57">
        <f t="shared" si="18"/>
        <v>39</v>
      </c>
      <c r="X393" s="57">
        <f t="shared" si="20"/>
        <v>2</v>
      </c>
      <c r="Y393" s="57">
        <f t="shared" si="19"/>
        <v>3</v>
      </c>
      <c r="Z393" s="62"/>
      <c r="AA393" s="62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ht="39.6" x14ac:dyDescent="0.3">
      <c r="A394" s="57">
        <v>6368</v>
      </c>
      <c r="B394" s="54">
        <v>2021</v>
      </c>
      <c r="C394" s="55" t="s">
        <v>35</v>
      </c>
      <c r="D394" s="62" t="s">
        <v>117</v>
      </c>
      <c r="E394" s="55" t="s">
        <v>33</v>
      </c>
      <c r="F394" s="55" t="s">
        <v>25</v>
      </c>
      <c r="G394" s="56">
        <v>0.75</v>
      </c>
      <c r="H394" s="63" t="s">
        <v>327</v>
      </c>
      <c r="I394" s="62" t="s">
        <v>165</v>
      </c>
      <c r="J394" s="63"/>
      <c r="K394" s="63"/>
      <c r="L394" s="63"/>
      <c r="M394" s="63"/>
      <c r="N394" s="63"/>
      <c r="O394" s="63"/>
      <c r="P394" s="58"/>
      <c r="Q394" s="58"/>
      <c r="R394" s="58"/>
      <c r="S394" s="58"/>
      <c r="T394" s="53"/>
      <c r="U394" s="63">
        <v>4</v>
      </c>
      <c r="V394" s="63"/>
      <c r="W394" s="57">
        <f t="shared" si="18"/>
        <v>39</v>
      </c>
      <c r="X394" s="57">
        <f t="shared" si="20"/>
        <v>2</v>
      </c>
      <c r="Y394" s="57">
        <f t="shared" si="19"/>
        <v>3</v>
      </c>
      <c r="Z394" s="62"/>
      <c r="AA394" s="62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ht="39.6" x14ac:dyDescent="0.3">
      <c r="A395" s="57">
        <v>6368</v>
      </c>
      <c r="B395" s="54">
        <v>2021</v>
      </c>
      <c r="C395" s="55" t="s">
        <v>35</v>
      </c>
      <c r="D395" s="62" t="s">
        <v>72</v>
      </c>
      <c r="E395" s="62" t="s">
        <v>26</v>
      </c>
      <c r="F395" s="62" t="s">
        <v>25</v>
      </c>
      <c r="G395" s="62">
        <v>1</v>
      </c>
      <c r="H395" s="63" t="s">
        <v>327</v>
      </c>
      <c r="I395" s="62" t="s">
        <v>165</v>
      </c>
      <c r="J395" s="63"/>
      <c r="K395" s="63"/>
      <c r="L395" s="63"/>
      <c r="M395" s="63"/>
      <c r="N395" s="63"/>
      <c r="O395" s="63"/>
      <c r="P395" s="58"/>
      <c r="Q395" s="58"/>
      <c r="R395" s="58"/>
      <c r="S395" s="58"/>
      <c r="T395" s="53"/>
      <c r="U395" s="63">
        <v>5</v>
      </c>
      <c r="V395" s="63"/>
      <c r="W395" s="57">
        <f t="shared" si="18"/>
        <v>39</v>
      </c>
      <c r="X395" s="57">
        <f t="shared" si="20"/>
        <v>2</v>
      </c>
      <c r="Y395" s="57">
        <f t="shared" si="19"/>
        <v>3</v>
      </c>
      <c r="Z395" s="62"/>
      <c r="AA395" s="62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ht="39.6" x14ac:dyDescent="0.3">
      <c r="A396" s="57">
        <v>6368</v>
      </c>
      <c r="B396" s="54">
        <v>2021</v>
      </c>
      <c r="C396" s="55" t="s">
        <v>35</v>
      </c>
      <c r="D396" s="62" t="s">
        <v>371</v>
      </c>
      <c r="E396" s="55" t="s">
        <v>33</v>
      </c>
      <c r="F396" s="64" t="s">
        <v>375</v>
      </c>
      <c r="G396" s="62">
        <v>1</v>
      </c>
      <c r="H396" s="63" t="s">
        <v>327</v>
      </c>
      <c r="I396" s="62" t="s">
        <v>165</v>
      </c>
      <c r="J396" s="63"/>
      <c r="K396" s="63"/>
      <c r="L396" s="63"/>
      <c r="M396" s="63"/>
      <c r="N396" s="63"/>
      <c r="O396" s="63"/>
      <c r="P396" s="58"/>
      <c r="Q396" s="58"/>
      <c r="R396" s="58"/>
      <c r="S396" s="58"/>
      <c r="T396" s="53"/>
      <c r="U396" s="63">
        <v>15</v>
      </c>
      <c r="V396" s="63"/>
      <c r="W396" s="57">
        <f t="shared" si="18"/>
        <v>39</v>
      </c>
      <c r="X396" s="57">
        <f t="shared" si="20"/>
        <v>2</v>
      </c>
      <c r="Y396" s="57">
        <f t="shared" si="19"/>
        <v>3</v>
      </c>
      <c r="Z396" s="62"/>
      <c r="AA396" s="62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ht="39.6" x14ac:dyDescent="0.3">
      <c r="A397" s="57">
        <v>6368</v>
      </c>
      <c r="B397" s="54">
        <v>2021</v>
      </c>
      <c r="C397" s="55" t="s">
        <v>35</v>
      </c>
      <c r="D397" s="62" t="s">
        <v>130</v>
      </c>
      <c r="E397" s="55" t="s">
        <v>26</v>
      </c>
      <c r="F397" s="55" t="s">
        <v>25</v>
      </c>
      <c r="G397" s="56">
        <v>1</v>
      </c>
      <c r="H397" s="63" t="s">
        <v>327</v>
      </c>
      <c r="I397" s="62" t="s">
        <v>165</v>
      </c>
      <c r="J397" s="63"/>
      <c r="K397" s="63"/>
      <c r="L397" s="63"/>
      <c r="M397" s="63"/>
      <c r="N397" s="63"/>
      <c r="O397" s="63"/>
      <c r="P397" s="58"/>
      <c r="Q397" s="58"/>
      <c r="R397" s="58"/>
      <c r="S397" s="58"/>
      <c r="T397" s="53"/>
      <c r="U397" s="63">
        <v>5</v>
      </c>
      <c r="V397" s="63"/>
      <c r="W397" s="57">
        <f t="shared" si="18"/>
        <v>39</v>
      </c>
      <c r="X397" s="57">
        <f t="shared" si="20"/>
        <v>2</v>
      </c>
      <c r="Y397" s="57">
        <f t="shared" si="19"/>
        <v>3</v>
      </c>
      <c r="Z397" s="62"/>
      <c r="AA397" s="62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ht="39.6" x14ac:dyDescent="0.3">
      <c r="A398" s="57">
        <v>6368</v>
      </c>
      <c r="B398" s="54">
        <v>2021</v>
      </c>
      <c r="C398" s="55" t="s">
        <v>35</v>
      </c>
      <c r="D398" s="62" t="s">
        <v>130</v>
      </c>
      <c r="E398" s="55" t="s">
        <v>26</v>
      </c>
      <c r="F398" s="55" t="s">
        <v>25</v>
      </c>
      <c r="G398" s="56">
        <v>1</v>
      </c>
      <c r="H398" s="63" t="s">
        <v>327</v>
      </c>
      <c r="I398" s="62" t="s">
        <v>164</v>
      </c>
      <c r="J398" s="63"/>
      <c r="K398" s="63"/>
      <c r="L398" s="63"/>
      <c r="M398" s="63"/>
      <c r="N398" s="63"/>
      <c r="O398" s="63"/>
      <c r="P398" s="58"/>
      <c r="Q398" s="58"/>
      <c r="R398" s="58"/>
      <c r="S398" s="58"/>
      <c r="T398" s="53"/>
      <c r="U398" s="63">
        <v>6</v>
      </c>
      <c r="V398" s="63"/>
      <c r="W398" s="57">
        <f t="shared" si="18"/>
        <v>39</v>
      </c>
      <c r="X398" s="57">
        <f t="shared" si="20"/>
        <v>2</v>
      </c>
      <c r="Y398" s="57">
        <f t="shared" si="19"/>
        <v>3</v>
      </c>
      <c r="Z398" s="62"/>
      <c r="AA398" s="62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ht="39.6" x14ac:dyDescent="0.3">
      <c r="A399" s="57">
        <v>6368</v>
      </c>
      <c r="B399" s="54">
        <v>2021</v>
      </c>
      <c r="C399" s="55" t="s">
        <v>35</v>
      </c>
      <c r="D399" s="62" t="s">
        <v>371</v>
      </c>
      <c r="E399" s="55" t="s">
        <v>33</v>
      </c>
      <c r="F399" s="64" t="s">
        <v>375</v>
      </c>
      <c r="G399" s="56"/>
      <c r="H399" s="63" t="s">
        <v>327</v>
      </c>
      <c r="I399" s="62" t="s">
        <v>164</v>
      </c>
      <c r="J399" s="63"/>
      <c r="K399" s="63"/>
      <c r="L399" s="63"/>
      <c r="M399" s="63"/>
      <c r="N399" s="63"/>
      <c r="O399" s="63"/>
      <c r="P399" s="58"/>
      <c r="Q399" s="58"/>
      <c r="R399" s="58"/>
      <c r="S399" s="58"/>
      <c r="T399" s="53"/>
      <c r="U399" s="63">
        <v>20</v>
      </c>
      <c r="V399" s="63"/>
      <c r="W399" s="57">
        <f t="shared" si="18"/>
        <v>39</v>
      </c>
      <c r="X399" s="57">
        <f t="shared" si="20"/>
        <v>2</v>
      </c>
      <c r="Y399" s="57">
        <f t="shared" si="19"/>
        <v>3</v>
      </c>
      <c r="Z399" s="62"/>
      <c r="AA399" s="62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ht="39.6" x14ac:dyDescent="0.3">
      <c r="A400" s="57">
        <v>6368</v>
      </c>
      <c r="B400" s="54">
        <v>2021</v>
      </c>
      <c r="C400" s="55" t="s">
        <v>35</v>
      </c>
      <c r="D400" s="62" t="s">
        <v>311</v>
      </c>
      <c r="E400" s="55" t="s">
        <v>63</v>
      </c>
      <c r="F400" s="55" t="s">
        <v>23</v>
      </c>
      <c r="G400" s="56">
        <v>1</v>
      </c>
      <c r="H400" s="63" t="s">
        <v>327</v>
      </c>
      <c r="I400" s="62" t="s">
        <v>164</v>
      </c>
      <c r="J400" s="63"/>
      <c r="K400" s="63"/>
      <c r="L400" s="63"/>
      <c r="M400" s="63"/>
      <c r="N400" s="63"/>
      <c r="O400" s="63"/>
      <c r="P400" s="58"/>
      <c r="Q400" s="58"/>
      <c r="R400" s="58"/>
      <c r="S400" s="58"/>
      <c r="T400" s="53"/>
      <c r="U400" s="63">
        <v>20</v>
      </c>
      <c r="V400" s="63"/>
      <c r="W400" s="57">
        <f t="shared" si="18"/>
        <v>39</v>
      </c>
      <c r="X400" s="57">
        <f t="shared" si="20"/>
        <v>2</v>
      </c>
      <c r="Y400" s="57">
        <f t="shared" si="19"/>
        <v>3</v>
      </c>
      <c r="Z400" s="62"/>
      <c r="AA400" s="62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ht="39.6" x14ac:dyDescent="0.3">
      <c r="A401" s="57">
        <v>6368</v>
      </c>
      <c r="B401" s="54">
        <v>2021</v>
      </c>
      <c r="C401" s="55" t="s">
        <v>35</v>
      </c>
      <c r="D401" s="62" t="s">
        <v>312</v>
      </c>
      <c r="E401" s="55" t="s">
        <v>63</v>
      </c>
      <c r="F401" s="55" t="s">
        <v>23</v>
      </c>
      <c r="G401" s="56">
        <v>1</v>
      </c>
      <c r="H401" s="63" t="s">
        <v>327</v>
      </c>
      <c r="I401" s="62" t="s">
        <v>164</v>
      </c>
      <c r="J401" s="63"/>
      <c r="K401" s="63"/>
      <c r="L401" s="63"/>
      <c r="M401" s="63"/>
      <c r="N401" s="63"/>
      <c r="O401" s="63"/>
      <c r="P401" s="58"/>
      <c r="Q401" s="58"/>
      <c r="R401" s="58"/>
      <c r="S401" s="58"/>
      <c r="T401" s="53"/>
      <c r="U401" s="63">
        <v>20</v>
      </c>
      <c r="V401" s="63"/>
      <c r="W401" s="57">
        <f t="shared" si="18"/>
        <v>39</v>
      </c>
      <c r="X401" s="57">
        <f t="shared" si="20"/>
        <v>2</v>
      </c>
      <c r="Y401" s="57">
        <f t="shared" si="19"/>
        <v>3</v>
      </c>
      <c r="Z401" s="62"/>
      <c r="AA401" s="62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ht="39.6" x14ac:dyDescent="0.3">
      <c r="A402" s="57">
        <v>6368</v>
      </c>
      <c r="B402" s="54">
        <v>2021</v>
      </c>
      <c r="C402" s="55" t="s">
        <v>35</v>
      </c>
      <c r="D402" s="62" t="s">
        <v>117</v>
      </c>
      <c r="E402" s="55" t="s">
        <v>33</v>
      </c>
      <c r="F402" s="55" t="s">
        <v>25</v>
      </c>
      <c r="G402" s="56">
        <v>0.75</v>
      </c>
      <c r="H402" s="63" t="s">
        <v>327</v>
      </c>
      <c r="I402" s="62" t="s">
        <v>164</v>
      </c>
      <c r="J402" s="63"/>
      <c r="K402" s="63"/>
      <c r="L402" s="63"/>
      <c r="M402" s="63"/>
      <c r="N402" s="63"/>
      <c r="O402" s="63"/>
      <c r="P402" s="58"/>
      <c r="Q402" s="58"/>
      <c r="R402" s="58"/>
      <c r="S402" s="58"/>
      <c r="T402" s="53"/>
      <c r="U402" s="63">
        <v>4</v>
      </c>
      <c r="V402" s="63"/>
      <c r="W402" s="57">
        <f t="shared" si="18"/>
        <v>39</v>
      </c>
      <c r="X402" s="57">
        <f t="shared" si="20"/>
        <v>2</v>
      </c>
      <c r="Y402" s="57">
        <f t="shared" si="19"/>
        <v>3</v>
      </c>
      <c r="Z402" s="62"/>
      <c r="AA402" s="6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ht="39.6" x14ac:dyDescent="0.3">
      <c r="A403" s="57">
        <v>6368</v>
      </c>
      <c r="B403" s="54">
        <v>2021</v>
      </c>
      <c r="C403" s="55" t="s">
        <v>35</v>
      </c>
      <c r="D403" s="62" t="s">
        <v>70</v>
      </c>
      <c r="E403" s="55" t="s">
        <v>28</v>
      </c>
      <c r="F403" s="55" t="s">
        <v>23</v>
      </c>
      <c r="G403" s="56">
        <v>1</v>
      </c>
      <c r="H403" s="63" t="s">
        <v>327</v>
      </c>
      <c r="I403" s="62" t="s">
        <v>164</v>
      </c>
      <c r="J403" s="63"/>
      <c r="K403" s="63"/>
      <c r="L403" s="63"/>
      <c r="M403" s="63"/>
      <c r="N403" s="63"/>
      <c r="O403" s="63"/>
      <c r="P403" s="58"/>
      <c r="Q403" s="58"/>
      <c r="R403" s="58"/>
      <c r="S403" s="58"/>
      <c r="T403" s="53"/>
      <c r="U403" s="63">
        <v>2</v>
      </c>
      <c r="V403" s="63"/>
      <c r="W403" s="57">
        <f t="shared" si="18"/>
        <v>39</v>
      </c>
      <c r="X403" s="57">
        <f t="shared" si="20"/>
        <v>2</v>
      </c>
      <c r="Y403" s="57">
        <f t="shared" si="19"/>
        <v>3</v>
      </c>
      <c r="Z403" s="62"/>
      <c r="AA403" s="62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ht="39.6" x14ac:dyDescent="0.3">
      <c r="A404" s="57">
        <v>6368</v>
      </c>
      <c r="B404" s="54">
        <v>2021</v>
      </c>
      <c r="C404" s="55" t="s">
        <v>35</v>
      </c>
      <c r="D404" s="62" t="s">
        <v>72</v>
      </c>
      <c r="E404" s="55" t="s">
        <v>26</v>
      </c>
      <c r="F404" s="55" t="s">
        <v>25</v>
      </c>
      <c r="G404" s="56">
        <v>1</v>
      </c>
      <c r="H404" s="63" t="s">
        <v>327</v>
      </c>
      <c r="I404" s="62" t="s">
        <v>164</v>
      </c>
      <c r="J404" s="63"/>
      <c r="K404" s="63"/>
      <c r="L404" s="63"/>
      <c r="M404" s="63"/>
      <c r="N404" s="63"/>
      <c r="O404" s="63"/>
      <c r="P404" s="58"/>
      <c r="Q404" s="58"/>
      <c r="R404" s="58"/>
      <c r="S404" s="58"/>
      <c r="T404" s="53"/>
      <c r="U404" s="63">
        <v>6</v>
      </c>
      <c r="V404" s="63"/>
      <c r="W404" s="57">
        <f t="shared" si="18"/>
        <v>39</v>
      </c>
      <c r="X404" s="57">
        <f t="shared" si="20"/>
        <v>2</v>
      </c>
      <c r="Y404" s="57">
        <f t="shared" si="19"/>
        <v>3</v>
      </c>
      <c r="Z404" s="62"/>
      <c r="AA404" s="62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ht="39.6" x14ac:dyDescent="0.3">
      <c r="A405" s="57">
        <v>5791</v>
      </c>
      <c r="B405" s="54">
        <v>2020</v>
      </c>
      <c r="C405" s="55" t="s">
        <v>35</v>
      </c>
      <c r="D405" s="62" t="s">
        <v>311</v>
      </c>
      <c r="E405" s="62" t="s">
        <v>63</v>
      </c>
      <c r="F405" s="62" t="s">
        <v>23</v>
      </c>
      <c r="G405" s="62">
        <v>1</v>
      </c>
      <c r="H405" s="63" t="s">
        <v>326</v>
      </c>
      <c r="I405" s="62" t="s">
        <v>164</v>
      </c>
      <c r="J405" s="63"/>
      <c r="K405" s="63"/>
      <c r="L405" s="63"/>
      <c r="M405" s="63"/>
      <c r="N405" s="63"/>
      <c r="O405" s="63"/>
      <c r="P405" s="58"/>
      <c r="Q405" s="58"/>
      <c r="R405" s="58"/>
      <c r="S405" s="58"/>
      <c r="T405" s="53"/>
      <c r="U405" s="63"/>
      <c r="V405" s="63"/>
      <c r="W405" s="57">
        <f t="shared" si="18"/>
        <v>29</v>
      </c>
      <c r="X405" s="57">
        <f t="shared" si="20"/>
        <v>1</v>
      </c>
      <c r="Y405" s="57">
        <f t="shared" si="19"/>
        <v>2</v>
      </c>
      <c r="Z405" s="62"/>
      <c r="AA405" s="62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ht="39.6" x14ac:dyDescent="0.3">
      <c r="A406" s="57">
        <v>5791</v>
      </c>
      <c r="B406" s="54">
        <v>2020</v>
      </c>
      <c r="C406" s="55" t="s">
        <v>35</v>
      </c>
      <c r="D406" s="62" t="s">
        <v>312</v>
      </c>
      <c r="E406" s="62" t="s">
        <v>63</v>
      </c>
      <c r="F406" s="62" t="s">
        <v>23</v>
      </c>
      <c r="G406" s="62">
        <v>1</v>
      </c>
      <c r="H406" s="63" t="s">
        <v>326</v>
      </c>
      <c r="I406" s="62" t="s">
        <v>164</v>
      </c>
      <c r="J406" s="63"/>
      <c r="K406" s="63"/>
      <c r="L406" s="63"/>
      <c r="M406" s="63"/>
      <c r="N406" s="63"/>
      <c r="O406" s="63"/>
      <c r="P406" s="58"/>
      <c r="Q406" s="58"/>
      <c r="R406" s="58"/>
      <c r="S406" s="58"/>
      <c r="T406" s="53"/>
      <c r="U406" s="63"/>
      <c r="V406" s="63"/>
      <c r="W406" s="57">
        <f t="shared" si="18"/>
        <v>29</v>
      </c>
      <c r="X406" s="57">
        <f t="shared" si="20"/>
        <v>1</v>
      </c>
      <c r="Y406" s="57">
        <f t="shared" si="19"/>
        <v>2</v>
      </c>
      <c r="Z406" s="62"/>
      <c r="AA406" s="62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ht="39.6" x14ac:dyDescent="0.3">
      <c r="A407" s="57">
        <v>5791</v>
      </c>
      <c r="B407" s="54">
        <v>2020</v>
      </c>
      <c r="C407" s="55" t="s">
        <v>35</v>
      </c>
      <c r="D407" s="62" t="s">
        <v>117</v>
      </c>
      <c r="E407" s="55" t="s">
        <v>33</v>
      </c>
      <c r="F407" s="55" t="s">
        <v>25</v>
      </c>
      <c r="G407" s="56">
        <v>0.75</v>
      </c>
      <c r="H407" s="63" t="s">
        <v>326</v>
      </c>
      <c r="I407" s="62" t="s">
        <v>164</v>
      </c>
      <c r="J407" s="63"/>
      <c r="K407" s="63"/>
      <c r="L407" s="63"/>
      <c r="M407" s="63"/>
      <c r="N407" s="63"/>
      <c r="O407" s="63"/>
      <c r="P407" s="58"/>
      <c r="Q407" s="58"/>
      <c r="R407" s="58"/>
      <c r="S407" s="58"/>
      <c r="T407" s="53"/>
      <c r="U407" s="63"/>
      <c r="V407" s="63"/>
      <c r="W407" s="57">
        <f t="shared" si="18"/>
        <v>29</v>
      </c>
      <c r="X407" s="57">
        <f t="shared" si="20"/>
        <v>1</v>
      </c>
      <c r="Y407" s="57">
        <f t="shared" si="19"/>
        <v>2</v>
      </c>
      <c r="Z407" s="62"/>
      <c r="AA407" s="62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ht="39.6" x14ac:dyDescent="0.3">
      <c r="A408" s="57">
        <v>5791</v>
      </c>
      <c r="B408" s="54">
        <v>2020</v>
      </c>
      <c r="C408" s="55" t="s">
        <v>35</v>
      </c>
      <c r="D408" s="62" t="s">
        <v>70</v>
      </c>
      <c r="E408" s="55" t="s">
        <v>28</v>
      </c>
      <c r="F408" s="55" t="s">
        <v>23</v>
      </c>
      <c r="G408" s="56">
        <v>1</v>
      </c>
      <c r="H408" s="63" t="s">
        <v>326</v>
      </c>
      <c r="I408" s="62" t="s">
        <v>164</v>
      </c>
      <c r="J408" s="63"/>
      <c r="K408" s="63"/>
      <c r="L408" s="63"/>
      <c r="M408" s="63"/>
      <c r="N408" s="63"/>
      <c r="O408" s="63"/>
      <c r="P408" s="58"/>
      <c r="Q408" s="58"/>
      <c r="R408" s="58"/>
      <c r="S408" s="58"/>
      <c r="T408" s="53"/>
      <c r="U408" s="63"/>
      <c r="V408" s="63"/>
      <c r="W408" s="57">
        <f t="shared" si="18"/>
        <v>29</v>
      </c>
      <c r="X408" s="57">
        <f t="shared" si="20"/>
        <v>1</v>
      </c>
      <c r="Y408" s="57">
        <f t="shared" si="19"/>
        <v>2</v>
      </c>
      <c r="Z408" s="62"/>
      <c r="AA408" s="62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ht="39.6" x14ac:dyDescent="0.3">
      <c r="A409" s="57">
        <v>5791</v>
      </c>
      <c r="B409" s="54">
        <v>2020</v>
      </c>
      <c r="C409" s="55" t="s">
        <v>35</v>
      </c>
      <c r="D409" s="62" t="s">
        <v>116</v>
      </c>
      <c r="E409" s="55" t="s">
        <v>28</v>
      </c>
      <c r="F409" s="55" t="s">
        <v>56</v>
      </c>
      <c r="G409" s="62">
        <v>1</v>
      </c>
      <c r="H409" s="63" t="s">
        <v>326</v>
      </c>
      <c r="I409" s="62" t="s">
        <v>164</v>
      </c>
      <c r="J409" s="63"/>
      <c r="K409" s="63"/>
      <c r="L409" s="63"/>
      <c r="M409" s="63"/>
      <c r="N409" s="63"/>
      <c r="O409" s="63"/>
      <c r="P409" s="58"/>
      <c r="Q409" s="58"/>
      <c r="R409" s="58"/>
      <c r="S409" s="58"/>
      <c r="T409" s="53"/>
      <c r="U409" s="63">
        <v>8</v>
      </c>
      <c r="V409" s="63"/>
      <c r="W409" s="57">
        <f t="shared" si="18"/>
        <v>29</v>
      </c>
      <c r="X409" s="57">
        <f t="shared" si="20"/>
        <v>1</v>
      </c>
      <c r="Y409" s="57">
        <f t="shared" si="19"/>
        <v>2</v>
      </c>
      <c r="Z409" s="62"/>
      <c r="AA409" s="62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ht="39.6" x14ac:dyDescent="0.3">
      <c r="A410" s="57">
        <v>5791</v>
      </c>
      <c r="B410" s="54">
        <v>2020</v>
      </c>
      <c r="C410" s="55" t="s">
        <v>35</v>
      </c>
      <c r="D410" s="62" t="s">
        <v>130</v>
      </c>
      <c r="E410" s="55" t="s">
        <v>26</v>
      </c>
      <c r="F410" s="55" t="s">
        <v>25</v>
      </c>
      <c r="G410" s="56">
        <v>1</v>
      </c>
      <c r="H410" s="63" t="s">
        <v>326</v>
      </c>
      <c r="I410" s="62" t="s">
        <v>357</v>
      </c>
      <c r="J410" s="63"/>
      <c r="K410" s="63"/>
      <c r="L410" s="63"/>
      <c r="M410" s="63"/>
      <c r="N410" s="63"/>
      <c r="O410" s="63"/>
      <c r="P410" s="58"/>
      <c r="Q410" s="58"/>
      <c r="R410" s="58"/>
      <c r="S410" s="58"/>
      <c r="T410" s="53"/>
      <c r="U410" s="63"/>
      <c r="V410" s="63"/>
      <c r="W410" s="57">
        <f t="shared" si="18"/>
        <v>29</v>
      </c>
      <c r="X410" s="57">
        <f t="shared" si="20"/>
        <v>1</v>
      </c>
      <c r="Y410" s="57">
        <f t="shared" si="19"/>
        <v>2</v>
      </c>
      <c r="Z410" s="62"/>
      <c r="AA410" s="62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ht="39.6" x14ac:dyDescent="0.3">
      <c r="A411" s="57">
        <v>5791</v>
      </c>
      <c r="B411" s="54">
        <v>2020</v>
      </c>
      <c r="C411" s="55" t="s">
        <v>35</v>
      </c>
      <c r="D411" s="62" t="s">
        <v>72</v>
      </c>
      <c r="E411" s="55" t="s">
        <v>26</v>
      </c>
      <c r="F411" s="55" t="s">
        <v>25</v>
      </c>
      <c r="G411" s="56">
        <v>1</v>
      </c>
      <c r="H411" s="63" t="s">
        <v>326</v>
      </c>
      <c r="I411" s="62" t="s">
        <v>357</v>
      </c>
      <c r="J411" s="63"/>
      <c r="K411" s="63"/>
      <c r="L411" s="63"/>
      <c r="M411" s="63"/>
      <c r="N411" s="63"/>
      <c r="O411" s="63"/>
      <c r="P411" s="58"/>
      <c r="Q411" s="58"/>
      <c r="R411" s="58"/>
      <c r="S411" s="58"/>
      <c r="T411" s="53"/>
      <c r="U411" s="63"/>
      <c r="V411" s="63"/>
      <c r="W411" s="57">
        <f t="shared" si="18"/>
        <v>29</v>
      </c>
      <c r="X411" s="57">
        <f t="shared" si="20"/>
        <v>1</v>
      </c>
      <c r="Y411" s="57">
        <f t="shared" si="19"/>
        <v>2</v>
      </c>
      <c r="Z411" s="62"/>
      <c r="AA411" s="62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ht="39.6" x14ac:dyDescent="0.3">
      <c r="A412" s="57">
        <v>5791</v>
      </c>
      <c r="B412" s="54">
        <v>2020</v>
      </c>
      <c r="C412" s="55" t="s">
        <v>35</v>
      </c>
      <c r="D412" s="62" t="s">
        <v>311</v>
      </c>
      <c r="E412" s="62" t="s">
        <v>63</v>
      </c>
      <c r="F412" s="62" t="s">
        <v>23</v>
      </c>
      <c r="G412" s="62">
        <v>1</v>
      </c>
      <c r="H412" s="63" t="s">
        <v>326</v>
      </c>
      <c r="I412" s="62" t="s">
        <v>357</v>
      </c>
      <c r="J412" s="63"/>
      <c r="K412" s="63"/>
      <c r="L412" s="63"/>
      <c r="M412" s="63"/>
      <c r="N412" s="63"/>
      <c r="O412" s="63"/>
      <c r="P412" s="58"/>
      <c r="Q412" s="58"/>
      <c r="R412" s="58"/>
      <c r="S412" s="58"/>
      <c r="T412" s="53"/>
      <c r="U412" s="63"/>
      <c r="V412" s="63"/>
      <c r="W412" s="57">
        <f t="shared" si="18"/>
        <v>29</v>
      </c>
      <c r="X412" s="57">
        <f t="shared" si="20"/>
        <v>1</v>
      </c>
      <c r="Y412" s="57">
        <f t="shared" si="19"/>
        <v>2</v>
      </c>
      <c r="Z412" s="62"/>
      <c r="AA412" s="6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ht="39.6" x14ac:dyDescent="0.3">
      <c r="A413" s="57">
        <v>5791</v>
      </c>
      <c r="B413" s="54">
        <v>2020</v>
      </c>
      <c r="C413" s="55" t="s">
        <v>35</v>
      </c>
      <c r="D413" s="62" t="s">
        <v>312</v>
      </c>
      <c r="E413" s="62" t="s">
        <v>63</v>
      </c>
      <c r="F413" s="62" t="s">
        <v>23</v>
      </c>
      <c r="G413" s="62">
        <v>1</v>
      </c>
      <c r="H413" s="63" t="s">
        <v>326</v>
      </c>
      <c r="I413" s="62" t="s">
        <v>357</v>
      </c>
      <c r="J413" s="63"/>
      <c r="K413" s="63"/>
      <c r="L413" s="63"/>
      <c r="M413" s="63"/>
      <c r="N413" s="63"/>
      <c r="O413" s="63"/>
      <c r="P413" s="58"/>
      <c r="Q413" s="58"/>
      <c r="R413" s="58"/>
      <c r="S413" s="58"/>
      <c r="T413" s="53"/>
      <c r="U413" s="63"/>
      <c r="V413" s="63"/>
      <c r="W413" s="57">
        <f t="shared" si="18"/>
        <v>29</v>
      </c>
      <c r="X413" s="57">
        <f t="shared" si="20"/>
        <v>1</v>
      </c>
      <c r="Y413" s="57">
        <f t="shared" si="19"/>
        <v>2</v>
      </c>
      <c r="Z413" s="62"/>
      <c r="AA413" s="62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ht="39.6" x14ac:dyDescent="0.3">
      <c r="A414" s="57">
        <v>5791</v>
      </c>
      <c r="B414" s="54">
        <v>2020</v>
      </c>
      <c r="C414" s="55" t="s">
        <v>35</v>
      </c>
      <c r="D414" s="62" t="s">
        <v>117</v>
      </c>
      <c r="E414" s="55" t="s">
        <v>33</v>
      </c>
      <c r="F414" s="55" t="s">
        <v>25</v>
      </c>
      <c r="G414" s="56">
        <v>0.75</v>
      </c>
      <c r="H414" s="63" t="s">
        <v>326</v>
      </c>
      <c r="I414" s="62" t="s">
        <v>357</v>
      </c>
      <c r="J414" s="63"/>
      <c r="K414" s="63"/>
      <c r="L414" s="63"/>
      <c r="M414" s="63"/>
      <c r="N414" s="63"/>
      <c r="O414" s="63"/>
      <c r="P414" s="58"/>
      <c r="Q414" s="58"/>
      <c r="R414" s="58"/>
      <c r="S414" s="58"/>
      <c r="T414" s="53"/>
      <c r="U414" s="63"/>
      <c r="V414" s="63"/>
      <c r="W414" s="57">
        <f t="shared" si="18"/>
        <v>29</v>
      </c>
      <c r="X414" s="57">
        <f t="shared" si="20"/>
        <v>1</v>
      </c>
      <c r="Y414" s="57">
        <f t="shared" si="19"/>
        <v>2</v>
      </c>
      <c r="Z414" s="62"/>
      <c r="AA414" s="62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ht="39.6" x14ac:dyDescent="0.3">
      <c r="A415" s="57">
        <v>5791</v>
      </c>
      <c r="B415" s="54">
        <v>2020</v>
      </c>
      <c r="C415" s="55" t="s">
        <v>35</v>
      </c>
      <c r="D415" s="62" t="s">
        <v>70</v>
      </c>
      <c r="E415" s="55" t="s">
        <v>28</v>
      </c>
      <c r="F415" s="55" t="s">
        <v>23</v>
      </c>
      <c r="G415" s="56">
        <v>1</v>
      </c>
      <c r="H415" s="63" t="s">
        <v>326</v>
      </c>
      <c r="I415" s="62" t="s">
        <v>357</v>
      </c>
      <c r="J415" s="63"/>
      <c r="K415" s="63"/>
      <c r="L415" s="63"/>
      <c r="M415" s="63"/>
      <c r="N415" s="63"/>
      <c r="O415" s="63"/>
      <c r="P415" s="58"/>
      <c r="Q415" s="58"/>
      <c r="R415" s="58"/>
      <c r="S415" s="58"/>
      <c r="T415" s="53"/>
      <c r="U415" s="63"/>
      <c r="V415" s="63"/>
      <c r="W415" s="57">
        <f t="shared" si="18"/>
        <v>29</v>
      </c>
      <c r="X415" s="57">
        <f t="shared" si="20"/>
        <v>1</v>
      </c>
      <c r="Y415" s="57">
        <f t="shared" si="19"/>
        <v>2</v>
      </c>
      <c r="Z415" s="62"/>
      <c r="AA415" s="62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ht="39.6" x14ac:dyDescent="0.3">
      <c r="A416" s="57">
        <v>6368</v>
      </c>
      <c r="B416" s="54">
        <v>2020</v>
      </c>
      <c r="C416" s="55" t="s">
        <v>35</v>
      </c>
      <c r="D416" s="62" t="s">
        <v>371</v>
      </c>
      <c r="E416" s="55" t="s">
        <v>33</v>
      </c>
      <c r="F416" s="55" t="s">
        <v>375</v>
      </c>
      <c r="G416" s="62">
        <v>1</v>
      </c>
      <c r="H416" s="63" t="s">
        <v>327</v>
      </c>
      <c r="I416" s="62" t="s">
        <v>357</v>
      </c>
      <c r="J416" s="63"/>
      <c r="K416" s="63"/>
      <c r="L416" s="63"/>
      <c r="M416" s="63"/>
      <c r="N416" s="63"/>
      <c r="O416" s="63"/>
      <c r="P416" s="58"/>
      <c r="Q416" s="58"/>
      <c r="R416" s="58"/>
      <c r="S416" s="58"/>
      <c r="T416" s="53"/>
      <c r="U416" s="63"/>
      <c r="V416" s="63">
        <v>200</v>
      </c>
      <c r="W416" s="57">
        <f t="shared" si="18"/>
        <v>39</v>
      </c>
      <c r="X416" s="57">
        <f t="shared" si="20"/>
        <v>2</v>
      </c>
      <c r="Y416" s="57">
        <f t="shared" si="19"/>
        <v>3</v>
      </c>
      <c r="Z416" s="62"/>
      <c r="AA416" s="62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ht="39.6" x14ac:dyDescent="0.3">
      <c r="A417" s="57">
        <v>5791</v>
      </c>
      <c r="B417" s="54">
        <v>2020</v>
      </c>
      <c r="C417" s="55" t="s">
        <v>35</v>
      </c>
      <c r="D417" s="62" t="s">
        <v>311</v>
      </c>
      <c r="E417" s="55" t="s">
        <v>63</v>
      </c>
      <c r="F417" s="55" t="s">
        <v>23</v>
      </c>
      <c r="G417" s="62">
        <v>1</v>
      </c>
      <c r="H417" s="63" t="s">
        <v>326</v>
      </c>
      <c r="I417" s="62" t="s">
        <v>372</v>
      </c>
      <c r="J417" s="63"/>
      <c r="K417" s="63"/>
      <c r="L417" s="63"/>
      <c r="M417" s="63">
        <v>1</v>
      </c>
      <c r="N417" s="63"/>
      <c r="O417" s="63"/>
      <c r="P417" s="58"/>
      <c r="Q417" s="58"/>
      <c r="R417" s="58"/>
      <c r="S417" s="58"/>
      <c r="T417" s="53"/>
      <c r="U417" s="63"/>
      <c r="V417" s="63"/>
      <c r="W417" s="57">
        <f t="shared" si="18"/>
        <v>29</v>
      </c>
      <c r="X417" s="57">
        <f t="shared" si="20"/>
        <v>1</v>
      </c>
      <c r="Y417" s="57">
        <f t="shared" si="19"/>
        <v>2</v>
      </c>
      <c r="Z417" s="62"/>
      <c r="AA417" s="62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ht="39.6" x14ac:dyDescent="0.3">
      <c r="A418" s="57">
        <v>6368</v>
      </c>
      <c r="B418" s="54">
        <v>2020</v>
      </c>
      <c r="C418" s="55" t="s">
        <v>35</v>
      </c>
      <c r="D418" s="55" t="s">
        <v>72</v>
      </c>
      <c r="E418" s="55" t="s">
        <v>26</v>
      </c>
      <c r="F418" s="55" t="s">
        <v>25</v>
      </c>
      <c r="G418" s="56">
        <v>1</v>
      </c>
      <c r="H418" s="63" t="s">
        <v>325</v>
      </c>
      <c r="I418" s="55" t="s">
        <v>352</v>
      </c>
      <c r="J418" s="57"/>
      <c r="K418" s="57">
        <v>108</v>
      </c>
      <c r="L418" s="57">
        <v>216</v>
      </c>
      <c r="M418" s="57">
        <v>1</v>
      </c>
      <c r="N418" s="57">
        <v>1</v>
      </c>
      <c r="O418" s="57"/>
      <c r="P418" s="60"/>
      <c r="Q418" s="60"/>
      <c r="R418" s="60"/>
      <c r="S418" s="60"/>
      <c r="T418" s="66"/>
      <c r="U418" s="57"/>
      <c r="V418" s="57"/>
      <c r="W418" s="57">
        <f t="shared" si="18"/>
        <v>39</v>
      </c>
      <c r="X418" s="57">
        <f t="shared" si="20"/>
        <v>2</v>
      </c>
      <c r="Y418" s="57">
        <f t="shared" si="19"/>
        <v>3</v>
      </c>
      <c r="Z418" s="55"/>
      <c r="AA418" s="55" t="s">
        <v>22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ht="39.6" x14ac:dyDescent="0.3">
      <c r="A419" s="57">
        <v>6368</v>
      </c>
      <c r="B419" s="54">
        <v>2020</v>
      </c>
      <c r="C419" s="55" t="s">
        <v>35</v>
      </c>
      <c r="D419" s="55" t="s">
        <v>72</v>
      </c>
      <c r="E419" s="55" t="s">
        <v>26</v>
      </c>
      <c r="F419" s="55" t="s">
        <v>25</v>
      </c>
      <c r="G419" s="56">
        <v>1</v>
      </c>
      <c r="H419" s="63" t="s">
        <v>325</v>
      </c>
      <c r="I419" s="55" t="s">
        <v>349</v>
      </c>
      <c r="J419" s="57">
        <v>18</v>
      </c>
      <c r="K419" s="57"/>
      <c r="L419" s="57">
        <v>108</v>
      </c>
      <c r="M419" s="57">
        <v>1</v>
      </c>
      <c r="N419" s="57">
        <v>1</v>
      </c>
      <c r="O419" s="57"/>
      <c r="P419" s="60"/>
      <c r="Q419" s="60"/>
      <c r="R419" s="60"/>
      <c r="S419" s="60"/>
      <c r="T419" s="66"/>
      <c r="U419" s="57"/>
      <c r="V419" s="57"/>
      <c r="W419" s="57">
        <f t="shared" si="18"/>
        <v>39</v>
      </c>
      <c r="X419" s="57">
        <f t="shared" si="20"/>
        <v>2</v>
      </c>
      <c r="Y419" s="57">
        <f t="shared" si="19"/>
        <v>3</v>
      </c>
      <c r="Z419" s="55"/>
      <c r="AA419" s="55" t="s">
        <v>22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ht="39.6" x14ac:dyDescent="0.3">
      <c r="A420" s="57">
        <v>6368</v>
      </c>
      <c r="B420" s="54">
        <v>2020</v>
      </c>
      <c r="C420" s="55" t="s">
        <v>35</v>
      </c>
      <c r="D420" s="55" t="s">
        <v>115</v>
      </c>
      <c r="E420" s="55" t="s">
        <v>20</v>
      </c>
      <c r="F420" s="55" t="s">
        <v>82</v>
      </c>
      <c r="G420" s="56">
        <v>0.25</v>
      </c>
      <c r="H420" s="63" t="s">
        <v>325</v>
      </c>
      <c r="I420" s="55" t="s">
        <v>144</v>
      </c>
      <c r="J420" s="57"/>
      <c r="K420" s="57">
        <v>44</v>
      </c>
      <c r="L420" s="57">
        <v>66</v>
      </c>
      <c r="M420" s="57">
        <v>1</v>
      </c>
      <c r="N420" s="57"/>
      <c r="O420" s="57"/>
      <c r="P420" s="60"/>
      <c r="Q420" s="60"/>
      <c r="R420" s="60"/>
      <c r="S420" s="60"/>
      <c r="T420" s="66"/>
      <c r="U420" s="57"/>
      <c r="V420" s="57"/>
      <c r="W420" s="57">
        <f t="shared" si="18"/>
        <v>39</v>
      </c>
      <c r="X420" s="57">
        <f t="shared" si="20"/>
        <v>2</v>
      </c>
      <c r="Y420" s="57">
        <f t="shared" si="19"/>
        <v>3</v>
      </c>
      <c r="Z420" s="55"/>
      <c r="AA420" s="55" t="s">
        <v>22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ht="52.8" x14ac:dyDescent="0.3">
      <c r="A421" s="57">
        <v>6368</v>
      </c>
      <c r="B421" s="54">
        <v>2020</v>
      </c>
      <c r="C421" s="55" t="s">
        <v>35</v>
      </c>
      <c r="D421" s="55" t="s">
        <v>115</v>
      </c>
      <c r="E421" s="55" t="s">
        <v>20</v>
      </c>
      <c r="F421" s="55" t="s">
        <v>82</v>
      </c>
      <c r="G421" s="56">
        <v>0.25</v>
      </c>
      <c r="H421" s="63" t="s">
        <v>325</v>
      </c>
      <c r="I421" s="55" t="s">
        <v>191</v>
      </c>
      <c r="J421" s="57"/>
      <c r="K421" s="57"/>
      <c r="L421" s="57"/>
      <c r="M421" s="57"/>
      <c r="N421" s="57"/>
      <c r="O421" s="57"/>
      <c r="P421" s="60"/>
      <c r="Q421" s="60"/>
      <c r="R421" s="60"/>
      <c r="S421" s="60"/>
      <c r="T421" s="66"/>
      <c r="U421" s="57">
        <v>52</v>
      </c>
      <c r="V421" s="57"/>
      <c r="W421" s="57">
        <f t="shared" si="18"/>
        <v>39</v>
      </c>
      <c r="X421" s="57">
        <f t="shared" si="20"/>
        <v>2</v>
      </c>
      <c r="Y421" s="57">
        <f t="shared" si="19"/>
        <v>3</v>
      </c>
      <c r="Z421" s="55"/>
      <c r="AA421" s="55" t="s">
        <v>353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ht="39.6" x14ac:dyDescent="0.3">
      <c r="A422" s="57">
        <v>6368</v>
      </c>
      <c r="B422" s="54">
        <v>2020</v>
      </c>
      <c r="C422" s="55" t="s">
        <v>35</v>
      </c>
      <c r="D422" s="55" t="s">
        <v>190</v>
      </c>
      <c r="E422" s="55" t="s">
        <v>26</v>
      </c>
      <c r="F422" s="55" t="s">
        <v>25</v>
      </c>
      <c r="G422" s="56">
        <v>1</v>
      </c>
      <c r="H422" s="63" t="s">
        <v>325</v>
      </c>
      <c r="I422" s="55" t="s">
        <v>331</v>
      </c>
      <c r="J422" s="57">
        <v>18</v>
      </c>
      <c r="K422" s="57"/>
      <c r="L422" s="57">
        <v>108</v>
      </c>
      <c r="M422" s="57">
        <v>1</v>
      </c>
      <c r="N422" s="57"/>
      <c r="O422" s="57"/>
      <c r="P422" s="60">
        <v>1</v>
      </c>
      <c r="Q422" s="60"/>
      <c r="R422" s="60"/>
      <c r="S422" s="60"/>
      <c r="T422" s="66"/>
      <c r="U422" s="57"/>
      <c r="V422" s="57"/>
      <c r="W422" s="57">
        <f t="shared" si="18"/>
        <v>39</v>
      </c>
      <c r="X422" s="57">
        <f t="shared" si="20"/>
        <v>2</v>
      </c>
      <c r="Y422" s="57">
        <f t="shared" si="19"/>
        <v>3</v>
      </c>
      <c r="Z422" s="55"/>
      <c r="AA422" s="55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ht="39.6" x14ac:dyDescent="0.3">
      <c r="A423" s="57">
        <v>6368</v>
      </c>
      <c r="B423" s="54">
        <v>2020</v>
      </c>
      <c r="C423" s="55" t="s">
        <v>35</v>
      </c>
      <c r="D423" s="55" t="s">
        <v>190</v>
      </c>
      <c r="E423" s="55" t="s">
        <v>26</v>
      </c>
      <c r="F423" s="55" t="s">
        <v>25</v>
      </c>
      <c r="G423" s="56">
        <v>1</v>
      </c>
      <c r="H423" s="63" t="s">
        <v>325</v>
      </c>
      <c r="I423" s="55" t="s">
        <v>329</v>
      </c>
      <c r="J423" s="57">
        <v>18</v>
      </c>
      <c r="K423" s="57"/>
      <c r="L423" s="57">
        <v>54</v>
      </c>
      <c r="M423" s="57">
        <v>1</v>
      </c>
      <c r="N423" s="57"/>
      <c r="O423" s="57"/>
      <c r="P423" s="60">
        <v>1</v>
      </c>
      <c r="Q423" s="60"/>
      <c r="R423" s="60"/>
      <c r="S423" s="60"/>
      <c r="T423" s="66"/>
      <c r="U423" s="57"/>
      <c r="V423" s="57"/>
      <c r="W423" s="57">
        <f t="shared" si="18"/>
        <v>39</v>
      </c>
      <c r="X423" s="57">
        <f t="shared" si="20"/>
        <v>2</v>
      </c>
      <c r="Y423" s="57">
        <f t="shared" si="19"/>
        <v>3</v>
      </c>
      <c r="Z423" s="55"/>
      <c r="AA423" s="55" t="s">
        <v>22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ht="39.6" x14ac:dyDescent="0.3">
      <c r="A424" s="57">
        <v>6368</v>
      </c>
      <c r="B424" s="54">
        <v>2020</v>
      </c>
      <c r="C424" s="55" t="s">
        <v>35</v>
      </c>
      <c r="D424" s="55" t="s">
        <v>190</v>
      </c>
      <c r="E424" s="55" t="s">
        <v>26</v>
      </c>
      <c r="F424" s="55" t="s">
        <v>25</v>
      </c>
      <c r="G424" s="56">
        <v>1</v>
      </c>
      <c r="H424" s="63" t="s">
        <v>325</v>
      </c>
      <c r="I424" s="55" t="s">
        <v>328</v>
      </c>
      <c r="J424" s="57"/>
      <c r="K424" s="57">
        <v>36</v>
      </c>
      <c r="L424" s="57"/>
      <c r="M424" s="57">
        <v>1</v>
      </c>
      <c r="N424" s="57"/>
      <c r="O424" s="57"/>
      <c r="P424" s="60">
        <v>1</v>
      </c>
      <c r="Q424" s="60"/>
      <c r="R424" s="60"/>
      <c r="S424" s="60"/>
      <c r="T424" s="66"/>
      <c r="U424" s="57"/>
      <c r="V424" s="57"/>
      <c r="W424" s="57">
        <f t="shared" si="18"/>
        <v>39</v>
      </c>
      <c r="X424" s="57">
        <f t="shared" si="20"/>
        <v>2</v>
      </c>
      <c r="Y424" s="57">
        <f t="shared" si="19"/>
        <v>3</v>
      </c>
      <c r="Z424" s="55"/>
      <c r="AA424" s="55" t="s">
        <v>22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ht="39.6" x14ac:dyDescent="0.3">
      <c r="A425" s="57">
        <v>6368</v>
      </c>
      <c r="B425" s="54">
        <v>2020</v>
      </c>
      <c r="C425" s="55" t="s">
        <v>35</v>
      </c>
      <c r="D425" s="55" t="s">
        <v>190</v>
      </c>
      <c r="E425" s="55" t="s">
        <v>26</v>
      </c>
      <c r="F425" s="55" t="s">
        <v>25</v>
      </c>
      <c r="G425" s="56">
        <v>1</v>
      </c>
      <c r="H425" s="63" t="s">
        <v>325</v>
      </c>
      <c r="I425" s="55" t="s">
        <v>144</v>
      </c>
      <c r="J425" s="57"/>
      <c r="K425" s="57"/>
      <c r="L425" s="57"/>
      <c r="M425" s="57"/>
      <c r="N425" s="57"/>
      <c r="O425" s="57"/>
      <c r="P425" s="60"/>
      <c r="Q425" s="60"/>
      <c r="R425" s="60"/>
      <c r="S425" s="60"/>
      <c r="T425" s="66"/>
      <c r="U425" s="57"/>
      <c r="V425" s="57"/>
      <c r="W425" s="57">
        <f t="shared" si="18"/>
        <v>39</v>
      </c>
      <c r="X425" s="57">
        <f t="shared" si="20"/>
        <v>2</v>
      </c>
      <c r="Y425" s="57">
        <f t="shared" si="19"/>
        <v>3</v>
      </c>
      <c r="Z425" s="55"/>
      <c r="AA425" s="55" t="s">
        <v>22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ht="52.8" x14ac:dyDescent="0.3">
      <c r="A426" s="57">
        <v>6368</v>
      </c>
      <c r="B426" s="54">
        <v>2020</v>
      </c>
      <c r="C426" s="55" t="s">
        <v>35</v>
      </c>
      <c r="D426" s="55" t="s">
        <v>309</v>
      </c>
      <c r="E426" s="55" t="s">
        <v>20</v>
      </c>
      <c r="F426" s="55" t="s">
        <v>310</v>
      </c>
      <c r="G426" s="56">
        <v>1</v>
      </c>
      <c r="H426" s="63" t="s">
        <v>325</v>
      </c>
      <c r="I426" s="55" t="s">
        <v>191</v>
      </c>
      <c r="J426" s="57"/>
      <c r="K426" s="57"/>
      <c r="L426" s="57"/>
      <c r="M426" s="57"/>
      <c r="N426" s="57"/>
      <c r="O426" s="57"/>
      <c r="P426" s="60"/>
      <c r="Q426" s="60"/>
      <c r="R426" s="60"/>
      <c r="S426" s="60"/>
      <c r="T426" s="66"/>
      <c r="U426" s="57">
        <v>52</v>
      </c>
      <c r="V426" s="57"/>
      <c r="W426" s="57">
        <f t="shared" si="18"/>
        <v>39</v>
      </c>
      <c r="X426" s="57">
        <f t="shared" si="20"/>
        <v>2</v>
      </c>
      <c r="Y426" s="57">
        <f t="shared" si="19"/>
        <v>3</v>
      </c>
      <c r="Z426" s="55"/>
      <c r="AA426" s="55" t="s">
        <v>353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ht="39.6" x14ac:dyDescent="0.3">
      <c r="A427" s="57">
        <v>6368</v>
      </c>
      <c r="B427" s="54">
        <v>2020</v>
      </c>
      <c r="C427" s="55" t="s">
        <v>35</v>
      </c>
      <c r="D427" s="55" t="s">
        <v>116</v>
      </c>
      <c r="E427" s="55" t="s">
        <v>28</v>
      </c>
      <c r="F427" s="55" t="s">
        <v>56</v>
      </c>
      <c r="G427" s="56">
        <v>1</v>
      </c>
      <c r="H427" s="63" t="s">
        <v>325</v>
      </c>
      <c r="I427" s="55" t="s">
        <v>146</v>
      </c>
      <c r="J427" s="57"/>
      <c r="K427" s="57"/>
      <c r="L427" s="57"/>
      <c r="M427" s="57"/>
      <c r="N427" s="57"/>
      <c r="O427" s="57"/>
      <c r="P427" s="60"/>
      <c r="Q427" s="60"/>
      <c r="R427" s="60"/>
      <c r="S427" s="60"/>
      <c r="T427" s="66"/>
      <c r="U427" s="57"/>
      <c r="V427" s="57"/>
      <c r="W427" s="57">
        <f t="shared" si="18"/>
        <v>39</v>
      </c>
      <c r="X427" s="57">
        <f t="shared" si="20"/>
        <v>2</v>
      </c>
      <c r="Y427" s="57">
        <f t="shared" si="19"/>
        <v>3</v>
      </c>
      <c r="Z427" s="55"/>
      <c r="AA427" s="55" t="s">
        <v>22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ht="39.6" x14ac:dyDescent="0.3">
      <c r="A428" s="57">
        <v>6368</v>
      </c>
      <c r="B428" s="54">
        <v>2020</v>
      </c>
      <c r="C428" s="55" t="s">
        <v>35</v>
      </c>
      <c r="D428" s="55" t="s">
        <v>116</v>
      </c>
      <c r="E428" s="55" t="s">
        <v>28</v>
      </c>
      <c r="F428" s="55" t="s">
        <v>56</v>
      </c>
      <c r="G428" s="56">
        <v>1</v>
      </c>
      <c r="H428" s="63" t="s">
        <v>325</v>
      </c>
      <c r="I428" s="55" t="s">
        <v>144</v>
      </c>
      <c r="J428" s="57"/>
      <c r="K428" s="57"/>
      <c r="L428" s="57"/>
      <c r="M428" s="57"/>
      <c r="N428" s="57"/>
      <c r="O428" s="57"/>
      <c r="P428" s="60"/>
      <c r="Q428" s="60"/>
      <c r="R428" s="60"/>
      <c r="S428" s="60"/>
      <c r="T428" s="66"/>
      <c r="U428" s="57"/>
      <c r="V428" s="57"/>
      <c r="W428" s="57">
        <f t="shared" si="18"/>
        <v>39</v>
      </c>
      <c r="X428" s="57">
        <f t="shared" si="20"/>
        <v>2</v>
      </c>
      <c r="Y428" s="57">
        <f t="shared" si="19"/>
        <v>3</v>
      </c>
      <c r="Z428" s="55"/>
      <c r="AA428" s="55" t="s">
        <v>61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ht="39.6" x14ac:dyDescent="0.3">
      <c r="A429" s="57">
        <v>6368</v>
      </c>
      <c r="B429" s="54">
        <v>2020</v>
      </c>
      <c r="C429" s="55" t="s">
        <v>35</v>
      </c>
      <c r="D429" s="55" t="s">
        <v>116</v>
      </c>
      <c r="E429" s="55" t="s">
        <v>28</v>
      </c>
      <c r="F429" s="55" t="s">
        <v>56</v>
      </c>
      <c r="G429" s="56">
        <v>1</v>
      </c>
      <c r="H429" s="63" t="s">
        <v>325</v>
      </c>
      <c r="I429" s="55" t="s">
        <v>145</v>
      </c>
      <c r="J429" s="57">
        <v>6</v>
      </c>
      <c r="K429" s="57"/>
      <c r="L429" s="57"/>
      <c r="M429" s="57">
        <v>1</v>
      </c>
      <c r="N429" s="57">
        <v>1</v>
      </c>
      <c r="O429" s="57"/>
      <c r="P429" s="60"/>
      <c r="Q429" s="60"/>
      <c r="R429" s="60"/>
      <c r="S429" s="60"/>
      <c r="T429" s="66"/>
      <c r="U429" s="57"/>
      <c r="V429" s="57"/>
      <c r="W429" s="57">
        <f t="shared" si="18"/>
        <v>39</v>
      </c>
      <c r="X429" s="57">
        <f t="shared" si="20"/>
        <v>2</v>
      </c>
      <c r="Y429" s="57">
        <f t="shared" si="19"/>
        <v>3</v>
      </c>
      <c r="Z429" s="55"/>
      <c r="AA429" s="55" t="s">
        <v>22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ht="39.6" x14ac:dyDescent="0.3">
      <c r="A430" s="57">
        <v>6368</v>
      </c>
      <c r="B430" s="54">
        <v>2020</v>
      </c>
      <c r="C430" s="55" t="s">
        <v>35</v>
      </c>
      <c r="D430" s="55" t="s">
        <v>311</v>
      </c>
      <c r="E430" s="55" t="s">
        <v>63</v>
      </c>
      <c r="F430" s="55" t="s">
        <v>23</v>
      </c>
      <c r="G430" s="56">
        <v>1</v>
      </c>
      <c r="H430" s="63" t="s">
        <v>325</v>
      </c>
      <c r="I430" s="55" t="s">
        <v>333</v>
      </c>
      <c r="J430" s="57">
        <v>18</v>
      </c>
      <c r="K430" s="57"/>
      <c r="L430" s="57"/>
      <c r="M430" s="57">
        <v>1</v>
      </c>
      <c r="N430" s="57">
        <v>1</v>
      </c>
      <c r="O430" s="57"/>
      <c r="P430" s="60"/>
      <c r="Q430" s="60">
        <v>36</v>
      </c>
      <c r="R430" s="60"/>
      <c r="S430" s="60"/>
      <c r="T430" s="66"/>
      <c r="U430" s="57"/>
      <c r="V430" s="57"/>
      <c r="W430" s="57">
        <f t="shared" si="18"/>
        <v>39</v>
      </c>
      <c r="X430" s="57">
        <f t="shared" si="20"/>
        <v>2</v>
      </c>
      <c r="Y430" s="57">
        <f t="shared" si="19"/>
        <v>3</v>
      </c>
      <c r="Z430" s="55"/>
      <c r="AA430" s="55" t="s">
        <v>353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ht="39.6" x14ac:dyDescent="0.3">
      <c r="A431" s="57">
        <v>6368</v>
      </c>
      <c r="B431" s="54">
        <v>2020</v>
      </c>
      <c r="C431" s="55" t="s">
        <v>35</v>
      </c>
      <c r="D431" s="55" t="s">
        <v>130</v>
      </c>
      <c r="E431" s="55" t="s">
        <v>26</v>
      </c>
      <c r="F431" s="55" t="s">
        <v>25</v>
      </c>
      <c r="G431" s="56">
        <v>1</v>
      </c>
      <c r="H431" s="63" t="s">
        <v>325</v>
      </c>
      <c r="I431" s="55" t="s">
        <v>330</v>
      </c>
      <c r="J431" s="57"/>
      <c r="K431" s="57"/>
      <c r="L431" s="57">
        <v>108</v>
      </c>
      <c r="M431" s="57">
        <v>1</v>
      </c>
      <c r="N431" s="57"/>
      <c r="O431" s="57"/>
      <c r="P431" s="60">
        <v>1</v>
      </c>
      <c r="Q431" s="60"/>
      <c r="R431" s="60"/>
      <c r="S431" s="60"/>
      <c r="T431" s="66"/>
      <c r="U431" s="57"/>
      <c r="V431" s="57"/>
      <c r="W431" s="57">
        <f t="shared" si="18"/>
        <v>39</v>
      </c>
      <c r="X431" s="57">
        <f t="shared" si="20"/>
        <v>2</v>
      </c>
      <c r="Y431" s="57">
        <f t="shared" si="19"/>
        <v>3</v>
      </c>
      <c r="Z431" s="55"/>
      <c r="AA431" s="55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ht="39.6" x14ac:dyDescent="0.3">
      <c r="A432" s="57">
        <v>6368</v>
      </c>
      <c r="B432" s="54">
        <v>2020</v>
      </c>
      <c r="C432" s="55" t="s">
        <v>35</v>
      </c>
      <c r="D432" s="55" t="s">
        <v>130</v>
      </c>
      <c r="E432" s="55" t="s">
        <v>26</v>
      </c>
      <c r="F432" s="55" t="s">
        <v>25</v>
      </c>
      <c r="G432" s="56">
        <v>1</v>
      </c>
      <c r="H432" s="63" t="s">
        <v>325</v>
      </c>
      <c r="I432" s="55" t="s">
        <v>205</v>
      </c>
      <c r="J432" s="57">
        <v>36</v>
      </c>
      <c r="K432" s="57"/>
      <c r="L432" s="57"/>
      <c r="M432" s="57">
        <v>1</v>
      </c>
      <c r="N432" s="57">
        <v>1</v>
      </c>
      <c r="O432" s="57"/>
      <c r="P432" s="60"/>
      <c r="Q432" s="60"/>
      <c r="R432" s="60"/>
      <c r="S432" s="60"/>
      <c r="T432" s="66"/>
      <c r="U432" s="57"/>
      <c r="V432" s="57"/>
      <c r="W432" s="57">
        <f t="shared" si="18"/>
        <v>39</v>
      </c>
      <c r="X432" s="57">
        <f t="shared" si="20"/>
        <v>2</v>
      </c>
      <c r="Y432" s="57">
        <f t="shared" si="19"/>
        <v>3</v>
      </c>
      <c r="Z432" s="55"/>
      <c r="AA432" s="55" t="s">
        <v>61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ht="39.6" x14ac:dyDescent="0.3">
      <c r="A433" s="57">
        <v>6368</v>
      </c>
      <c r="B433" s="54">
        <v>2020</v>
      </c>
      <c r="C433" s="55" t="s">
        <v>35</v>
      </c>
      <c r="D433" s="55" t="s">
        <v>135</v>
      </c>
      <c r="E433" s="55" t="s">
        <v>20</v>
      </c>
      <c r="F433" s="55" t="s">
        <v>82</v>
      </c>
      <c r="G433" s="56">
        <v>1</v>
      </c>
      <c r="H433" s="63" t="s">
        <v>325</v>
      </c>
      <c r="I433" s="55" t="s">
        <v>205</v>
      </c>
      <c r="J433" s="57"/>
      <c r="K433" s="57"/>
      <c r="L433" s="57">
        <v>216</v>
      </c>
      <c r="M433" s="57"/>
      <c r="N433" s="57"/>
      <c r="O433" s="57"/>
      <c r="P433" s="60"/>
      <c r="Q433" s="60"/>
      <c r="R433" s="60"/>
      <c r="S433" s="60"/>
      <c r="T433" s="66"/>
      <c r="U433" s="57"/>
      <c r="V433" s="57"/>
      <c r="W433" s="57">
        <f t="shared" si="18"/>
        <v>39</v>
      </c>
      <c r="X433" s="57">
        <f t="shared" si="20"/>
        <v>2</v>
      </c>
      <c r="Y433" s="57">
        <f t="shared" si="19"/>
        <v>3</v>
      </c>
      <c r="Z433" s="55"/>
      <c r="AA433" s="55" t="s">
        <v>22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ht="39.6" x14ac:dyDescent="0.3">
      <c r="A434" s="57">
        <v>6368</v>
      </c>
      <c r="B434" s="54">
        <v>2020</v>
      </c>
      <c r="C434" s="55" t="s">
        <v>35</v>
      </c>
      <c r="D434" s="55" t="s">
        <v>312</v>
      </c>
      <c r="E434" s="55" t="s">
        <v>63</v>
      </c>
      <c r="F434" s="55" t="s">
        <v>23</v>
      </c>
      <c r="G434" s="56">
        <v>1</v>
      </c>
      <c r="H434" s="63" t="s">
        <v>325</v>
      </c>
      <c r="I434" s="55" t="s">
        <v>333</v>
      </c>
      <c r="J434" s="57"/>
      <c r="K434" s="57"/>
      <c r="L434" s="57"/>
      <c r="M434" s="57"/>
      <c r="N434" s="57"/>
      <c r="O434" s="57"/>
      <c r="P434" s="60"/>
      <c r="Q434" s="60">
        <v>26</v>
      </c>
      <c r="R434" s="60"/>
      <c r="S434" s="60"/>
      <c r="T434" s="66"/>
      <c r="U434" s="57"/>
      <c r="V434" s="57"/>
      <c r="W434" s="57">
        <f t="shared" si="18"/>
        <v>39</v>
      </c>
      <c r="X434" s="57">
        <f t="shared" si="20"/>
        <v>2</v>
      </c>
      <c r="Y434" s="57">
        <f t="shared" si="19"/>
        <v>3</v>
      </c>
      <c r="Z434" s="55"/>
      <c r="AA434" s="55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ht="39.6" x14ac:dyDescent="0.3">
      <c r="A435" s="57">
        <v>6368</v>
      </c>
      <c r="B435" s="54">
        <v>2020</v>
      </c>
      <c r="C435" s="55" t="s">
        <v>35</v>
      </c>
      <c r="D435" s="55" t="s">
        <v>135</v>
      </c>
      <c r="E435" s="55" t="s">
        <v>20</v>
      </c>
      <c r="F435" s="55" t="s">
        <v>82</v>
      </c>
      <c r="G435" s="56">
        <v>1</v>
      </c>
      <c r="H435" s="63" t="s">
        <v>325</v>
      </c>
      <c r="I435" s="55" t="s">
        <v>333</v>
      </c>
      <c r="J435" s="57"/>
      <c r="K435" s="57"/>
      <c r="L435" s="57">
        <v>108</v>
      </c>
      <c r="M435" s="57"/>
      <c r="N435" s="57"/>
      <c r="O435" s="57"/>
      <c r="P435" s="60"/>
      <c r="Q435" s="60">
        <v>16</v>
      </c>
      <c r="R435" s="60"/>
      <c r="S435" s="60"/>
      <c r="T435" s="66"/>
      <c r="U435" s="57"/>
      <c r="V435" s="57"/>
      <c r="W435" s="57">
        <f t="shared" si="18"/>
        <v>39</v>
      </c>
      <c r="X435" s="57">
        <f t="shared" si="20"/>
        <v>2</v>
      </c>
      <c r="Y435" s="57">
        <f t="shared" si="19"/>
        <v>3</v>
      </c>
      <c r="Z435" s="55"/>
      <c r="AA435" s="5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ht="52.8" x14ac:dyDescent="0.3">
      <c r="A436" s="57">
        <v>6368</v>
      </c>
      <c r="B436" s="54">
        <v>2020</v>
      </c>
      <c r="C436" s="55" t="s">
        <v>35</v>
      </c>
      <c r="D436" s="55" t="s">
        <v>135</v>
      </c>
      <c r="E436" s="55" t="s">
        <v>20</v>
      </c>
      <c r="F436" s="55" t="s">
        <v>82</v>
      </c>
      <c r="G436" s="56">
        <v>1</v>
      </c>
      <c r="H436" s="63" t="s">
        <v>325</v>
      </c>
      <c r="I436" s="55" t="s">
        <v>191</v>
      </c>
      <c r="J436" s="57"/>
      <c r="K436" s="57"/>
      <c r="L436" s="57"/>
      <c r="M436" s="57"/>
      <c r="N436" s="57"/>
      <c r="O436" s="57"/>
      <c r="P436" s="60"/>
      <c r="Q436" s="60"/>
      <c r="R436" s="60"/>
      <c r="S436" s="60"/>
      <c r="T436" s="66"/>
      <c r="U436" s="57"/>
      <c r="V436" s="57"/>
      <c r="W436" s="57">
        <f t="shared" si="18"/>
        <v>39</v>
      </c>
      <c r="X436" s="57">
        <f t="shared" si="20"/>
        <v>2</v>
      </c>
      <c r="Y436" s="57">
        <f t="shared" si="19"/>
        <v>3</v>
      </c>
      <c r="Z436" s="55"/>
      <c r="AA436" s="55" t="s">
        <v>61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ht="52.8" x14ac:dyDescent="0.3">
      <c r="A437" s="57">
        <v>6368</v>
      </c>
      <c r="B437" s="54">
        <v>2020</v>
      </c>
      <c r="C437" s="55" t="s">
        <v>35</v>
      </c>
      <c r="D437" s="55" t="s">
        <v>135</v>
      </c>
      <c r="E437" s="55" t="s">
        <v>20</v>
      </c>
      <c r="F437" s="55" t="s">
        <v>82</v>
      </c>
      <c r="G437" s="56">
        <v>1</v>
      </c>
      <c r="H437" s="63" t="s">
        <v>325</v>
      </c>
      <c r="I437" s="55" t="s">
        <v>191</v>
      </c>
      <c r="J437" s="57"/>
      <c r="K437" s="57"/>
      <c r="L437" s="57"/>
      <c r="M437" s="57"/>
      <c r="N437" s="57"/>
      <c r="O437" s="57"/>
      <c r="P437" s="60"/>
      <c r="Q437" s="60"/>
      <c r="R437" s="60"/>
      <c r="S437" s="60"/>
      <c r="T437" s="66"/>
      <c r="U437" s="57">
        <v>33</v>
      </c>
      <c r="V437" s="57"/>
      <c r="W437" s="57">
        <f t="shared" si="18"/>
        <v>39</v>
      </c>
      <c r="X437" s="57">
        <f t="shared" si="20"/>
        <v>2</v>
      </c>
      <c r="Y437" s="57">
        <f t="shared" si="19"/>
        <v>3</v>
      </c>
      <c r="Z437" s="55"/>
      <c r="AA437" s="55" t="s">
        <v>22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ht="39.6" x14ac:dyDescent="0.3">
      <c r="A438" s="57">
        <v>6368</v>
      </c>
      <c r="B438" s="54">
        <v>2020</v>
      </c>
      <c r="C438" s="55" t="s">
        <v>35</v>
      </c>
      <c r="D438" s="55" t="s">
        <v>117</v>
      </c>
      <c r="E438" s="55" t="s">
        <v>33</v>
      </c>
      <c r="F438" s="55" t="s">
        <v>25</v>
      </c>
      <c r="G438" s="56">
        <v>0.75</v>
      </c>
      <c r="H438" s="63" t="s">
        <v>325</v>
      </c>
      <c r="I438" s="55" t="s">
        <v>144</v>
      </c>
      <c r="J438" s="57">
        <v>28</v>
      </c>
      <c r="K438" s="57"/>
      <c r="L438" s="57"/>
      <c r="M438" s="57">
        <v>1</v>
      </c>
      <c r="N438" s="57">
        <v>1</v>
      </c>
      <c r="O438" s="57"/>
      <c r="P438" s="60"/>
      <c r="Q438" s="60"/>
      <c r="R438" s="60"/>
      <c r="S438" s="60"/>
      <c r="T438" s="66"/>
      <c r="U438" s="57"/>
      <c r="V438" s="57"/>
      <c r="W438" s="57">
        <f t="shared" si="18"/>
        <v>39</v>
      </c>
      <c r="X438" s="57">
        <f t="shared" si="20"/>
        <v>2</v>
      </c>
      <c r="Y438" s="57">
        <f t="shared" si="19"/>
        <v>3</v>
      </c>
      <c r="Z438" s="55"/>
      <c r="AA438" s="55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ht="39.6" x14ac:dyDescent="0.3">
      <c r="A439" s="57">
        <v>6368</v>
      </c>
      <c r="B439" s="54">
        <v>2020</v>
      </c>
      <c r="C439" s="55" t="s">
        <v>35</v>
      </c>
      <c r="D439" s="55" t="s">
        <v>169</v>
      </c>
      <c r="E439" s="55" t="s">
        <v>20</v>
      </c>
      <c r="F439" s="55" t="s">
        <v>82</v>
      </c>
      <c r="G439" s="56">
        <v>0.25</v>
      </c>
      <c r="H439" s="63" t="s">
        <v>325</v>
      </c>
      <c r="I439" s="55" t="s">
        <v>144</v>
      </c>
      <c r="J439" s="57"/>
      <c r="K439" s="57"/>
      <c r="L439" s="57"/>
      <c r="M439" s="57"/>
      <c r="N439" s="57"/>
      <c r="O439" s="57"/>
      <c r="P439" s="60"/>
      <c r="Q439" s="60"/>
      <c r="R439" s="60"/>
      <c r="S439" s="60"/>
      <c r="T439" s="66"/>
      <c r="U439" s="57"/>
      <c r="V439" s="57"/>
      <c r="W439" s="57">
        <f t="shared" si="18"/>
        <v>39</v>
      </c>
      <c r="X439" s="57">
        <f t="shared" si="20"/>
        <v>2</v>
      </c>
      <c r="Y439" s="57">
        <f t="shared" si="19"/>
        <v>3</v>
      </c>
      <c r="Z439" s="55"/>
      <c r="AA439" s="55" t="s">
        <v>61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ht="39.6" x14ac:dyDescent="0.3">
      <c r="A440" s="57">
        <v>6368</v>
      </c>
      <c r="B440" s="54">
        <v>2020</v>
      </c>
      <c r="C440" s="55" t="s">
        <v>35</v>
      </c>
      <c r="D440" s="55" t="s">
        <v>169</v>
      </c>
      <c r="E440" s="55" t="s">
        <v>20</v>
      </c>
      <c r="F440" s="55" t="s">
        <v>82</v>
      </c>
      <c r="G440" s="56">
        <v>0.25</v>
      </c>
      <c r="H440" s="63" t="s">
        <v>325</v>
      </c>
      <c r="I440" s="55" t="s">
        <v>145</v>
      </c>
      <c r="J440" s="57"/>
      <c r="K440" s="57">
        <v>24</v>
      </c>
      <c r="L440" s="57">
        <v>54</v>
      </c>
      <c r="M440" s="57"/>
      <c r="N440" s="57"/>
      <c r="O440" s="57"/>
      <c r="P440" s="60"/>
      <c r="Q440" s="60"/>
      <c r="R440" s="60"/>
      <c r="S440" s="60"/>
      <c r="T440" s="66"/>
      <c r="U440" s="57"/>
      <c r="V440" s="57"/>
      <c r="W440" s="57">
        <f t="shared" si="18"/>
        <v>39</v>
      </c>
      <c r="X440" s="57">
        <f t="shared" si="20"/>
        <v>2</v>
      </c>
      <c r="Y440" s="57">
        <f t="shared" si="19"/>
        <v>3</v>
      </c>
      <c r="Z440" s="55"/>
      <c r="AA440" s="55" t="s">
        <v>61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ht="39.6" x14ac:dyDescent="0.3">
      <c r="A441" s="57">
        <v>6368</v>
      </c>
      <c r="B441" s="54">
        <v>2020</v>
      </c>
      <c r="C441" s="55" t="s">
        <v>35</v>
      </c>
      <c r="D441" s="55" t="s">
        <v>73</v>
      </c>
      <c r="E441" s="55" t="s">
        <v>20</v>
      </c>
      <c r="F441" s="55" t="s">
        <v>21</v>
      </c>
      <c r="G441" s="56">
        <v>1</v>
      </c>
      <c r="H441" s="63" t="s">
        <v>325</v>
      </c>
      <c r="I441" s="55" t="s">
        <v>146</v>
      </c>
      <c r="J441" s="57"/>
      <c r="K441" s="57"/>
      <c r="L441" s="57"/>
      <c r="M441" s="57"/>
      <c r="N441" s="57"/>
      <c r="O441" s="57"/>
      <c r="P441" s="60"/>
      <c r="Q441" s="60"/>
      <c r="R441" s="60"/>
      <c r="S441" s="60"/>
      <c r="T441" s="66"/>
      <c r="U441" s="57"/>
      <c r="V441" s="57"/>
      <c r="W441" s="57">
        <f t="shared" si="18"/>
        <v>39</v>
      </c>
      <c r="X441" s="57">
        <f t="shared" si="20"/>
        <v>2</v>
      </c>
      <c r="Y441" s="57">
        <f t="shared" si="19"/>
        <v>3</v>
      </c>
      <c r="Z441" s="55"/>
      <c r="AA441" s="55" t="s">
        <v>22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ht="39.6" x14ac:dyDescent="0.3">
      <c r="A442" s="57">
        <v>6368</v>
      </c>
      <c r="B442" s="54">
        <v>2020</v>
      </c>
      <c r="C442" s="55" t="s">
        <v>35</v>
      </c>
      <c r="D442" s="55" t="s">
        <v>73</v>
      </c>
      <c r="E442" s="55" t="s">
        <v>20</v>
      </c>
      <c r="F442" s="55" t="s">
        <v>21</v>
      </c>
      <c r="G442" s="56">
        <v>1</v>
      </c>
      <c r="H442" s="63" t="s">
        <v>325</v>
      </c>
      <c r="I442" s="55" t="s">
        <v>148</v>
      </c>
      <c r="J442" s="57">
        <v>18</v>
      </c>
      <c r="K442" s="57"/>
      <c r="L442" s="57">
        <v>54</v>
      </c>
      <c r="M442" s="57">
        <v>1</v>
      </c>
      <c r="N442" s="57"/>
      <c r="O442" s="57">
        <v>1</v>
      </c>
      <c r="P442" s="60"/>
      <c r="Q442" s="60"/>
      <c r="R442" s="60"/>
      <c r="S442" s="60"/>
      <c r="T442" s="66"/>
      <c r="U442" s="57"/>
      <c r="V442" s="57"/>
      <c r="W442" s="57">
        <f t="shared" si="18"/>
        <v>39</v>
      </c>
      <c r="X442" s="57">
        <f t="shared" si="20"/>
        <v>2</v>
      </c>
      <c r="Y442" s="57">
        <f t="shared" si="19"/>
        <v>3</v>
      </c>
      <c r="Z442" s="55"/>
      <c r="AA442" s="55" t="s">
        <v>22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ht="39.6" x14ac:dyDescent="0.3">
      <c r="A443" s="57">
        <v>6368</v>
      </c>
      <c r="B443" s="54">
        <v>2020</v>
      </c>
      <c r="C443" s="55" t="s">
        <v>35</v>
      </c>
      <c r="D443" s="55" t="s">
        <v>117</v>
      </c>
      <c r="E443" s="55" t="s">
        <v>33</v>
      </c>
      <c r="F443" s="55" t="s">
        <v>25</v>
      </c>
      <c r="G443" s="56">
        <v>0.75</v>
      </c>
      <c r="H443" s="63" t="s">
        <v>325</v>
      </c>
      <c r="I443" s="55" t="s">
        <v>149</v>
      </c>
      <c r="J443" s="57">
        <v>16</v>
      </c>
      <c r="K443" s="57"/>
      <c r="L443" s="57">
        <v>60</v>
      </c>
      <c r="M443" s="57">
        <v>1</v>
      </c>
      <c r="N443" s="57"/>
      <c r="O443" s="57"/>
      <c r="P443" s="60">
        <v>1</v>
      </c>
      <c r="Q443" s="60"/>
      <c r="R443" s="60"/>
      <c r="S443" s="60"/>
      <c r="T443" s="66"/>
      <c r="U443" s="57"/>
      <c r="V443" s="57"/>
      <c r="W443" s="57">
        <f t="shared" si="18"/>
        <v>39</v>
      </c>
      <c r="X443" s="57">
        <f t="shared" si="20"/>
        <v>2</v>
      </c>
      <c r="Y443" s="57">
        <f t="shared" si="19"/>
        <v>3</v>
      </c>
      <c r="Z443" s="55"/>
      <c r="AA443" s="55" t="s">
        <v>22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ht="26.4" x14ac:dyDescent="0.3">
      <c r="A444" s="57">
        <v>4848</v>
      </c>
      <c r="B444" s="54">
        <v>2015</v>
      </c>
      <c r="C444" s="55" t="s">
        <v>64</v>
      </c>
      <c r="D444" s="55" t="s">
        <v>106</v>
      </c>
      <c r="E444" s="55" t="s">
        <v>30</v>
      </c>
      <c r="F444" s="55" t="s">
        <v>25</v>
      </c>
      <c r="G444" s="56">
        <v>1</v>
      </c>
      <c r="H444" s="57">
        <v>14014</v>
      </c>
      <c r="I444" s="55" t="s">
        <v>177</v>
      </c>
      <c r="J444" s="57">
        <v>17</v>
      </c>
      <c r="K444" s="57">
        <v>17</v>
      </c>
      <c r="L444" s="57"/>
      <c r="M444" s="51"/>
      <c r="N444" s="51"/>
      <c r="O444" s="51"/>
      <c r="P444" s="60"/>
      <c r="Q444" s="60"/>
      <c r="R444" s="60"/>
      <c r="S444" s="60"/>
      <c r="T444" s="53"/>
      <c r="U444" s="57"/>
      <c r="V444" s="57"/>
      <c r="W444" s="57">
        <f t="shared" si="18"/>
        <v>13</v>
      </c>
      <c r="X444" s="57">
        <f t="shared" si="20"/>
        <v>1</v>
      </c>
      <c r="Y444" s="57">
        <f t="shared" si="19"/>
        <v>1</v>
      </c>
      <c r="Z444" s="55"/>
      <c r="AA444" s="55" t="s">
        <v>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ht="26.4" x14ac:dyDescent="0.3">
      <c r="A445" s="57">
        <v>4848</v>
      </c>
      <c r="B445" s="54">
        <v>2015</v>
      </c>
      <c r="C445" s="55" t="s">
        <v>45</v>
      </c>
      <c r="D445" s="55" t="s">
        <v>96</v>
      </c>
      <c r="E445" s="55" t="s">
        <v>20</v>
      </c>
      <c r="F445" s="55" t="s">
        <v>21</v>
      </c>
      <c r="G445" s="56"/>
      <c r="H445" s="57">
        <v>14014</v>
      </c>
      <c r="I445" s="55" t="s">
        <v>361</v>
      </c>
      <c r="J445" s="57"/>
      <c r="K445" s="57">
        <v>28</v>
      </c>
      <c r="L445" s="57"/>
      <c r="M445" s="51"/>
      <c r="N445" s="51"/>
      <c r="O445" s="51"/>
      <c r="P445" s="60">
        <v>1</v>
      </c>
      <c r="Q445" s="60"/>
      <c r="R445" s="60"/>
      <c r="S445" s="60"/>
      <c r="T445" s="53"/>
      <c r="U445" s="57"/>
      <c r="V445" s="57"/>
      <c r="W445" s="57">
        <f t="shared" si="18"/>
        <v>13</v>
      </c>
      <c r="X445" s="57">
        <f t="shared" si="20"/>
        <v>1</v>
      </c>
      <c r="Y445" s="57">
        <f t="shared" si="19"/>
        <v>1</v>
      </c>
      <c r="Z445" s="55"/>
      <c r="AA445" s="5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ht="26.4" x14ac:dyDescent="0.3">
      <c r="A446" s="57">
        <v>4848</v>
      </c>
      <c r="B446" s="54">
        <v>2015</v>
      </c>
      <c r="C446" s="55" t="s">
        <v>86</v>
      </c>
      <c r="D446" s="55" t="s">
        <v>89</v>
      </c>
      <c r="E446" s="55" t="s">
        <v>90</v>
      </c>
      <c r="F446" s="55" t="s">
        <v>23</v>
      </c>
      <c r="G446" s="56"/>
      <c r="H446" s="57">
        <v>14014</v>
      </c>
      <c r="I446" s="55" t="s">
        <v>88</v>
      </c>
      <c r="J446" s="57">
        <v>17</v>
      </c>
      <c r="K446" s="57">
        <v>34</v>
      </c>
      <c r="L446" s="57"/>
      <c r="M446" s="51"/>
      <c r="N446" s="51"/>
      <c r="O446" s="51">
        <v>1</v>
      </c>
      <c r="P446" s="60"/>
      <c r="Q446" s="60"/>
      <c r="R446" s="60"/>
      <c r="S446" s="60"/>
      <c r="T446" s="53"/>
      <c r="U446" s="57"/>
      <c r="V446" s="57"/>
      <c r="W446" s="57">
        <f t="shared" si="18"/>
        <v>13</v>
      </c>
      <c r="X446" s="57">
        <f t="shared" si="20"/>
        <v>1</v>
      </c>
      <c r="Y446" s="57">
        <f t="shared" si="19"/>
        <v>1</v>
      </c>
      <c r="Z446" s="55"/>
      <c r="AA446" s="55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ht="26.4" x14ac:dyDescent="0.3">
      <c r="A447" s="57">
        <v>4848</v>
      </c>
      <c r="B447" s="54">
        <v>2015</v>
      </c>
      <c r="C447" s="55" t="s">
        <v>67</v>
      </c>
      <c r="D447" s="55" t="s">
        <v>262</v>
      </c>
      <c r="E447" s="55" t="s">
        <v>24</v>
      </c>
      <c r="F447" s="55" t="s">
        <v>25</v>
      </c>
      <c r="G447" s="56">
        <v>1</v>
      </c>
      <c r="H447" s="57">
        <v>14014</v>
      </c>
      <c r="I447" s="55" t="s">
        <v>179</v>
      </c>
      <c r="J447" s="57">
        <v>34</v>
      </c>
      <c r="K447" s="57">
        <v>17</v>
      </c>
      <c r="L447" s="57"/>
      <c r="M447" s="51"/>
      <c r="N447" s="51"/>
      <c r="O447" s="60">
        <v>1</v>
      </c>
      <c r="P447" s="60"/>
      <c r="Q447" s="60"/>
      <c r="R447" s="60"/>
      <c r="S447" s="60"/>
      <c r="T447" s="53"/>
      <c r="U447" s="57"/>
      <c r="V447" s="57"/>
      <c r="W447" s="57">
        <f t="shared" si="18"/>
        <v>13</v>
      </c>
      <c r="X447" s="57">
        <f t="shared" si="20"/>
        <v>1</v>
      </c>
      <c r="Y447" s="57">
        <f t="shared" si="19"/>
        <v>1</v>
      </c>
      <c r="Z447" s="55"/>
      <c r="AA447" s="55" t="s">
        <v>22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ht="26.4" x14ac:dyDescent="0.3">
      <c r="A448" s="57">
        <v>4848</v>
      </c>
      <c r="B448" s="54">
        <v>2015</v>
      </c>
      <c r="C448" s="55" t="s">
        <v>42</v>
      </c>
      <c r="D448" s="55" t="s">
        <v>83</v>
      </c>
      <c r="E448" s="55" t="s">
        <v>26</v>
      </c>
      <c r="F448" s="55" t="s">
        <v>25</v>
      </c>
      <c r="G448" s="56">
        <v>1</v>
      </c>
      <c r="H448" s="57">
        <v>14014</v>
      </c>
      <c r="I448" s="55" t="s">
        <v>75</v>
      </c>
      <c r="J448" s="57">
        <v>17</v>
      </c>
      <c r="K448" s="57">
        <v>34</v>
      </c>
      <c r="L448" s="57"/>
      <c r="M448" s="51"/>
      <c r="N448" s="51"/>
      <c r="O448" s="51"/>
      <c r="P448" s="60">
        <v>1</v>
      </c>
      <c r="Q448" s="60"/>
      <c r="R448" s="60"/>
      <c r="S448" s="60"/>
      <c r="T448" s="53"/>
      <c r="U448" s="57"/>
      <c r="V448" s="57"/>
      <c r="W448" s="57">
        <f t="shared" si="18"/>
        <v>13</v>
      </c>
      <c r="X448" s="57">
        <f t="shared" si="20"/>
        <v>1</v>
      </c>
      <c r="Y448" s="57">
        <f t="shared" si="19"/>
        <v>1</v>
      </c>
      <c r="Z448" s="55"/>
      <c r="AA448" s="55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ht="26.4" x14ac:dyDescent="0.3">
      <c r="A449" s="57">
        <v>4848</v>
      </c>
      <c r="B449" s="54">
        <v>2015</v>
      </c>
      <c r="C449" s="55" t="s">
        <v>107</v>
      </c>
      <c r="D449" s="55" t="s">
        <v>110</v>
      </c>
      <c r="E449" s="55" t="s">
        <v>30</v>
      </c>
      <c r="F449" s="55" t="s">
        <v>25</v>
      </c>
      <c r="G449" s="56">
        <v>1</v>
      </c>
      <c r="H449" s="57">
        <v>14014</v>
      </c>
      <c r="I449" s="55" t="s">
        <v>187</v>
      </c>
      <c r="J449" s="57">
        <v>18</v>
      </c>
      <c r="K449" s="57">
        <v>18</v>
      </c>
      <c r="L449" s="57"/>
      <c r="M449" s="51"/>
      <c r="N449" s="51"/>
      <c r="O449" s="51"/>
      <c r="P449" s="60"/>
      <c r="Q449" s="60"/>
      <c r="R449" s="60"/>
      <c r="S449" s="60"/>
      <c r="T449" s="53"/>
      <c r="U449" s="57"/>
      <c r="V449" s="57"/>
      <c r="W449" s="57">
        <f t="shared" si="18"/>
        <v>13</v>
      </c>
      <c r="X449" s="57">
        <f t="shared" si="20"/>
        <v>1</v>
      </c>
      <c r="Y449" s="57">
        <f t="shared" si="19"/>
        <v>1</v>
      </c>
      <c r="Z449" s="55"/>
      <c r="AA449" s="55" t="s">
        <v>22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ht="26.4" x14ac:dyDescent="0.3">
      <c r="A450" s="57">
        <v>4848</v>
      </c>
      <c r="B450" s="54">
        <v>2015</v>
      </c>
      <c r="C450" s="55" t="s">
        <v>38</v>
      </c>
      <c r="D450" s="55" t="s">
        <v>317</v>
      </c>
      <c r="E450" s="55" t="s">
        <v>27</v>
      </c>
      <c r="F450" s="55" t="s">
        <v>318</v>
      </c>
      <c r="G450" s="56">
        <v>0.25</v>
      </c>
      <c r="H450" s="57">
        <v>14014</v>
      </c>
      <c r="I450" s="55" t="s">
        <v>319</v>
      </c>
      <c r="J450" s="57"/>
      <c r="K450" s="57"/>
      <c r="L450" s="57">
        <v>34</v>
      </c>
      <c r="M450" s="57">
        <v>1</v>
      </c>
      <c r="N450" s="51">
        <v>1</v>
      </c>
      <c r="O450" s="51">
        <v>1</v>
      </c>
      <c r="P450" s="60"/>
      <c r="Q450" s="60"/>
      <c r="R450" s="60"/>
      <c r="S450" s="60"/>
      <c r="T450" s="53"/>
      <c r="U450" s="57"/>
      <c r="V450" s="57"/>
      <c r="W450" s="57">
        <f t="shared" si="18"/>
        <v>13</v>
      </c>
      <c r="X450" s="57">
        <f t="shared" si="20"/>
        <v>1</v>
      </c>
      <c r="Y450" s="57">
        <f t="shared" si="19"/>
        <v>1</v>
      </c>
      <c r="Z450" s="55"/>
      <c r="AA450" s="55" t="s">
        <v>22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ht="26.4" x14ac:dyDescent="0.3">
      <c r="A451" s="57">
        <v>4848</v>
      </c>
      <c r="B451" s="54">
        <v>2015</v>
      </c>
      <c r="C451" s="55" t="s">
        <v>38</v>
      </c>
      <c r="D451" s="55" t="s">
        <v>59</v>
      </c>
      <c r="E451" s="55" t="s">
        <v>20</v>
      </c>
      <c r="F451" s="55" t="s">
        <v>21</v>
      </c>
      <c r="G451" s="56">
        <v>1</v>
      </c>
      <c r="H451" s="57">
        <v>14014</v>
      </c>
      <c r="I451" s="55" t="s">
        <v>40</v>
      </c>
      <c r="J451" s="57"/>
      <c r="K451" s="57"/>
      <c r="L451" s="57"/>
      <c r="M451" s="51"/>
      <c r="N451" s="51"/>
      <c r="O451" s="51"/>
      <c r="P451" s="60"/>
      <c r="Q451" s="60"/>
      <c r="R451" s="60"/>
      <c r="S451" s="60"/>
      <c r="T451" s="53"/>
      <c r="U451" s="57"/>
      <c r="V451" s="57"/>
      <c r="W451" s="57">
        <f t="shared" si="18"/>
        <v>13</v>
      </c>
      <c r="X451" s="57">
        <f t="shared" si="20"/>
        <v>1</v>
      </c>
      <c r="Y451" s="57">
        <f t="shared" si="19"/>
        <v>1</v>
      </c>
      <c r="Z451" s="55"/>
      <c r="AA451" s="55" t="s">
        <v>22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ht="26.4" x14ac:dyDescent="0.3">
      <c r="A452" s="57">
        <v>4848</v>
      </c>
      <c r="B452" s="54">
        <v>2015</v>
      </c>
      <c r="C452" s="55" t="s">
        <v>38</v>
      </c>
      <c r="D452" s="55" t="s">
        <v>41</v>
      </c>
      <c r="E452" s="55" t="s">
        <v>27</v>
      </c>
      <c r="F452" s="55" t="s">
        <v>25</v>
      </c>
      <c r="G452" s="56">
        <v>0.5</v>
      </c>
      <c r="H452" s="57">
        <v>14014</v>
      </c>
      <c r="I452" s="55" t="s">
        <v>40</v>
      </c>
      <c r="J452" s="57"/>
      <c r="K452" s="57"/>
      <c r="L452" s="57">
        <v>34</v>
      </c>
      <c r="M452" s="57">
        <v>1</v>
      </c>
      <c r="N452" s="51">
        <v>1</v>
      </c>
      <c r="O452" s="51">
        <v>1</v>
      </c>
      <c r="P452" s="60"/>
      <c r="Q452" s="60"/>
      <c r="R452" s="60"/>
      <c r="S452" s="60"/>
      <c r="T452" s="53"/>
      <c r="U452" s="57"/>
      <c r="V452" s="57"/>
      <c r="W452" s="57">
        <f t="shared" ref="W452:W515" si="21">IFERROR(INDEX($AD$11:$BE$11,1,MATCH(H452,$AD$4:$BE$4,0)),IFERROR(MOD(H452,12)+21,10))</f>
        <v>13</v>
      </c>
      <c r="X452" s="57">
        <f t="shared" si="20"/>
        <v>1</v>
      </c>
      <c r="Y452" s="57">
        <f t="shared" ref="Y452:Y515" si="22">ROUNDUP(W452/15,0)</f>
        <v>1</v>
      </c>
      <c r="Z452" s="55"/>
      <c r="AA452" s="55" t="s">
        <v>22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ht="26.4" x14ac:dyDescent="0.3">
      <c r="A453" s="57">
        <v>4848</v>
      </c>
      <c r="B453" s="54">
        <v>2015</v>
      </c>
      <c r="C453" s="55" t="s">
        <v>42</v>
      </c>
      <c r="D453" s="55" t="s">
        <v>43</v>
      </c>
      <c r="E453" s="55" t="s">
        <v>20</v>
      </c>
      <c r="F453" s="55" t="s">
        <v>21</v>
      </c>
      <c r="G453" s="56">
        <v>0.13</v>
      </c>
      <c r="H453" s="57">
        <v>14014</v>
      </c>
      <c r="I453" s="55" t="s">
        <v>44</v>
      </c>
      <c r="J453" s="57">
        <v>18</v>
      </c>
      <c r="K453" s="57">
        <v>18</v>
      </c>
      <c r="L453" s="57"/>
      <c r="M453" s="51"/>
      <c r="N453" s="51"/>
      <c r="O453" s="51"/>
      <c r="P453" s="60">
        <v>1</v>
      </c>
      <c r="Q453" s="60"/>
      <c r="R453" s="60"/>
      <c r="S453" s="60"/>
      <c r="T453" s="53"/>
      <c r="U453" s="57"/>
      <c r="V453" s="57"/>
      <c r="W453" s="57">
        <f t="shared" si="21"/>
        <v>13</v>
      </c>
      <c r="X453" s="57">
        <f t="shared" ref="X453:Y516" si="23">ROUNDUP(W453/30,0)</f>
        <v>1</v>
      </c>
      <c r="Y453" s="57">
        <f t="shared" si="22"/>
        <v>1</v>
      </c>
      <c r="Z453" s="55"/>
      <c r="AA453" s="55" t="s">
        <v>22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ht="26.4" x14ac:dyDescent="0.3">
      <c r="A454" s="57">
        <v>4848</v>
      </c>
      <c r="B454" s="54">
        <v>2015</v>
      </c>
      <c r="C454" s="55" t="s">
        <v>103</v>
      </c>
      <c r="D454" s="55" t="s">
        <v>104</v>
      </c>
      <c r="E454" s="55" t="s">
        <v>20</v>
      </c>
      <c r="F454" s="55" t="s">
        <v>21</v>
      </c>
      <c r="G454" s="56">
        <v>1</v>
      </c>
      <c r="H454" s="57">
        <v>14014</v>
      </c>
      <c r="I454" s="55" t="s">
        <v>111</v>
      </c>
      <c r="J454" s="57">
        <v>17</v>
      </c>
      <c r="K454" s="57">
        <v>17</v>
      </c>
      <c r="L454" s="57"/>
      <c r="M454" s="51"/>
      <c r="N454" s="51"/>
      <c r="O454" s="51"/>
      <c r="P454" s="60">
        <v>1</v>
      </c>
      <c r="Q454" s="60"/>
      <c r="R454" s="60"/>
      <c r="S454" s="60"/>
      <c r="T454" s="53"/>
      <c r="U454" s="57"/>
      <c r="V454" s="57"/>
      <c r="W454" s="57">
        <f t="shared" si="21"/>
        <v>13</v>
      </c>
      <c r="X454" s="57">
        <f t="shared" si="23"/>
        <v>1</v>
      </c>
      <c r="Y454" s="57">
        <f t="shared" si="22"/>
        <v>1</v>
      </c>
      <c r="Z454" s="55"/>
      <c r="AA454" s="55" t="s">
        <v>22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3">
      <c r="A455" s="57">
        <v>4848</v>
      </c>
      <c r="B455" s="54">
        <v>2015</v>
      </c>
      <c r="C455" s="55" t="s">
        <v>48</v>
      </c>
      <c r="D455" s="55" t="s">
        <v>140</v>
      </c>
      <c r="E455" s="55" t="s">
        <v>55</v>
      </c>
      <c r="F455" s="55" t="s">
        <v>23</v>
      </c>
      <c r="G455" s="56">
        <v>1</v>
      </c>
      <c r="H455" s="57">
        <v>14014</v>
      </c>
      <c r="I455" s="55" t="s">
        <v>51</v>
      </c>
      <c r="J455" s="57">
        <v>35</v>
      </c>
      <c r="K455" s="57"/>
      <c r="L455" s="57">
        <v>70</v>
      </c>
      <c r="M455" s="51"/>
      <c r="N455" s="51"/>
      <c r="O455" s="51">
        <v>1</v>
      </c>
      <c r="P455" s="60">
        <v>1</v>
      </c>
      <c r="Q455" s="60"/>
      <c r="R455" s="60"/>
      <c r="S455" s="60"/>
      <c r="T455" s="53"/>
      <c r="U455" s="57"/>
      <c r="V455" s="57"/>
      <c r="W455" s="57">
        <f t="shared" si="21"/>
        <v>13</v>
      </c>
      <c r="X455" s="57">
        <f t="shared" si="23"/>
        <v>1</v>
      </c>
      <c r="Y455" s="57">
        <f t="shared" si="22"/>
        <v>1</v>
      </c>
      <c r="Z455" s="55"/>
      <c r="AA455" s="55" t="s">
        <v>22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ht="26.4" x14ac:dyDescent="0.3">
      <c r="A456" s="57">
        <v>4848</v>
      </c>
      <c r="B456" s="54">
        <v>2015</v>
      </c>
      <c r="C456" s="55" t="s">
        <v>1</v>
      </c>
      <c r="D456" s="55" t="s">
        <v>52</v>
      </c>
      <c r="E456" s="55" t="s">
        <v>26</v>
      </c>
      <c r="F456" s="55" t="s">
        <v>25</v>
      </c>
      <c r="G456" s="56">
        <v>0.25</v>
      </c>
      <c r="H456" s="57">
        <v>14014</v>
      </c>
      <c r="I456" s="55" t="s">
        <v>53</v>
      </c>
      <c r="J456" s="57">
        <v>17</v>
      </c>
      <c r="K456" s="57">
        <v>17</v>
      </c>
      <c r="L456" s="57"/>
      <c r="M456" s="51"/>
      <c r="N456" s="51"/>
      <c r="O456" s="51"/>
      <c r="P456" s="60">
        <v>1</v>
      </c>
      <c r="Q456" s="60"/>
      <c r="R456" s="60"/>
      <c r="S456" s="60"/>
      <c r="T456" s="53"/>
      <c r="U456" s="57"/>
      <c r="V456" s="57"/>
      <c r="W456" s="57">
        <f t="shared" si="21"/>
        <v>13</v>
      </c>
      <c r="X456" s="57">
        <f t="shared" si="23"/>
        <v>1</v>
      </c>
      <c r="Y456" s="57">
        <f t="shared" si="22"/>
        <v>1</v>
      </c>
      <c r="Z456" s="55"/>
      <c r="AA456" s="55" t="s">
        <v>22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ht="26.4" x14ac:dyDescent="0.3">
      <c r="A457" s="57">
        <v>4848</v>
      </c>
      <c r="B457" s="54">
        <v>2016</v>
      </c>
      <c r="C457" s="55" t="s">
        <v>119</v>
      </c>
      <c r="D457" s="55" t="s">
        <v>120</v>
      </c>
      <c r="E457" s="55" t="s">
        <v>24</v>
      </c>
      <c r="F457" s="55" t="s">
        <v>25</v>
      </c>
      <c r="G457" s="56">
        <v>1</v>
      </c>
      <c r="H457" s="57">
        <v>15377</v>
      </c>
      <c r="I457" s="55" t="s">
        <v>263</v>
      </c>
      <c r="J457" s="57">
        <v>17</v>
      </c>
      <c r="K457" s="57"/>
      <c r="L457" s="57"/>
      <c r="M457" s="60"/>
      <c r="N457" s="60"/>
      <c r="O457" s="60"/>
      <c r="P457" s="60">
        <v>1</v>
      </c>
      <c r="Q457" s="60"/>
      <c r="R457" s="60"/>
      <c r="S457" s="65"/>
      <c r="T457" s="66"/>
      <c r="U457" s="57"/>
      <c r="V457" s="57"/>
      <c r="W457" s="57">
        <f t="shared" si="21"/>
        <v>13</v>
      </c>
      <c r="X457" s="57">
        <f t="shared" si="23"/>
        <v>1</v>
      </c>
      <c r="Y457" s="57">
        <f t="shared" si="22"/>
        <v>1</v>
      </c>
      <c r="Z457" s="55"/>
      <c r="AA457" s="55" t="s">
        <v>22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ht="26.4" x14ac:dyDescent="0.3">
      <c r="A458" s="57">
        <v>4848</v>
      </c>
      <c r="B458" s="54">
        <v>2016</v>
      </c>
      <c r="C458" s="55" t="s">
        <v>119</v>
      </c>
      <c r="D458" s="55" t="s">
        <v>121</v>
      </c>
      <c r="E458" s="55" t="s">
        <v>24</v>
      </c>
      <c r="F458" s="55" t="s">
        <v>25</v>
      </c>
      <c r="G458" s="56">
        <v>1</v>
      </c>
      <c r="H458" s="57">
        <v>15377</v>
      </c>
      <c r="I458" s="55" t="s">
        <v>264</v>
      </c>
      <c r="J458" s="57">
        <v>17</v>
      </c>
      <c r="K458" s="57"/>
      <c r="L458" s="57"/>
      <c r="M458" s="60"/>
      <c r="N458" s="60"/>
      <c r="O458" s="60"/>
      <c r="P458" s="60">
        <v>1</v>
      </c>
      <c r="Q458" s="60"/>
      <c r="R458" s="60"/>
      <c r="S458" s="65"/>
      <c r="T458" s="66"/>
      <c r="U458" s="57"/>
      <c r="V458" s="57"/>
      <c r="W458" s="57">
        <f t="shared" si="21"/>
        <v>13</v>
      </c>
      <c r="X458" s="57">
        <f t="shared" si="23"/>
        <v>1</v>
      </c>
      <c r="Y458" s="57">
        <f t="shared" si="22"/>
        <v>1</v>
      </c>
      <c r="Z458" s="55"/>
      <c r="AA458" s="55" t="s">
        <v>22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ht="26.4" x14ac:dyDescent="0.3">
      <c r="A459" s="57">
        <v>4848</v>
      </c>
      <c r="B459" s="54">
        <v>2016</v>
      </c>
      <c r="C459" s="55" t="s">
        <v>38</v>
      </c>
      <c r="D459" s="55" t="s">
        <v>59</v>
      </c>
      <c r="E459" s="55" t="s">
        <v>20</v>
      </c>
      <c r="F459" s="55" t="s">
        <v>21</v>
      </c>
      <c r="G459" s="56">
        <v>1</v>
      </c>
      <c r="H459" s="57">
        <v>15377</v>
      </c>
      <c r="I459" s="55" t="s">
        <v>138</v>
      </c>
      <c r="J459" s="57"/>
      <c r="K459" s="57"/>
      <c r="L459" s="57">
        <v>54</v>
      </c>
      <c r="M459" s="60"/>
      <c r="N459" s="60"/>
      <c r="O459" s="60">
        <v>1</v>
      </c>
      <c r="P459" s="60"/>
      <c r="Q459" s="60"/>
      <c r="R459" s="60"/>
      <c r="S459" s="65"/>
      <c r="T459" s="66"/>
      <c r="U459" s="57"/>
      <c r="V459" s="57"/>
      <c r="W459" s="57">
        <f t="shared" si="21"/>
        <v>13</v>
      </c>
      <c r="X459" s="57">
        <f t="shared" si="23"/>
        <v>1</v>
      </c>
      <c r="Y459" s="57">
        <f t="shared" si="22"/>
        <v>1</v>
      </c>
      <c r="Z459" s="55"/>
      <c r="AA459" s="55" t="s">
        <v>22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ht="26.4" x14ac:dyDescent="0.3">
      <c r="A460" s="57">
        <v>4848</v>
      </c>
      <c r="B460" s="54">
        <v>2016</v>
      </c>
      <c r="C460" s="55" t="s">
        <v>38</v>
      </c>
      <c r="D460" s="55" t="s">
        <v>59</v>
      </c>
      <c r="E460" s="55" t="s">
        <v>20</v>
      </c>
      <c r="F460" s="55" t="s">
        <v>21</v>
      </c>
      <c r="G460" s="56">
        <v>1</v>
      </c>
      <c r="H460" s="57">
        <v>15377</v>
      </c>
      <c r="I460" s="55" t="s">
        <v>139</v>
      </c>
      <c r="J460" s="57"/>
      <c r="K460" s="57"/>
      <c r="L460" s="57">
        <v>36</v>
      </c>
      <c r="M460" s="60"/>
      <c r="N460" s="60"/>
      <c r="O460" s="60"/>
      <c r="P460" s="60">
        <v>1</v>
      </c>
      <c r="Q460" s="60"/>
      <c r="R460" s="60"/>
      <c r="S460" s="65"/>
      <c r="T460" s="66"/>
      <c r="U460" s="57"/>
      <c r="V460" s="57"/>
      <c r="W460" s="57">
        <f t="shared" si="21"/>
        <v>13</v>
      </c>
      <c r="X460" s="57">
        <f t="shared" si="23"/>
        <v>1</v>
      </c>
      <c r="Y460" s="57">
        <f t="shared" si="22"/>
        <v>1</v>
      </c>
      <c r="Z460" s="55"/>
      <c r="AA460" s="55" t="s">
        <v>22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ht="26.4" x14ac:dyDescent="0.3">
      <c r="A461" s="57">
        <v>4848</v>
      </c>
      <c r="B461" s="54">
        <v>2016</v>
      </c>
      <c r="C461" s="55" t="s">
        <v>45</v>
      </c>
      <c r="D461" s="55" t="s">
        <v>96</v>
      </c>
      <c r="E461" s="55" t="s">
        <v>20</v>
      </c>
      <c r="F461" s="55" t="s">
        <v>21</v>
      </c>
      <c r="G461" s="56"/>
      <c r="H461" s="57">
        <v>15377</v>
      </c>
      <c r="I461" s="55" t="s">
        <v>361</v>
      </c>
      <c r="J461" s="57"/>
      <c r="K461" s="57">
        <v>28</v>
      </c>
      <c r="L461" s="57"/>
      <c r="M461" s="60"/>
      <c r="N461" s="60"/>
      <c r="O461" s="60"/>
      <c r="P461" s="60">
        <v>1</v>
      </c>
      <c r="Q461" s="60"/>
      <c r="R461" s="60"/>
      <c r="S461" s="65"/>
      <c r="T461" s="66"/>
      <c r="U461" s="57"/>
      <c r="V461" s="57"/>
      <c r="W461" s="57">
        <f t="shared" si="21"/>
        <v>13</v>
      </c>
      <c r="X461" s="57">
        <f t="shared" si="23"/>
        <v>1</v>
      </c>
      <c r="Y461" s="57">
        <f t="shared" si="22"/>
        <v>1</v>
      </c>
      <c r="Z461" s="55"/>
      <c r="AA461" s="55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3">
      <c r="A462" s="57">
        <v>4848</v>
      </c>
      <c r="B462" s="54">
        <v>2016</v>
      </c>
      <c r="C462" s="55" t="s">
        <v>48</v>
      </c>
      <c r="D462" s="55" t="s">
        <v>140</v>
      </c>
      <c r="E462" s="55" t="s">
        <v>55</v>
      </c>
      <c r="F462" s="55" t="s">
        <v>23</v>
      </c>
      <c r="G462" s="56">
        <v>1</v>
      </c>
      <c r="H462" s="57">
        <v>15377</v>
      </c>
      <c r="I462" s="55" t="s">
        <v>51</v>
      </c>
      <c r="J462" s="57">
        <v>17</v>
      </c>
      <c r="K462" s="57"/>
      <c r="L462" s="57">
        <v>34</v>
      </c>
      <c r="M462" s="60">
        <v>1</v>
      </c>
      <c r="N462" s="60">
        <v>1</v>
      </c>
      <c r="O462" s="60"/>
      <c r="P462" s="60"/>
      <c r="Q462" s="60"/>
      <c r="R462" s="60"/>
      <c r="S462" s="65"/>
      <c r="T462" s="66"/>
      <c r="U462" s="57"/>
      <c r="V462" s="57"/>
      <c r="W462" s="57">
        <f t="shared" si="21"/>
        <v>13</v>
      </c>
      <c r="X462" s="57">
        <f t="shared" si="23"/>
        <v>1</v>
      </c>
      <c r="Y462" s="57">
        <f t="shared" si="22"/>
        <v>1</v>
      </c>
      <c r="Z462" s="55"/>
      <c r="AA462" s="55" t="s">
        <v>22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ht="26.4" x14ac:dyDescent="0.3">
      <c r="A463" s="57">
        <v>4848</v>
      </c>
      <c r="B463" s="54">
        <v>2017</v>
      </c>
      <c r="C463" s="55" t="s">
        <v>31</v>
      </c>
      <c r="D463" s="55" t="s">
        <v>32</v>
      </c>
      <c r="E463" s="55" t="s">
        <v>33</v>
      </c>
      <c r="F463" s="55" t="s">
        <v>25</v>
      </c>
      <c r="G463" s="56">
        <v>1</v>
      </c>
      <c r="H463" s="57">
        <v>16003</v>
      </c>
      <c r="I463" s="55" t="s">
        <v>141</v>
      </c>
      <c r="J463" s="57">
        <v>12</v>
      </c>
      <c r="K463" s="57"/>
      <c r="L463" s="57">
        <v>24</v>
      </c>
      <c r="M463" s="60"/>
      <c r="N463" s="60"/>
      <c r="O463" s="60"/>
      <c r="P463" s="60">
        <v>1</v>
      </c>
      <c r="Q463" s="60"/>
      <c r="R463" s="60"/>
      <c r="S463" s="58"/>
      <c r="T463" s="66"/>
      <c r="U463" s="57"/>
      <c r="V463" s="57"/>
      <c r="W463" s="57">
        <f t="shared" si="21"/>
        <v>13</v>
      </c>
      <c r="X463" s="57">
        <f t="shared" si="23"/>
        <v>1</v>
      </c>
      <c r="Y463" s="57">
        <f t="shared" si="22"/>
        <v>1</v>
      </c>
      <c r="Z463" s="55"/>
      <c r="AA463" s="55" t="s">
        <v>22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ht="26.4" x14ac:dyDescent="0.3">
      <c r="A464" s="57">
        <v>4848</v>
      </c>
      <c r="B464" s="54">
        <v>2017</v>
      </c>
      <c r="C464" s="55" t="s">
        <v>77</v>
      </c>
      <c r="D464" s="55" t="s">
        <v>102</v>
      </c>
      <c r="E464" s="55" t="s">
        <v>33</v>
      </c>
      <c r="F464" s="55" t="s">
        <v>25</v>
      </c>
      <c r="G464" s="56">
        <v>1</v>
      </c>
      <c r="H464" s="57">
        <v>16003</v>
      </c>
      <c r="I464" s="55" t="s">
        <v>151</v>
      </c>
      <c r="J464" s="57">
        <v>17</v>
      </c>
      <c r="K464" s="57">
        <v>17</v>
      </c>
      <c r="L464" s="57"/>
      <c r="M464" s="60"/>
      <c r="N464" s="60"/>
      <c r="O464" s="60"/>
      <c r="P464" s="60">
        <v>1</v>
      </c>
      <c r="Q464" s="60"/>
      <c r="R464" s="60"/>
      <c r="S464" s="58"/>
      <c r="T464" s="66"/>
      <c r="U464" s="57"/>
      <c r="V464" s="57"/>
      <c r="W464" s="57">
        <f t="shared" si="21"/>
        <v>13</v>
      </c>
      <c r="X464" s="57">
        <f t="shared" si="23"/>
        <v>1</v>
      </c>
      <c r="Y464" s="57">
        <f t="shared" si="22"/>
        <v>1</v>
      </c>
      <c r="Z464" s="55"/>
      <c r="AA464" s="55" t="s">
        <v>22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ht="26.4" x14ac:dyDescent="0.3">
      <c r="A465" s="57">
        <v>4848</v>
      </c>
      <c r="B465" s="54">
        <v>2017</v>
      </c>
      <c r="C465" s="55" t="s">
        <v>38</v>
      </c>
      <c r="D465" s="55" t="s">
        <v>229</v>
      </c>
      <c r="E465" s="55" t="s">
        <v>95</v>
      </c>
      <c r="F465" s="55" t="s">
        <v>25</v>
      </c>
      <c r="G465" s="56">
        <v>1</v>
      </c>
      <c r="H465" s="57">
        <v>16003</v>
      </c>
      <c r="I465" s="55" t="s">
        <v>265</v>
      </c>
      <c r="J465" s="57"/>
      <c r="K465" s="57"/>
      <c r="L465" s="57"/>
      <c r="M465" s="60"/>
      <c r="N465" s="60"/>
      <c r="O465" s="60"/>
      <c r="P465" s="60"/>
      <c r="Q465" s="60"/>
      <c r="R465" s="60"/>
      <c r="S465" s="58"/>
      <c r="T465" s="66"/>
      <c r="U465" s="57"/>
      <c r="V465" s="57"/>
      <c r="W465" s="57">
        <f t="shared" si="21"/>
        <v>13</v>
      </c>
      <c r="X465" s="57">
        <f t="shared" si="23"/>
        <v>1</v>
      </c>
      <c r="Y465" s="57">
        <f t="shared" si="22"/>
        <v>1</v>
      </c>
      <c r="Z465" s="55"/>
      <c r="AA465" s="55" t="s">
        <v>22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ht="26.4" x14ac:dyDescent="0.3">
      <c r="A466" s="57">
        <v>4848</v>
      </c>
      <c r="B466" s="54">
        <v>2017</v>
      </c>
      <c r="C466" s="55" t="s">
        <v>38</v>
      </c>
      <c r="D466" s="55" t="s">
        <v>152</v>
      </c>
      <c r="E466" s="55" t="s">
        <v>27</v>
      </c>
      <c r="F466" s="55" t="s">
        <v>25</v>
      </c>
      <c r="G466" s="56">
        <v>0.75</v>
      </c>
      <c r="H466" s="57">
        <v>16003</v>
      </c>
      <c r="I466" s="55" t="s">
        <v>153</v>
      </c>
      <c r="J466" s="57">
        <v>12</v>
      </c>
      <c r="K466" s="57">
        <v>6</v>
      </c>
      <c r="L466" s="57"/>
      <c r="M466" s="60"/>
      <c r="N466" s="60"/>
      <c r="O466" s="60"/>
      <c r="P466" s="60">
        <v>1</v>
      </c>
      <c r="Q466" s="60"/>
      <c r="R466" s="60"/>
      <c r="S466" s="58"/>
      <c r="T466" s="66"/>
      <c r="U466" s="57"/>
      <c r="V466" s="57"/>
      <c r="W466" s="57">
        <f t="shared" si="21"/>
        <v>13</v>
      </c>
      <c r="X466" s="57">
        <f t="shared" si="23"/>
        <v>1</v>
      </c>
      <c r="Y466" s="57">
        <f t="shared" si="22"/>
        <v>1</v>
      </c>
      <c r="Z466" s="55"/>
      <c r="AA466" s="55" t="s">
        <v>22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ht="26.4" x14ac:dyDescent="0.3">
      <c r="A467" s="57">
        <v>4848</v>
      </c>
      <c r="B467" s="54">
        <v>2017</v>
      </c>
      <c r="C467" s="55" t="s">
        <v>38</v>
      </c>
      <c r="D467" s="55" t="s">
        <v>41</v>
      </c>
      <c r="E467" s="55" t="s">
        <v>27</v>
      </c>
      <c r="F467" s="55" t="s">
        <v>25</v>
      </c>
      <c r="G467" s="56">
        <v>1</v>
      </c>
      <c r="H467" s="57">
        <v>16003</v>
      </c>
      <c r="I467" s="55" t="s">
        <v>265</v>
      </c>
      <c r="J467" s="57">
        <v>34</v>
      </c>
      <c r="K467" s="57"/>
      <c r="L467" s="57">
        <v>20</v>
      </c>
      <c r="M467" s="60"/>
      <c r="N467" s="60"/>
      <c r="O467" s="60">
        <v>1</v>
      </c>
      <c r="P467" s="60"/>
      <c r="Q467" s="60"/>
      <c r="R467" s="60"/>
      <c r="S467" s="58"/>
      <c r="T467" s="66"/>
      <c r="U467" s="57"/>
      <c r="V467" s="57"/>
      <c r="W467" s="57">
        <f t="shared" si="21"/>
        <v>13</v>
      </c>
      <c r="X467" s="57">
        <f t="shared" si="23"/>
        <v>1</v>
      </c>
      <c r="Y467" s="57">
        <f t="shared" si="22"/>
        <v>1</v>
      </c>
      <c r="Z467" s="55"/>
      <c r="AA467" s="55" t="s">
        <v>22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ht="26.4" x14ac:dyDescent="0.3">
      <c r="A468" s="57">
        <v>4848</v>
      </c>
      <c r="B468" s="54">
        <v>2017</v>
      </c>
      <c r="C468" s="55" t="s">
        <v>38</v>
      </c>
      <c r="D468" s="55" t="s">
        <v>41</v>
      </c>
      <c r="E468" s="55" t="s">
        <v>27</v>
      </c>
      <c r="F468" s="55" t="s">
        <v>25</v>
      </c>
      <c r="G468" s="56">
        <v>1</v>
      </c>
      <c r="H468" s="57">
        <v>16003</v>
      </c>
      <c r="I468" s="55" t="s">
        <v>139</v>
      </c>
      <c r="J468" s="57"/>
      <c r="K468" s="57"/>
      <c r="L468" s="57">
        <v>34</v>
      </c>
      <c r="M468" s="60">
        <v>1</v>
      </c>
      <c r="N468" s="60">
        <v>1</v>
      </c>
      <c r="O468" s="60"/>
      <c r="P468" s="60"/>
      <c r="Q468" s="60"/>
      <c r="R468" s="60"/>
      <c r="S468" s="58"/>
      <c r="T468" s="66"/>
      <c r="U468" s="57"/>
      <c r="V468" s="57"/>
      <c r="W468" s="57">
        <f t="shared" si="21"/>
        <v>13</v>
      </c>
      <c r="X468" s="57">
        <f t="shared" si="23"/>
        <v>1</v>
      </c>
      <c r="Y468" s="57">
        <f t="shared" si="22"/>
        <v>1</v>
      </c>
      <c r="Z468" s="55"/>
      <c r="AA468" s="55" t="s">
        <v>22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ht="26.4" x14ac:dyDescent="0.3">
      <c r="A469" s="57">
        <v>4848</v>
      </c>
      <c r="B469" s="54">
        <v>2017</v>
      </c>
      <c r="C469" s="55" t="s">
        <v>38</v>
      </c>
      <c r="D469" s="55" t="s">
        <v>266</v>
      </c>
      <c r="E469" s="55" t="s">
        <v>20</v>
      </c>
      <c r="F469" s="55" t="s">
        <v>21</v>
      </c>
      <c r="G469" s="56">
        <v>0.37</v>
      </c>
      <c r="H469" s="57">
        <v>16003</v>
      </c>
      <c r="I469" s="55" t="s">
        <v>267</v>
      </c>
      <c r="J469" s="57"/>
      <c r="K469" s="57"/>
      <c r="L469" s="57">
        <v>72</v>
      </c>
      <c r="M469" s="60"/>
      <c r="N469" s="60"/>
      <c r="O469" s="60">
        <v>1</v>
      </c>
      <c r="P469" s="60"/>
      <c r="Q469" s="60"/>
      <c r="R469" s="60"/>
      <c r="S469" s="58"/>
      <c r="T469" s="66"/>
      <c r="U469" s="57"/>
      <c r="V469" s="57"/>
      <c r="W469" s="57">
        <f t="shared" si="21"/>
        <v>13</v>
      </c>
      <c r="X469" s="57">
        <f t="shared" si="23"/>
        <v>1</v>
      </c>
      <c r="Y469" s="57">
        <f t="shared" si="22"/>
        <v>1</v>
      </c>
      <c r="Z469" s="55"/>
      <c r="AA469" s="55" t="s">
        <v>22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ht="26.4" x14ac:dyDescent="0.3">
      <c r="A470" s="57">
        <v>4848</v>
      </c>
      <c r="B470" s="54">
        <v>2017</v>
      </c>
      <c r="C470" s="55" t="s">
        <v>268</v>
      </c>
      <c r="D470" s="55" t="s">
        <v>269</v>
      </c>
      <c r="E470" s="55" t="s">
        <v>91</v>
      </c>
      <c r="F470" s="55" t="s">
        <v>25</v>
      </c>
      <c r="G470" s="56">
        <v>1</v>
      </c>
      <c r="H470" s="57">
        <v>16003</v>
      </c>
      <c r="I470" s="55" t="s">
        <v>270</v>
      </c>
      <c r="J470" s="57">
        <v>18</v>
      </c>
      <c r="K470" s="57">
        <v>18</v>
      </c>
      <c r="L470" s="57"/>
      <c r="M470" s="60"/>
      <c r="N470" s="60"/>
      <c r="O470" s="60"/>
      <c r="P470" s="60">
        <v>1</v>
      </c>
      <c r="Q470" s="60"/>
      <c r="R470" s="60"/>
      <c r="S470" s="58"/>
      <c r="T470" s="66"/>
      <c r="U470" s="57"/>
      <c r="V470" s="57"/>
      <c r="W470" s="57">
        <f t="shared" si="21"/>
        <v>13</v>
      </c>
      <c r="X470" s="57">
        <f t="shared" si="23"/>
        <v>1</v>
      </c>
      <c r="Y470" s="57">
        <f t="shared" si="22"/>
        <v>1</v>
      </c>
      <c r="Z470" s="55"/>
      <c r="AA470" s="55" t="s">
        <v>22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ht="26.4" x14ac:dyDescent="0.3">
      <c r="A471" s="57">
        <v>4848</v>
      </c>
      <c r="B471" s="54">
        <v>2017</v>
      </c>
      <c r="C471" s="55" t="s">
        <v>48</v>
      </c>
      <c r="D471" s="55" t="s">
        <v>98</v>
      </c>
      <c r="E471" s="55" t="s">
        <v>30</v>
      </c>
      <c r="F471" s="55" t="s">
        <v>25</v>
      </c>
      <c r="G471" s="56">
        <v>0.5</v>
      </c>
      <c r="H471" s="57">
        <v>16003</v>
      </c>
      <c r="I471" s="55" t="s">
        <v>154</v>
      </c>
      <c r="J471" s="57">
        <v>16</v>
      </c>
      <c r="K471" s="57">
        <v>16</v>
      </c>
      <c r="L471" s="57">
        <v>16</v>
      </c>
      <c r="M471" s="60"/>
      <c r="N471" s="60"/>
      <c r="O471" s="60">
        <v>1</v>
      </c>
      <c r="P471" s="60"/>
      <c r="Q471" s="60"/>
      <c r="R471" s="60"/>
      <c r="S471" s="58"/>
      <c r="T471" s="66"/>
      <c r="U471" s="57"/>
      <c r="V471" s="57"/>
      <c r="W471" s="57">
        <f t="shared" si="21"/>
        <v>13</v>
      </c>
      <c r="X471" s="57">
        <f t="shared" si="23"/>
        <v>1</v>
      </c>
      <c r="Y471" s="57">
        <f t="shared" si="22"/>
        <v>1</v>
      </c>
      <c r="Z471" s="55"/>
      <c r="AA471" s="55" t="s">
        <v>22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ht="26.4" x14ac:dyDescent="0.3">
      <c r="A472" s="57">
        <v>4848</v>
      </c>
      <c r="B472" s="54">
        <v>2018</v>
      </c>
      <c r="C472" s="55" t="s">
        <v>155</v>
      </c>
      <c r="D472" s="55" t="s">
        <v>156</v>
      </c>
      <c r="E472" s="55" t="s">
        <v>157</v>
      </c>
      <c r="F472" s="55" t="s">
        <v>23</v>
      </c>
      <c r="G472" s="56">
        <v>1</v>
      </c>
      <c r="H472" s="57">
        <v>17231</v>
      </c>
      <c r="I472" s="55" t="s">
        <v>158</v>
      </c>
      <c r="J472" s="57"/>
      <c r="K472" s="57">
        <v>18</v>
      </c>
      <c r="L472" s="57"/>
      <c r="M472" s="60"/>
      <c r="N472" s="60"/>
      <c r="O472" s="60"/>
      <c r="P472" s="60"/>
      <c r="Q472" s="60"/>
      <c r="R472" s="60"/>
      <c r="S472" s="58"/>
      <c r="T472" s="66"/>
      <c r="U472" s="57"/>
      <c r="V472" s="57"/>
      <c r="W472" s="57">
        <f t="shared" si="21"/>
        <v>13</v>
      </c>
      <c r="X472" s="57">
        <f t="shared" si="23"/>
        <v>1</v>
      </c>
      <c r="Y472" s="57">
        <f t="shared" si="22"/>
        <v>1</v>
      </c>
      <c r="Z472" s="55"/>
      <c r="AA472" s="55" t="s">
        <v>22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ht="52.8" x14ac:dyDescent="0.3">
      <c r="A473" s="57">
        <v>4848</v>
      </c>
      <c r="B473" s="54">
        <v>2018</v>
      </c>
      <c r="C473" s="55" t="s">
        <v>0</v>
      </c>
      <c r="D473" s="55" t="s">
        <v>272</v>
      </c>
      <c r="E473" s="55" t="s">
        <v>27</v>
      </c>
      <c r="F473" s="55" t="s">
        <v>25</v>
      </c>
      <c r="G473" s="56">
        <v>0.75</v>
      </c>
      <c r="H473" s="57">
        <v>17231</v>
      </c>
      <c r="I473" s="55" t="s">
        <v>273</v>
      </c>
      <c r="J473" s="57">
        <v>18</v>
      </c>
      <c r="K473" s="57">
        <v>18</v>
      </c>
      <c r="L473" s="57"/>
      <c r="M473" s="60"/>
      <c r="N473" s="60"/>
      <c r="O473" s="60"/>
      <c r="P473" s="60"/>
      <c r="Q473" s="60"/>
      <c r="R473" s="60"/>
      <c r="S473" s="58"/>
      <c r="T473" s="66"/>
      <c r="U473" s="57"/>
      <c r="V473" s="57"/>
      <c r="W473" s="57">
        <f t="shared" si="21"/>
        <v>13</v>
      </c>
      <c r="X473" s="57">
        <f t="shared" si="23"/>
        <v>1</v>
      </c>
      <c r="Y473" s="57">
        <f t="shared" si="22"/>
        <v>1</v>
      </c>
      <c r="Z473" s="55"/>
      <c r="AA473" s="55" t="s">
        <v>22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ht="26.4" x14ac:dyDescent="0.3">
      <c r="A474" s="57">
        <v>4848</v>
      </c>
      <c r="B474" s="54">
        <v>2018</v>
      </c>
      <c r="C474" s="55" t="s">
        <v>38</v>
      </c>
      <c r="D474" s="55" t="s">
        <v>229</v>
      </c>
      <c r="E474" s="55" t="s">
        <v>95</v>
      </c>
      <c r="F474" s="55" t="s">
        <v>25</v>
      </c>
      <c r="G474" s="56">
        <v>1</v>
      </c>
      <c r="H474" s="57">
        <v>17231</v>
      </c>
      <c r="I474" s="55" t="s">
        <v>362</v>
      </c>
      <c r="J474" s="57"/>
      <c r="K474" s="57"/>
      <c r="L474" s="57"/>
      <c r="M474" s="60">
        <v>1</v>
      </c>
      <c r="N474" s="60">
        <v>1</v>
      </c>
      <c r="O474" s="60"/>
      <c r="P474" s="60"/>
      <c r="Q474" s="60"/>
      <c r="R474" s="60"/>
      <c r="S474" s="58"/>
      <c r="T474" s="66"/>
      <c r="U474" s="57"/>
      <c r="V474" s="57"/>
      <c r="W474" s="57">
        <f t="shared" si="21"/>
        <v>13</v>
      </c>
      <c r="X474" s="57">
        <f t="shared" si="23"/>
        <v>1</v>
      </c>
      <c r="Y474" s="57">
        <f t="shared" si="22"/>
        <v>1</v>
      </c>
      <c r="Z474" s="55"/>
      <c r="AA474" s="55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ht="52.8" x14ac:dyDescent="0.3">
      <c r="A475" s="57">
        <v>4848</v>
      </c>
      <c r="B475" s="54">
        <v>2018</v>
      </c>
      <c r="C475" s="55" t="s">
        <v>38</v>
      </c>
      <c r="D475" s="55" t="s">
        <v>229</v>
      </c>
      <c r="E475" s="55" t="s">
        <v>95</v>
      </c>
      <c r="F475" s="55" t="s">
        <v>25</v>
      </c>
      <c r="G475" s="56">
        <v>1</v>
      </c>
      <c r="H475" s="57">
        <v>17231</v>
      </c>
      <c r="I475" s="55" t="s">
        <v>274</v>
      </c>
      <c r="J475" s="57">
        <v>36</v>
      </c>
      <c r="K475" s="57">
        <v>36</v>
      </c>
      <c r="L475" s="57"/>
      <c r="M475" s="60"/>
      <c r="N475" s="60"/>
      <c r="O475" s="60"/>
      <c r="P475" s="60"/>
      <c r="Q475" s="60"/>
      <c r="R475" s="60"/>
      <c r="S475" s="58"/>
      <c r="T475" s="66"/>
      <c r="U475" s="57"/>
      <c r="V475" s="57"/>
      <c r="W475" s="57">
        <f t="shared" si="21"/>
        <v>13</v>
      </c>
      <c r="X475" s="57">
        <f t="shared" si="23"/>
        <v>1</v>
      </c>
      <c r="Y475" s="57">
        <f t="shared" si="22"/>
        <v>1</v>
      </c>
      <c r="Z475" s="55"/>
      <c r="AA475" s="55" t="s">
        <v>22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ht="26.4" x14ac:dyDescent="0.3">
      <c r="A476" s="57">
        <v>4848</v>
      </c>
      <c r="B476" s="54">
        <v>2018</v>
      </c>
      <c r="C476" s="55" t="s">
        <v>38</v>
      </c>
      <c r="D476" s="55" t="s">
        <v>229</v>
      </c>
      <c r="E476" s="55" t="s">
        <v>95</v>
      </c>
      <c r="F476" s="55" t="s">
        <v>25</v>
      </c>
      <c r="G476" s="56">
        <v>1</v>
      </c>
      <c r="H476" s="57">
        <v>17231</v>
      </c>
      <c r="I476" s="55" t="s">
        <v>275</v>
      </c>
      <c r="J476" s="57"/>
      <c r="K476" s="57"/>
      <c r="L476" s="57">
        <v>36</v>
      </c>
      <c r="M476" s="60"/>
      <c r="N476" s="60"/>
      <c r="O476" s="60"/>
      <c r="P476" s="60"/>
      <c r="Q476" s="60"/>
      <c r="R476" s="60"/>
      <c r="S476" s="58"/>
      <c r="T476" s="66"/>
      <c r="U476" s="57"/>
      <c r="V476" s="57"/>
      <c r="W476" s="57">
        <f t="shared" si="21"/>
        <v>13</v>
      </c>
      <c r="X476" s="57">
        <f t="shared" si="23"/>
        <v>1</v>
      </c>
      <c r="Y476" s="57">
        <f t="shared" si="22"/>
        <v>1</v>
      </c>
      <c r="Z476" s="55"/>
      <c r="AA476" s="55" t="s">
        <v>22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ht="39.6" x14ac:dyDescent="0.3">
      <c r="A477" s="57">
        <v>4848</v>
      </c>
      <c r="B477" s="54">
        <v>2018</v>
      </c>
      <c r="C477" s="55" t="s">
        <v>38</v>
      </c>
      <c r="D477" s="55" t="s">
        <v>152</v>
      </c>
      <c r="E477" s="55" t="s">
        <v>27</v>
      </c>
      <c r="F477" s="55" t="s">
        <v>25</v>
      </c>
      <c r="G477" s="56">
        <v>0.75</v>
      </c>
      <c r="H477" s="57">
        <v>17231</v>
      </c>
      <c r="I477" s="55" t="s">
        <v>276</v>
      </c>
      <c r="J477" s="57">
        <v>18</v>
      </c>
      <c r="K477" s="57">
        <v>18</v>
      </c>
      <c r="L477" s="57"/>
      <c r="M477" s="60"/>
      <c r="N477" s="60"/>
      <c r="O477" s="60"/>
      <c r="P477" s="60"/>
      <c r="Q477" s="60"/>
      <c r="R477" s="60"/>
      <c r="S477" s="58"/>
      <c r="T477" s="66"/>
      <c r="U477" s="57"/>
      <c r="V477" s="57"/>
      <c r="W477" s="57">
        <f t="shared" si="21"/>
        <v>13</v>
      </c>
      <c r="X477" s="57">
        <f t="shared" si="23"/>
        <v>1</v>
      </c>
      <c r="Y477" s="57">
        <f t="shared" si="22"/>
        <v>1</v>
      </c>
      <c r="Z477" s="55"/>
      <c r="AA477" s="55" t="s">
        <v>22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ht="26.4" x14ac:dyDescent="0.3">
      <c r="A478" s="57">
        <v>4848</v>
      </c>
      <c r="B478" s="54">
        <v>2018</v>
      </c>
      <c r="C478" s="55" t="s">
        <v>38</v>
      </c>
      <c r="D478" s="55" t="s">
        <v>266</v>
      </c>
      <c r="E478" s="55" t="s">
        <v>20</v>
      </c>
      <c r="F478" s="55" t="s">
        <v>21</v>
      </c>
      <c r="G478" s="56">
        <v>0.37</v>
      </c>
      <c r="H478" s="57">
        <v>17231</v>
      </c>
      <c r="I478" s="55" t="s">
        <v>277</v>
      </c>
      <c r="J478" s="57"/>
      <c r="K478" s="57"/>
      <c r="L478" s="57"/>
      <c r="M478" s="60"/>
      <c r="N478" s="60"/>
      <c r="O478" s="60"/>
      <c r="P478" s="60"/>
      <c r="Q478" s="60"/>
      <c r="R478" s="60"/>
      <c r="S478" s="58"/>
      <c r="T478" s="66"/>
      <c r="U478" s="57"/>
      <c r="V478" s="57"/>
      <c r="W478" s="57">
        <f t="shared" si="21"/>
        <v>13</v>
      </c>
      <c r="X478" s="57">
        <f t="shared" si="23"/>
        <v>1</v>
      </c>
      <c r="Y478" s="57">
        <f t="shared" si="22"/>
        <v>1</v>
      </c>
      <c r="Z478" s="55"/>
      <c r="AA478" s="55" t="s">
        <v>22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ht="39.6" x14ac:dyDescent="0.3">
      <c r="A479" s="57">
        <v>4848</v>
      </c>
      <c r="B479" s="54">
        <v>2018</v>
      </c>
      <c r="C479" s="55" t="s">
        <v>38</v>
      </c>
      <c r="D479" s="55" t="s">
        <v>266</v>
      </c>
      <c r="E479" s="55" t="s">
        <v>20</v>
      </c>
      <c r="F479" s="55" t="s">
        <v>21</v>
      </c>
      <c r="G479" s="56">
        <v>0.37</v>
      </c>
      <c r="H479" s="57">
        <v>17231</v>
      </c>
      <c r="I479" s="55" t="s">
        <v>278</v>
      </c>
      <c r="J479" s="57">
        <v>18</v>
      </c>
      <c r="K479" s="57">
        <v>18</v>
      </c>
      <c r="L479" s="57"/>
      <c r="M479" s="60"/>
      <c r="N479" s="60"/>
      <c r="O479" s="60"/>
      <c r="P479" s="60"/>
      <c r="Q479" s="60"/>
      <c r="R479" s="60"/>
      <c r="S479" s="58"/>
      <c r="T479" s="66"/>
      <c r="U479" s="57"/>
      <c r="V479" s="57"/>
      <c r="W479" s="57">
        <f t="shared" si="21"/>
        <v>13</v>
      </c>
      <c r="X479" s="57">
        <f t="shared" si="23"/>
        <v>1</v>
      </c>
      <c r="Y479" s="57">
        <f t="shared" si="22"/>
        <v>1</v>
      </c>
      <c r="Z479" s="55"/>
      <c r="AA479" s="55" t="s">
        <v>22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ht="39.6" x14ac:dyDescent="0.3">
      <c r="A480" s="57">
        <v>4848</v>
      </c>
      <c r="B480" s="54">
        <v>2018</v>
      </c>
      <c r="C480" s="55" t="s">
        <v>38</v>
      </c>
      <c r="D480" s="55" t="s">
        <v>266</v>
      </c>
      <c r="E480" s="55" t="s">
        <v>20</v>
      </c>
      <c r="F480" s="55" t="s">
        <v>21</v>
      </c>
      <c r="G480" s="56">
        <v>0.37</v>
      </c>
      <c r="H480" s="57">
        <v>17231</v>
      </c>
      <c r="I480" s="55" t="s">
        <v>279</v>
      </c>
      <c r="J480" s="57">
        <v>18</v>
      </c>
      <c r="K480" s="57">
        <v>18</v>
      </c>
      <c r="L480" s="57"/>
      <c r="M480" s="60"/>
      <c r="N480" s="60"/>
      <c r="O480" s="60"/>
      <c r="P480" s="60"/>
      <c r="Q480" s="60"/>
      <c r="R480" s="60"/>
      <c r="S480" s="58"/>
      <c r="T480" s="66"/>
      <c r="U480" s="57"/>
      <c r="V480" s="57"/>
      <c r="W480" s="57">
        <f t="shared" si="21"/>
        <v>13</v>
      </c>
      <c r="X480" s="57">
        <f t="shared" si="23"/>
        <v>1</v>
      </c>
      <c r="Y480" s="57">
        <f t="shared" si="22"/>
        <v>1</v>
      </c>
      <c r="Z480" s="55"/>
      <c r="AA480" s="55" t="s">
        <v>22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ht="26.4" x14ac:dyDescent="0.3">
      <c r="A481" s="57">
        <v>4848</v>
      </c>
      <c r="B481" s="54">
        <v>2018</v>
      </c>
      <c r="C481" s="55" t="s">
        <v>48</v>
      </c>
      <c r="D481" s="55" t="s">
        <v>173</v>
      </c>
      <c r="E481" s="55" t="s">
        <v>55</v>
      </c>
      <c r="F481" s="55" t="s">
        <v>23</v>
      </c>
      <c r="G481" s="56">
        <v>0.5</v>
      </c>
      <c r="H481" s="57">
        <v>17231</v>
      </c>
      <c r="I481" s="55" t="s">
        <v>174</v>
      </c>
      <c r="J481" s="57"/>
      <c r="K481" s="57"/>
      <c r="L481" s="57"/>
      <c r="M481" s="60"/>
      <c r="N481" s="60"/>
      <c r="O481" s="60"/>
      <c r="P481" s="60"/>
      <c r="Q481" s="60"/>
      <c r="R481" s="60"/>
      <c r="S481" s="58"/>
      <c r="T481" s="66"/>
      <c r="U481" s="57"/>
      <c r="V481" s="57"/>
      <c r="W481" s="57">
        <f t="shared" si="21"/>
        <v>13</v>
      </c>
      <c r="X481" s="57">
        <f t="shared" si="23"/>
        <v>1</v>
      </c>
      <c r="Y481" s="57">
        <f t="shared" si="22"/>
        <v>1</v>
      </c>
      <c r="Z481" s="55"/>
      <c r="AA481" s="55" t="s">
        <v>22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ht="26.4" x14ac:dyDescent="0.3">
      <c r="A482" s="57">
        <v>4848</v>
      </c>
      <c r="B482" s="54">
        <v>2018</v>
      </c>
      <c r="C482" s="55" t="s">
        <v>48</v>
      </c>
      <c r="D482" s="55" t="s">
        <v>173</v>
      </c>
      <c r="E482" s="55" t="s">
        <v>55</v>
      </c>
      <c r="F482" s="55" t="s">
        <v>23</v>
      </c>
      <c r="G482" s="56">
        <v>0.5</v>
      </c>
      <c r="H482" s="57">
        <v>17231</v>
      </c>
      <c r="I482" s="55" t="s">
        <v>175</v>
      </c>
      <c r="J482" s="57">
        <v>18</v>
      </c>
      <c r="K482" s="57">
        <v>18</v>
      </c>
      <c r="L482" s="57"/>
      <c r="M482" s="60"/>
      <c r="N482" s="60"/>
      <c r="O482" s="60"/>
      <c r="P482" s="60"/>
      <c r="Q482" s="60"/>
      <c r="R482" s="60"/>
      <c r="S482" s="58"/>
      <c r="T482" s="66"/>
      <c r="U482" s="57"/>
      <c r="V482" s="57"/>
      <c r="W482" s="57">
        <f t="shared" si="21"/>
        <v>13</v>
      </c>
      <c r="X482" s="57">
        <f t="shared" si="23"/>
        <v>1</v>
      </c>
      <c r="Y482" s="57">
        <f t="shared" si="22"/>
        <v>1</v>
      </c>
      <c r="Z482" s="55"/>
      <c r="AA482" s="55" t="s">
        <v>22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ht="26.4" x14ac:dyDescent="0.3">
      <c r="A483" s="57">
        <v>4848</v>
      </c>
      <c r="B483" s="54">
        <v>2018</v>
      </c>
      <c r="C483" s="55" t="s">
        <v>48</v>
      </c>
      <c r="D483" s="55" t="s">
        <v>62</v>
      </c>
      <c r="E483" s="55" t="s">
        <v>28</v>
      </c>
      <c r="F483" s="55" t="s">
        <v>23</v>
      </c>
      <c r="G483" s="56">
        <v>0.75</v>
      </c>
      <c r="H483" s="57">
        <v>17231</v>
      </c>
      <c r="I483" s="55" t="s">
        <v>174</v>
      </c>
      <c r="J483" s="57"/>
      <c r="K483" s="57"/>
      <c r="L483" s="57"/>
      <c r="M483" s="60"/>
      <c r="N483" s="60"/>
      <c r="O483" s="60"/>
      <c r="P483" s="60"/>
      <c r="Q483" s="60"/>
      <c r="R483" s="60"/>
      <c r="S483" s="58"/>
      <c r="T483" s="66"/>
      <c r="U483" s="57"/>
      <c r="V483" s="57"/>
      <c r="W483" s="57">
        <f t="shared" si="21"/>
        <v>13</v>
      </c>
      <c r="X483" s="57">
        <f t="shared" si="23"/>
        <v>1</v>
      </c>
      <c r="Y483" s="57">
        <f t="shared" si="22"/>
        <v>1</v>
      </c>
      <c r="Z483" s="55"/>
      <c r="AA483" s="55" t="s">
        <v>22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ht="26.4" x14ac:dyDescent="0.3">
      <c r="A484" s="57">
        <v>4848</v>
      </c>
      <c r="B484" s="54">
        <v>2018</v>
      </c>
      <c r="C484" s="55" t="s">
        <v>48</v>
      </c>
      <c r="D484" s="55" t="s">
        <v>62</v>
      </c>
      <c r="E484" s="55" t="s">
        <v>28</v>
      </c>
      <c r="F484" s="55" t="s">
        <v>23</v>
      </c>
      <c r="G484" s="56">
        <v>0.75</v>
      </c>
      <c r="H484" s="57">
        <v>17231</v>
      </c>
      <c r="I484" s="55" t="s">
        <v>176</v>
      </c>
      <c r="J484" s="57">
        <v>9</v>
      </c>
      <c r="K484" s="57"/>
      <c r="L484" s="57">
        <v>27</v>
      </c>
      <c r="M484" s="60"/>
      <c r="N484" s="60"/>
      <c r="O484" s="60"/>
      <c r="P484" s="60"/>
      <c r="Q484" s="60"/>
      <c r="R484" s="60"/>
      <c r="S484" s="58"/>
      <c r="T484" s="66"/>
      <c r="U484" s="57"/>
      <c r="V484" s="57"/>
      <c r="W484" s="57">
        <f t="shared" si="21"/>
        <v>13</v>
      </c>
      <c r="X484" s="57">
        <f t="shared" si="23"/>
        <v>1</v>
      </c>
      <c r="Y484" s="57">
        <f t="shared" si="22"/>
        <v>1</v>
      </c>
      <c r="Z484" s="55"/>
      <c r="AA484" s="55" t="s">
        <v>22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ht="26.4" x14ac:dyDescent="0.3">
      <c r="A485" s="57">
        <v>4858</v>
      </c>
      <c r="B485" s="54">
        <v>2016</v>
      </c>
      <c r="C485" s="55" t="s">
        <v>64</v>
      </c>
      <c r="D485" s="55" t="s">
        <v>65</v>
      </c>
      <c r="E485" s="55" t="s">
        <v>30</v>
      </c>
      <c r="F485" s="55" t="s">
        <v>25</v>
      </c>
      <c r="G485" s="56">
        <v>1</v>
      </c>
      <c r="H485" s="57">
        <v>15177</v>
      </c>
      <c r="I485" s="55" t="s">
        <v>177</v>
      </c>
      <c r="J485" s="57">
        <v>18</v>
      </c>
      <c r="K485" s="57">
        <v>18</v>
      </c>
      <c r="L485" s="57"/>
      <c r="M485" s="60"/>
      <c r="N485" s="60"/>
      <c r="O485" s="60"/>
      <c r="P485" s="60"/>
      <c r="Q485" s="60"/>
      <c r="R485" s="60"/>
      <c r="S485" s="58"/>
      <c r="T485" s="66"/>
      <c r="U485" s="57"/>
      <c r="V485" s="57"/>
      <c r="W485" s="57">
        <f t="shared" si="21"/>
        <v>27</v>
      </c>
      <c r="X485" s="57">
        <f t="shared" si="23"/>
        <v>1</v>
      </c>
      <c r="Y485" s="57">
        <f t="shared" si="22"/>
        <v>2</v>
      </c>
      <c r="Z485" s="55"/>
      <c r="AA485" s="55" t="s">
        <v>22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ht="26.4" x14ac:dyDescent="0.3">
      <c r="A486" s="57">
        <v>4858</v>
      </c>
      <c r="B486" s="54">
        <v>2016</v>
      </c>
      <c r="C486" s="55" t="s">
        <v>45</v>
      </c>
      <c r="D486" s="55" t="s">
        <v>96</v>
      </c>
      <c r="E486" s="55" t="s">
        <v>20</v>
      </c>
      <c r="F486" s="55" t="s">
        <v>21</v>
      </c>
      <c r="G486" s="56"/>
      <c r="H486" s="57">
        <v>15177</v>
      </c>
      <c r="I486" s="55" t="s">
        <v>361</v>
      </c>
      <c r="J486" s="57"/>
      <c r="K486" s="57">
        <v>28</v>
      </c>
      <c r="L486" s="57"/>
      <c r="M486" s="60"/>
      <c r="N486" s="60"/>
      <c r="O486" s="60"/>
      <c r="P486" s="60">
        <v>1</v>
      </c>
      <c r="Q486" s="60"/>
      <c r="R486" s="60"/>
      <c r="S486" s="58"/>
      <c r="T486" s="66"/>
      <c r="U486" s="57"/>
      <c r="V486" s="57"/>
      <c r="W486" s="57">
        <f t="shared" si="21"/>
        <v>27</v>
      </c>
      <c r="X486" s="57">
        <f t="shared" si="23"/>
        <v>1</v>
      </c>
      <c r="Y486" s="57">
        <f t="shared" si="22"/>
        <v>2</v>
      </c>
      <c r="Z486" s="55"/>
      <c r="AA486" s="55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ht="26.4" x14ac:dyDescent="0.3">
      <c r="A487" s="57">
        <v>4858</v>
      </c>
      <c r="B487" s="54">
        <v>2016</v>
      </c>
      <c r="C487" s="55" t="s">
        <v>42</v>
      </c>
      <c r="D487" s="55" t="s">
        <v>83</v>
      </c>
      <c r="E487" s="55" t="s">
        <v>26</v>
      </c>
      <c r="F487" s="55" t="s">
        <v>25</v>
      </c>
      <c r="G487" s="56">
        <v>1</v>
      </c>
      <c r="H487" s="57">
        <v>15177</v>
      </c>
      <c r="I487" s="55" t="s">
        <v>75</v>
      </c>
      <c r="J487" s="57">
        <v>17</v>
      </c>
      <c r="K487" s="57">
        <v>34</v>
      </c>
      <c r="L487" s="57"/>
      <c r="M487" s="60"/>
      <c r="N487" s="60"/>
      <c r="O487" s="60"/>
      <c r="P487" s="60">
        <v>1</v>
      </c>
      <c r="Q487" s="60"/>
      <c r="R487" s="60"/>
      <c r="S487" s="58"/>
      <c r="T487" s="66"/>
      <c r="U487" s="57"/>
      <c r="V487" s="57"/>
      <c r="W487" s="57">
        <f t="shared" si="21"/>
        <v>27</v>
      </c>
      <c r="X487" s="57">
        <f t="shared" si="23"/>
        <v>1</v>
      </c>
      <c r="Y487" s="57">
        <f t="shared" si="22"/>
        <v>2</v>
      </c>
      <c r="Z487" s="55"/>
      <c r="AA487" s="55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ht="26.4" x14ac:dyDescent="0.3">
      <c r="A488" s="57">
        <v>4858</v>
      </c>
      <c r="B488" s="54">
        <v>2016</v>
      </c>
      <c r="C488" s="55" t="s">
        <v>86</v>
      </c>
      <c r="D488" s="55" t="s">
        <v>89</v>
      </c>
      <c r="E488" s="55" t="s">
        <v>90</v>
      </c>
      <c r="F488" s="55" t="s">
        <v>23</v>
      </c>
      <c r="G488" s="56"/>
      <c r="H488" s="57">
        <v>15177</v>
      </c>
      <c r="I488" s="55" t="s">
        <v>88</v>
      </c>
      <c r="J488" s="57">
        <v>17</v>
      </c>
      <c r="K488" s="57">
        <v>34</v>
      </c>
      <c r="L488" s="57"/>
      <c r="M488" s="60"/>
      <c r="N488" s="60"/>
      <c r="O488" s="60">
        <v>1</v>
      </c>
      <c r="P488" s="60"/>
      <c r="Q488" s="60"/>
      <c r="R488" s="60"/>
      <c r="S488" s="58"/>
      <c r="T488" s="66"/>
      <c r="U488" s="57"/>
      <c r="V488" s="57"/>
      <c r="W488" s="57">
        <f t="shared" si="21"/>
        <v>27</v>
      </c>
      <c r="X488" s="57">
        <f t="shared" si="23"/>
        <v>1</v>
      </c>
      <c r="Y488" s="57">
        <f t="shared" si="22"/>
        <v>2</v>
      </c>
      <c r="Z488" s="55"/>
      <c r="AA488" s="55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ht="26.4" x14ac:dyDescent="0.3">
      <c r="A489" s="57">
        <v>4858</v>
      </c>
      <c r="B489" s="54">
        <v>2016</v>
      </c>
      <c r="C489" s="55" t="s">
        <v>67</v>
      </c>
      <c r="D489" s="55" t="s">
        <v>112</v>
      </c>
      <c r="E489" s="55" t="s">
        <v>24</v>
      </c>
      <c r="F489" s="55" t="s">
        <v>25</v>
      </c>
      <c r="G489" s="56">
        <v>1</v>
      </c>
      <c r="H489" s="57">
        <v>15177</v>
      </c>
      <c r="I489" s="55" t="s">
        <v>179</v>
      </c>
      <c r="J489" s="57">
        <v>34</v>
      </c>
      <c r="K489" s="57">
        <v>17</v>
      </c>
      <c r="L489" s="57"/>
      <c r="M489" s="60"/>
      <c r="N489" s="60"/>
      <c r="O489" s="60"/>
      <c r="P489" s="60"/>
      <c r="Q489" s="60"/>
      <c r="R489" s="60"/>
      <c r="S489" s="58"/>
      <c r="T489" s="66">
        <v>12</v>
      </c>
      <c r="U489" s="57"/>
      <c r="V489" s="57"/>
      <c r="W489" s="57">
        <f t="shared" si="21"/>
        <v>27</v>
      </c>
      <c r="X489" s="57">
        <f t="shared" si="23"/>
        <v>1</v>
      </c>
      <c r="Y489" s="57">
        <f t="shared" si="22"/>
        <v>2</v>
      </c>
      <c r="Z489" s="55"/>
      <c r="AA489" s="55" t="s">
        <v>22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ht="26.4" x14ac:dyDescent="0.3">
      <c r="A490" s="57">
        <v>4858</v>
      </c>
      <c r="B490" s="54">
        <v>2016</v>
      </c>
      <c r="C490" s="55" t="s">
        <v>107</v>
      </c>
      <c r="D490" s="55" t="s">
        <v>108</v>
      </c>
      <c r="E490" s="55" t="s">
        <v>26</v>
      </c>
      <c r="F490" s="55" t="s">
        <v>25</v>
      </c>
      <c r="G490" s="56">
        <v>1</v>
      </c>
      <c r="H490" s="57">
        <v>15177</v>
      </c>
      <c r="I490" s="55" t="s">
        <v>187</v>
      </c>
      <c r="J490" s="57">
        <v>18</v>
      </c>
      <c r="K490" s="57">
        <v>18</v>
      </c>
      <c r="L490" s="57"/>
      <c r="M490" s="60"/>
      <c r="N490" s="60"/>
      <c r="O490" s="60"/>
      <c r="P490" s="60"/>
      <c r="Q490" s="60"/>
      <c r="R490" s="60"/>
      <c r="S490" s="58"/>
      <c r="T490" s="66"/>
      <c r="U490" s="57"/>
      <c r="V490" s="57"/>
      <c r="W490" s="57">
        <f t="shared" si="21"/>
        <v>27</v>
      </c>
      <c r="X490" s="57">
        <f t="shared" si="23"/>
        <v>1</v>
      </c>
      <c r="Y490" s="57">
        <f t="shared" si="22"/>
        <v>2</v>
      </c>
      <c r="Z490" s="55"/>
      <c r="AA490" s="55" t="s">
        <v>22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ht="26.4" x14ac:dyDescent="0.3">
      <c r="A491" s="57">
        <v>4858</v>
      </c>
      <c r="B491" s="54">
        <v>2016</v>
      </c>
      <c r="C491" s="55" t="s">
        <v>38</v>
      </c>
      <c r="D491" s="55" t="s">
        <v>39</v>
      </c>
      <c r="E491" s="55" t="s">
        <v>20</v>
      </c>
      <c r="F491" s="55" t="s">
        <v>21</v>
      </c>
      <c r="G491" s="56">
        <v>0.5</v>
      </c>
      <c r="H491" s="57">
        <v>15177</v>
      </c>
      <c r="I491" s="55" t="s">
        <v>40</v>
      </c>
      <c r="J491" s="57"/>
      <c r="K491" s="57"/>
      <c r="L491" s="57">
        <v>68</v>
      </c>
      <c r="M491" s="60"/>
      <c r="N491" s="60"/>
      <c r="O491" s="60"/>
      <c r="P491" s="60"/>
      <c r="Q491" s="60"/>
      <c r="R491" s="60"/>
      <c r="S491" s="58"/>
      <c r="T491" s="66">
        <v>6</v>
      </c>
      <c r="U491" s="57"/>
      <c r="V491" s="57"/>
      <c r="W491" s="57">
        <f t="shared" si="21"/>
        <v>27</v>
      </c>
      <c r="X491" s="57">
        <f t="shared" si="23"/>
        <v>1</v>
      </c>
      <c r="Y491" s="57">
        <f t="shared" si="22"/>
        <v>2</v>
      </c>
      <c r="Z491" s="55"/>
      <c r="AA491" s="55" t="s">
        <v>22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ht="26.4" x14ac:dyDescent="0.3">
      <c r="A492" s="57">
        <v>4858</v>
      </c>
      <c r="B492" s="54">
        <v>2016</v>
      </c>
      <c r="C492" s="55" t="s">
        <v>38</v>
      </c>
      <c r="D492" s="55" t="s">
        <v>60</v>
      </c>
      <c r="E492" s="55" t="s">
        <v>20</v>
      </c>
      <c r="F492" s="55" t="s">
        <v>21</v>
      </c>
      <c r="G492" s="56">
        <v>0.75</v>
      </c>
      <c r="H492" s="57">
        <v>15177</v>
      </c>
      <c r="I492" s="55" t="s">
        <v>40</v>
      </c>
      <c r="J492" s="57"/>
      <c r="K492" s="57"/>
      <c r="L492" s="57">
        <v>68</v>
      </c>
      <c r="M492" s="60"/>
      <c r="N492" s="60"/>
      <c r="O492" s="60"/>
      <c r="P492" s="60"/>
      <c r="Q492" s="60"/>
      <c r="R492" s="60"/>
      <c r="S492" s="58"/>
      <c r="T492" s="66">
        <v>18</v>
      </c>
      <c r="U492" s="57"/>
      <c r="V492" s="57"/>
      <c r="W492" s="57">
        <f t="shared" si="21"/>
        <v>27</v>
      </c>
      <c r="X492" s="57">
        <f t="shared" si="23"/>
        <v>1</v>
      </c>
      <c r="Y492" s="57">
        <f t="shared" si="22"/>
        <v>2</v>
      </c>
      <c r="Z492" s="55"/>
      <c r="AA492" s="55" t="s">
        <v>22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ht="26.4" x14ac:dyDescent="0.3">
      <c r="A493" s="57">
        <v>4858</v>
      </c>
      <c r="B493" s="54">
        <v>2016</v>
      </c>
      <c r="C493" s="55" t="s">
        <v>42</v>
      </c>
      <c r="D493" s="55" t="s">
        <v>43</v>
      </c>
      <c r="E493" s="55" t="s">
        <v>20</v>
      </c>
      <c r="F493" s="55" t="s">
        <v>21</v>
      </c>
      <c r="G493" s="56">
        <v>0.12</v>
      </c>
      <c r="H493" s="57">
        <v>15177</v>
      </c>
      <c r="I493" s="55" t="s">
        <v>44</v>
      </c>
      <c r="J493" s="57">
        <v>18</v>
      </c>
      <c r="K493" s="57">
        <v>18</v>
      </c>
      <c r="L493" s="57"/>
      <c r="M493" s="60"/>
      <c r="N493" s="60"/>
      <c r="O493" s="60"/>
      <c r="P493" s="60">
        <v>1</v>
      </c>
      <c r="Q493" s="60"/>
      <c r="R493" s="60"/>
      <c r="S493" s="58"/>
      <c r="T493" s="66"/>
      <c r="U493" s="57"/>
      <c r="V493" s="57"/>
      <c r="W493" s="57">
        <f t="shared" si="21"/>
        <v>27</v>
      </c>
      <c r="X493" s="57">
        <f t="shared" si="23"/>
        <v>1</v>
      </c>
      <c r="Y493" s="57">
        <f t="shared" si="22"/>
        <v>2</v>
      </c>
      <c r="Z493" s="55"/>
      <c r="AA493" s="55" t="s">
        <v>22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ht="26.4" x14ac:dyDescent="0.3">
      <c r="A494" s="57">
        <v>4858</v>
      </c>
      <c r="B494" s="54">
        <v>2016</v>
      </c>
      <c r="C494" s="55" t="s">
        <v>103</v>
      </c>
      <c r="D494" s="55" t="s">
        <v>188</v>
      </c>
      <c r="E494" s="55" t="s">
        <v>105</v>
      </c>
      <c r="F494" s="55" t="s">
        <v>25</v>
      </c>
      <c r="G494" s="56">
        <v>0.5</v>
      </c>
      <c r="H494" s="57">
        <v>15177</v>
      </c>
      <c r="I494" s="55" t="s">
        <v>111</v>
      </c>
      <c r="J494" s="57">
        <v>18</v>
      </c>
      <c r="K494" s="57">
        <v>18</v>
      </c>
      <c r="L494" s="57"/>
      <c r="M494" s="60"/>
      <c r="N494" s="60"/>
      <c r="O494" s="60"/>
      <c r="P494" s="60">
        <v>1</v>
      </c>
      <c r="Q494" s="60"/>
      <c r="R494" s="60"/>
      <c r="S494" s="58"/>
      <c r="T494" s="66"/>
      <c r="U494" s="57"/>
      <c r="V494" s="57"/>
      <c r="W494" s="57">
        <f t="shared" si="21"/>
        <v>27</v>
      </c>
      <c r="X494" s="57">
        <f t="shared" si="23"/>
        <v>1</v>
      </c>
      <c r="Y494" s="57">
        <f t="shared" si="22"/>
        <v>2</v>
      </c>
      <c r="Z494" s="55"/>
      <c r="AA494" s="55" t="s">
        <v>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3">
      <c r="A495" s="57">
        <v>4858</v>
      </c>
      <c r="B495" s="54">
        <v>2016</v>
      </c>
      <c r="C495" s="55" t="s">
        <v>48</v>
      </c>
      <c r="D495" s="55" t="s">
        <v>140</v>
      </c>
      <c r="E495" s="55" t="s">
        <v>55</v>
      </c>
      <c r="F495" s="55" t="s">
        <v>23</v>
      </c>
      <c r="G495" s="56">
        <v>1</v>
      </c>
      <c r="H495" s="57">
        <v>15177</v>
      </c>
      <c r="I495" s="55" t="s">
        <v>51</v>
      </c>
      <c r="J495" s="57">
        <v>36</v>
      </c>
      <c r="K495" s="57"/>
      <c r="L495" s="57">
        <v>144</v>
      </c>
      <c r="M495" s="60"/>
      <c r="N495" s="60"/>
      <c r="O495" s="60">
        <v>1</v>
      </c>
      <c r="P495" s="60">
        <v>1</v>
      </c>
      <c r="Q495" s="60"/>
      <c r="R495" s="60"/>
      <c r="S495" s="58"/>
      <c r="T495" s="66"/>
      <c r="U495" s="57"/>
      <c r="V495" s="57"/>
      <c r="W495" s="57">
        <f t="shared" si="21"/>
        <v>27</v>
      </c>
      <c r="X495" s="57">
        <f t="shared" si="23"/>
        <v>1</v>
      </c>
      <c r="Y495" s="57">
        <f t="shared" si="22"/>
        <v>2</v>
      </c>
      <c r="Z495" s="55"/>
      <c r="AA495" s="55" t="s">
        <v>22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ht="26.4" x14ac:dyDescent="0.3">
      <c r="A496" s="57">
        <v>4858</v>
      </c>
      <c r="B496" s="54">
        <v>2016</v>
      </c>
      <c r="C496" s="55" t="s">
        <v>1</v>
      </c>
      <c r="D496" s="55" t="s">
        <v>118</v>
      </c>
      <c r="E496" s="55" t="s">
        <v>91</v>
      </c>
      <c r="F496" s="55" t="s">
        <v>25</v>
      </c>
      <c r="G496" s="56">
        <v>0.5</v>
      </c>
      <c r="H496" s="57">
        <v>15177</v>
      </c>
      <c r="I496" s="55" t="s">
        <v>53</v>
      </c>
      <c r="J496" s="57">
        <v>18</v>
      </c>
      <c r="K496" s="57">
        <v>18</v>
      </c>
      <c r="L496" s="57"/>
      <c r="M496" s="60"/>
      <c r="N496" s="60"/>
      <c r="O496" s="60"/>
      <c r="P496" s="60">
        <v>1</v>
      </c>
      <c r="Q496" s="60"/>
      <c r="R496" s="60"/>
      <c r="S496" s="58"/>
      <c r="T496" s="66"/>
      <c r="U496" s="57"/>
      <c r="V496" s="57"/>
      <c r="W496" s="57">
        <f t="shared" si="21"/>
        <v>27</v>
      </c>
      <c r="X496" s="57">
        <f t="shared" si="23"/>
        <v>1</v>
      </c>
      <c r="Y496" s="57">
        <f t="shared" si="22"/>
        <v>2</v>
      </c>
      <c r="Z496" s="55"/>
      <c r="AA496" s="55" t="s">
        <v>22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ht="26.4" x14ac:dyDescent="0.3">
      <c r="A497" s="57">
        <v>4858</v>
      </c>
      <c r="B497" s="54">
        <v>2017</v>
      </c>
      <c r="C497" s="55" t="s">
        <v>119</v>
      </c>
      <c r="D497" s="55" t="s">
        <v>120</v>
      </c>
      <c r="E497" s="55" t="s">
        <v>24</v>
      </c>
      <c r="F497" s="55" t="s">
        <v>25</v>
      </c>
      <c r="G497" s="56">
        <v>1</v>
      </c>
      <c r="H497" s="57">
        <v>16002</v>
      </c>
      <c r="I497" s="55" t="s">
        <v>263</v>
      </c>
      <c r="J497" s="57">
        <v>17</v>
      </c>
      <c r="K497" s="57"/>
      <c r="L497" s="57"/>
      <c r="M497" s="60"/>
      <c r="N497" s="60"/>
      <c r="O497" s="60"/>
      <c r="P497" s="60">
        <v>1</v>
      </c>
      <c r="Q497" s="60"/>
      <c r="R497" s="60"/>
      <c r="S497" s="58"/>
      <c r="T497" s="66"/>
      <c r="U497" s="57"/>
      <c r="V497" s="57"/>
      <c r="W497" s="57">
        <f t="shared" si="21"/>
        <v>27</v>
      </c>
      <c r="X497" s="57">
        <f t="shared" si="23"/>
        <v>1</v>
      </c>
      <c r="Y497" s="57">
        <f t="shared" si="22"/>
        <v>2</v>
      </c>
      <c r="Z497" s="55"/>
      <c r="AA497" s="55" t="s">
        <v>22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ht="26.4" x14ac:dyDescent="0.3">
      <c r="A498" s="57">
        <v>4858</v>
      </c>
      <c r="B498" s="54">
        <v>2017</v>
      </c>
      <c r="C498" s="55" t="s">
        <v>119</v>
      </c>
      <c r="D498" s="55" t="s">
        <v>121</v>
      </c>
      <c r="E498" s="55" t="s">
        <v>24</v>
      </c>
      <c r="F498" s="55" t="s">
        <v>25</v>
      </c>
      <c r="G498" s="56">
        <v>1</v>
      </c>
      <c r="H498" s="57">
        <v>16002</v>
      </c>
      <c r="I498" s="55" t="s">
        <v>189</v>
      </c>
      <c r="J498" s="57">
        <v>17</v>
      </c>
      <c r="K498" s="57"/>
      <c r="L498" s="57"/>
      <c r="M498" s="60"/>
      <c r="N498" s="60"/>
      <c r="O498" s="60"/>
      <c r="P498" s="60">
        <v>1</v>
      </c>
      <c r="Q498" s="60"/>
      <c r="R498" s="60"/>
      <c r="S498" s="58"/>
      <c r="T498" s="66"/>
      <c r="U498" s="57"/>
      <c r="V498" s="57"/>
      <c r="W498" s="57">
        <f t="shared" si="21"/>
        <v>27</v>
      </c>
      <c r="X498" s="57">
        <f t="shared" si="23"/>
        <v>1</v>
      </c>
      <c r="Y498" s="57">
        <f t="shared" si="22"/>
        <v>2</v>
      </c>
      <c r="Z498" s="55"/>
      <c r="AA498" s="55" t="s">
        <v>22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3">
      <c r="A499" s="57">
        <v>4858</v>
      </c>
      <c r="B499" s="54">
        <v>2017</v>
      </c>
      <c r="C499" s="55"/>
      <c r="D499" s="55"/>
      <c r="E499" s="55"/>
      <c r="F499" s="55" t="s">
        <v>25</v>
      </c>
      <c r="G499" s="56"/>
      <c r="H499" s="57">
        <v>16002</v>
      </c>
      <c r="I499" s="55" t="s">
        <v>46</v>
      </c>
      <c r="J499" s="57"/>
      <c r="K499" s="57">
        <v>28</v>
      </c>
      <c r="L499" s="57"/>
      <c r="M499" s="60">
        <v>1</v>
      </c>
      <c r="N499" s="60"/>
      <c r="O499" s="60"/>
      <c r="P499" s="60">
        <v>1</v>
      </c>
      <c r="Q499" s="60"/>
      <c r="R499" s="60"/>
      <c r="S499" s="58"/>
      <c r="T499" s="66"/>
      <c r="U499" s="57"/>
      <c r="V499" s="57"/>
      <c r="W499" s="57">
        <f t="shared" si="21"/>
        <v>27</v>
      </c>
      <c r="X499" s="57">
        <f t="shared" si="23"/>
        <v>1</v>
      </c>
      <c r="Y499" s="57">
        <f t="shared" si="22"/>
        <v>2</v>
      </c>
      <c r="Z499" s="55"/>
      <c r="AA499" s="55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ht="26.4" x14ac:dyDescent="0.3">
      <c r="A500" s="57">
        <v>4858</v>
      </c>
      <c r="B500" s="54">
        <v>2017</v>
      </c>
      <c r="C500" s="55" t="s">
        <v>38</v>
      </c>
      <c r="D500" s="55" t="s">
        <v>59</v>
      </c>
      <c r="E500" s="55" t="s">
        <v>20</v>
      </c>
      <c r="F500" s="55" t="s">
        <v>21</v>
      </c>
      <c r="G500" s="56">
        <v>1</v>
      </c>
      <c r="H500" s="57">
        <v>16002</v>
      </c>
      <c r="I500" s="55" t="s">
        <v>139</v>
      </c>
      <c r="J500" s="57"/>
      <c r="K500" s="57"/>
      <c r="L500" s="57">
        <v>36</v>
      </c>
      <c r="M500" s="60">
        <v>1</v>
      </c>
      <c r="N500" s="60"/>
      <c r="O500" s="60"/>
      <c r="P500" s="60">
        <v>1</v>
      </c>
      <c r="Q500" s="60"/>
      <c r="R500" s="60"/>
      <c r="S500" s="58"/>
      <c r="T500" s="66"/>
      <c r="U500" s="57"/>
      <c r="V500" s="57"/>
      <c r="W500" s="57">
        <f t="shared" si="21"/>
        <v>27</v>
      </c>
      <c r="X500" s="57">
        <f t="shared" si="23"/>
        <v>1</v>
      </c>
      <c r="Y500" s="57">
        <f t="shared" si="22"/>
        <v>2</v>
      </c>
      <c r="Z500" s="55"/>
      <c r="AA500" s="55" t="s">
        <v>22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ht="26.4" x14ac:dyDescent="0.3">
      <c r="A501" s="57">
        <v>4858</v>
      </c>
      <c r="B501" s="54">
        <v>2017</v>
      </c>
      <c r="C501" s="55" t="s">
        <v>38</v>
      </c>
      <c r="D501" s="55" t="s">
        <v>60</v>
      </c>
      <c r="E501" s="55" t="s">
        <v>20</v>
      </c>
      <c r="F501" s="55" t="s">
        <v>21</v>
      </c>
      <c r="G501" s="56">
        <v>0.75</v>
      </c>
      <c r="H501" s="57">
        <v>16002</v>
      </c>
      <c r="I501" s="55" t="s">
        <v>138</v>
      </c>
      <c r="J501" s="57"/>
      <c r="K501" s="57"/>
      <c r="L501" s="57">
        <v>108</v>
      </c>
      <c r="M501" s="60">
        <v>1</v>
      </c>
      <c r="N501" s="60"/>
      <c r="O501" s="60">
        <v>1</v>
      </c>
      <c r="P501" s="60"/>
      <c r="Q501" s="60"/>
      <c r="R501" s="60"/>
      <c r="S501" s="58"/>
      <c r="T501" s="66"/>
      <c r="U501" s="57"/>
      <c r="V501" s="57"/>
      <c r="W501" s="57">
        <f t="shared" si="21"/>
        <v>27</v>
      </c>
      <c r="X501" s="57">
        <f t="shared" si="23"/>
        <v>1</v>
      </c>
      <c r="Y501" s="57">
        <f t="shared" si="22"/>
        <v>2</v>
      </c>
      <c r="Z501" s="55"/>
      <c r="AA501" s="55" t="s">
        <v>22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ht="26.4" x14ac:dyDescent="0.3">
      <c r="A502" s="57">
        <v>4858</v>
      </c>
      <c r="B502" s="54">
        <v>2017</v>
      </c>
      <c r="C502" s="55" t="s">
        <v>38</v>
      </c>
      <c r="D502" s="55" t="s">
        <v>60</v>
      </c>
      <c r="E502" s="55" t="s">
        <v>20</v>
      </c>
      <c r="F502" s="55" t="s">
        <v>21</v>
      </c>
      <c r="G502" s="56">
        <v>0.75</v>
      </c>
      <c r="H502" s="57">
        <v>16002</v>
      </c>
      <c r="I502" s="55" t="s">
        <v>139</v>
      </c>
      <c r="J502" s="57"/>
      <c r="K502" s="57"/>
      <c r="L502" s="57">
        <v>36</v>
      </c>
      <c r="M502" s="60">
        <v>1</v>
      </c>
      <c r="N502" s="60"/>
      <c r="O502" s="60"/>
      <c r="P502" s="60">
        <v>1</v>
      </c>
      <c r="Q502" s="60"/>
      <c r="R502" s="60"/>
      <c r="S502" s="58"/>
      <c r="T502" s="66"/>
      <c r="U502" s="57"/>
      <c r="V502" s="57"/>
      <c r="W502" s="57">
        <f t="shared" si="21"/>
        <v>27</v>
      </c>
      <c r="X502" s="57">
        <f t="shared" si="23"/>
        <v>1</v>
      </c>
      <c r="Y502" s="57">
        <f t="shared" si="22"/>
        <v>2</v>
      </c>
      <c r="Z502" s="55"/>
      <c r="AA502" s="55" t="s">
        <v>22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3">
      <c r="A503" s="57">
        <v>4858</v>
      </c>
      <c r="B503" s="54">
        <v>2017</v>
      </c>
      <c r="C503" s="55" t="s">
        <v>48</v>
      </c>
      <c r="D503" s="55" t="s">
        <v>140</v>
      </c>
      <c r="E503" s="55" t="s">
        <v>55</v>
      </c>
      <c r="F503" s="55" t="s">
        <v>23</v>
      </c>
      <c r="G503" s="56">
        <v>1</v>
      </c>
      <c r="H503" s="57">
        <v>16002</v>
      </c>
      <c r="I503" s="55" t="s">
        <v>51</v>
      </c>
      <c r="J503" s="57">
        <v>18</v>
      </c>
      <c r="K503" s="57"/>
      <c r="L503" s="57">
        <v>72</v>
      </c>
      <c r="M503" s="60">
        <v>1</v>
      </c>
      <c r="N503" s="60">
        <v>1</v>
      </c>
      <c r="O503" s="60"/>
      <c r="P503" s="60"/>
      <c r="Q503" s="60"/>
      <c r="R503" s="60"/>
      <c r="S503" s="58"/>
      <c r="T503" s="66"/>
      <c r="U503" s="57"/>
      <c r="V503" s="57"/>
      <c r="W503" s="57">
        <f t="shared" si="21"/>
        <v>27</v>
      </c>
      <c r="X503" s="57">
        <f t="shared" si="23"/>
        <v>1</v>
      </c>
      <c r="Y503" s="57">
        <f t="shared" si="22"/>
        <v>2</v>
      </c>
      <c r="Z503" s="55"/>
      <c r="AA503" s="55" t="s">
        <v>22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ht="26.4" x14ac:dyDescent="0.3">
      <c r="A504" s="57">
        <v>4858</v>
      </c>
      <c r="B504" s="54">
        <v>2018</v>
      </c>
      <c r="C504" s="55" t="s">
        <v>31</v>
      </c>
      <c r="D504" s="55" t="s">
        <v>32</v>
      </c>
      <c r="E504" s="55" t="s">
        <v>33</v>
      </c>
      <c r="F504" s="55" t="s">
        <v>25</v>
      </c>
      <c r="G504" s="56">
        <v>1</v>
      </c>
      <c r="H504" s="57">
        <v>17232</v>
      </c>
      <c r="I504" s="55" t="s">
        <v>141</v>
      </c>
      <c r="J504" s="57">
        <v>12</v>
      </c>
      <c r="K504" s="57"/>
      <c r="L504" s="57">
        <v>48</v>
      </c>
      <c r="M504" s="60">
        <v>1</v>
      </c>
      <c r="N504" s="60"/>
      <c r="O504" s="60"/>
      <c r="P504" s="60">
        <v>1</v>
      </c>
      <c r="Q504" s="60"/>
      <c r="R504" s="60"/>
      <c r="S504" s="58"/>
      <c r="T504" s="66"/>
      <c r="U504" s="57"/>
      <c r="V504" s="57"/>
      <c r="W504" s="57">
        <f t="shared" si="21"/>
        <v>27</v>
      </c>
      <c r="X504" s="57">
        <f t="shared" si="23"/>
        <v>1</v>
      </c>
      <c r="Y504" s="57">
        <f t="shared" si="22"/>
        <v>2</v>
      </c>
      <c r="Z504" s="55"/>
      <c r="AA504" s="55" t="s">
        <v>22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ht="26.4" x14ac:dyDescent="0.3">
      <c r="A505" s="57">
        <v>4858</v>
      </c>
      <c r="B505" s="54">
        <v>2018</v>
      </c>
      <c r="C505" s="55" t="s">
        <v>77</v>
      </c>
      <c r="D505" s="55" t="s">
        <v>100</v>
      </c>
      <c r="E505" s="55" t="s">
        <v>26</v>
      </c>
      <c r="F505" s="55" t="s">
        <v>25</v>
      </c>
      <c r="G505" s="56">
        <v>0.75</v>
      </c>
      <c r="H505" s="57">
        <v>17232</v>
      </c>
      <c r="I505" s="55" t="s">
        <v>192</v>
      </c>
      <c r="J505" s="57">
        <v>18</v>
      </c>
      <c r="K505" s="57">
        <v>18</v>
      </c>
      <c r="L505" s="57"/>
      <c r="M505" s="60"/>
      <c r="N505" s="60"/>
      <c r="O505" s="60"/>
      <c r="P505" s="60"/>
      <c r="Q505" s="60"/>
      <c r="R505" s="60"/>
      <c r="S505" s="58"/>
      <c r="T505" s="66"/>
      <c r="U505" s="57"/>
      <c r="V505" s="57"/>
      <c r="W505" s="57">
        <f t="shared" si="21"/>
        <v>27</v>
      </c>
      <c r="X505" s="57">
        <f t="shared" si="23"/>
        <v>1</v>
      </c>
      <c r="Y505" s="57">
        <f t="shared" si="22"/>
        <v>2</v>
      </c>
      <c r="Z505" s="55"/>
      <c r="AA505" s="55" t="s">
        <v>22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3">
      <c r="A506" s="57">
        <v>4858</v>
      </c>
      <c r="B506" s="54">
        <v>2018</v>
      </c>
      <c r="C506" s="55"/>
      <c r="D506" s="55"/>
      <c r="E506" s="55"/>
      <c r="F506" s="55" t="s">
        <v>25</v>
      </c>
      <c r="G506" s="56"/>
      <c r="H506" s="57">
        <v>17232</v>
      </c>
      <c r="I506" s="55" t="s">
        <v>153</v>
      </c>
      <c r="J506" s="57"/>
      <c r="K506" s="57"/>
      <c r="L506" s="57">
        <v>36</v>
      </c>
      <c r="M506" s="60">
        <v>1</v>
      </c>
      <c r="N506" s="60"/>
      <c r="O506" s="60"/>
      <c r="P506" s="60">
        <v>1</v>
      </c>
      <c r="Q506" s="60"/>
      <c r="R506" s="60"/>
      <c r="S506" s="58"/>
      <c r="T506" s="66"/>
      <c r="U506" s="57"/>
      <c r="V506" s="57"/>
      <c r="W506" s="57">
        <f t="shared" si="21"/>
        <v>27</v>
      </c>
      <c r="X506" s="57">
        <f t="shared" si="23"/>
        <v>1</v>
      </c>
      <c r="Y506" s="57">
        <f t="shared" si="22"/>
        <v>2</v>
      </c>
      <c r="Z506" s="55"/>
      <c r="AA506" s="55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ht="26.4" x14ac:dyDescent="0.3">
      <c r="A507" s="57">
        <v>4858</v>
      </c>
      <c r="B507" s="54">
        <v>2018</v>
      </c>
      <c r="C507" s="55" t="s">
        <v>38</v>
      </c>
      <c r="D507" s="55" t="s">
        <v>229</v>
      </c>
      <c r="E507" s="55" t="s">
        <v>95</v>
      </c>
      <c r="F507" s="55" t="s">
        <v>25</v>
      </c>
      <c r="G507" s="56">
        <v>1</v>
      </c>
      <c r="H507" s="57">
        <v>17232</v>
      </c>
      <c r="I507" s="55" t="s">
        <v>265</v>
      </c>
      <c r="J507" s="57"/>
      <c r="K507" s="57"/>
      <c r="L507" s="57">
        <v>54</v>
      </c>
      <c r="M507" s="60">
        <v>1</v>
      </c>
      <c r="N507" s="60"/>
      <c r="O507" s="60">
        <v>1</v>
      </c>
      <c r="P507" s="60"/>
      <c r="Q507" s="60"/>
      <c r="R507" s="60"/>
      <c r="S507" s="58"/>
      <c r="T507" s="66"/>
      <c r="U507" s="57"/>
      <c r="V507" s="57"/>
      <c r="W507" s="57">
        <f t="shared" si="21"/>
        <v>27</v>
      </c>
      <c r="X507" s="57">
        <f t="shared" si="23"/>
        <v>1</v>
      </c>
      <c r="Y507" s="57">
        <f t="shared" si="22"/>
        <v>2</v>
      </c>
      <c r="Z507" s="55"/>
      <c r="AA507" s="55" t="s">
        <v>22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ht="26.4" x14ac:dyDescent="0.3">
      <c r="A508" s="57">
        <v>4858</v>
      </c>
      <c r="B508" s="54">
        <v>2018</v>
      </c>
      <c r="C508" s="55" t="s">
        <v>38</v>
      </c>
      <c r="D508" s="55" t="s">
        <v>60</v>
      </c>
      <c r="E508" s="55" t="s">
        <v>20</v>
      </c>
      <c r="F508" s="55" t="s">
        <v>21</v>
      </c>
      <c r="G508" s="56">
        <v>0.5</v>
      </c>
      <c r="H508" s="57">
        <v>17232</v>
      </c>
      <c r="I508" s="55" t="s">
        <v>139</v>
      </c>
      <c r="J508" s="57"/>
      <c r="K508" s="57"/>
      <c r="L508" s="57">
        <v>36</v>
      </c>
      <c r="M508" s="60">
        <v>1</v>
      </c>
      <c r="N508" s="60"/>
      <c r="O508" s="60"/>
      <c r="P508" s="60">
        <v>1</v>
      </c>
      <c r="Q508" s="60"/>
      <c r="R508" s="60"/>
      <c r="S508" s="58"/>
      <c r="T508" s="66"/>
      <c r="U508" s="57"/>
      <c r="V508" s="57"/>
      <c r="W508" s="57">
        <f t="shared" si="21"/>
        <v>27</v>
      </c>
      <c r="X508" s="57">
        <f t="shared" si="23"/>
        <v>1</v>
      </c>
      <c r="Y508" s="57">
        <f t="shared" si="22"/>
        <v>2</v>
      </c>
      <c r="Z508" s="55"/>
      <c r="AA508" s="55" t="s">
        <v>22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ht="26.4" x14ac:dyDescent="0.3">
      <c r="A509" s="57">
        <v>4858</v>
      </c>
      <c r="B509" s="54">
        <v>2018</v>
      </c>
      <c r="C509" s="55" t="s">
        <v>38</v>
      </c>
      <c r="D509" s="55" t="s">
        <v>41</v>
      </c>
      <c r="E509" s="55" t="s">
        <v>27</v>
      </c>
      <c r="F509" s="55" t="s">
        <v>25</v>
      </c>
      <c r="G509" s="56">
        <v>1</v>
      </c>
      <c r="H509" s="57">
        <v>17232</v>
      </c>
      <c r="I509" s="55" t="s">
        <v>265</v>
      </c>
      <c r="J509" s="57"/>
      <c r="K509" s="57"/>
      <c r="L509" s="57">
        <v>54</v>
      </c>
      <c r="M509" s="60">
        <v>1</v>
      </c>
      <c r="N509" s="60"/>
      <c r="O509" s="60">
        <v>1</v>
      </c>
      <c r="P509" s="60"/>
      <c r="Q509" s="60"/>
      <c r="R509" s="60"/>
      <c r="S509" s="58"/>
      <c r="T509" s="66"/>
      <c r="U509" s="57"/>
      <c r="V509" s="57"/>
      <c r="W509" s="57">
        <f t="shared" si="21"/>
        <v>27</v>
      </c>
      <c r="X509" s="57">
        <f t="shared" si="23"/>
        <v>1</v>
      </c>
      <c r="Y509" s="57">
        <f t="shared" si="22"/>
        <v>2</v>
      </c>
      <c r="Z509" s="55"/>
      <c r="AA509" s="55" t="s">
        <v>22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ht="26.4" x14ac:dyDescent="0.3">
      <c r="A510" s="57">
        <v>4858</v>
      </c>
      <c r="B510" s="54">
        <v>2018</v>
      </c>
      <c r="C510" s="55" t="s">
        <v>38</v>
      </c>
      <c r="D510" s="55" t="s">
        <v>41</v>
      </c>
      <c r="E510" s="55" t="s">
        <v>27</v>
      </c>
      <c r="F510" s="55" t="s">
        <v>25</v>
      </c>
      <c r="G510" s="56">
        <v>1</v>
      </c>
      <c r="H510" s="57">
        <v>17232</v>
      </c>
      <c r="I510" s="55" t="s">
        <v>139</v>
      </c>
      <c r="J510" s="57"/>
      <c r="K510" s="57"/>
      <c r="L510" s="57">
        <v>36</v>
      </c>
      <c r="M510" s="60">
        <v>1</v>
      </c>
      <c r="N510" s="60"/>
      <c r="O510" s="60"/>
      <c r="P510" s="60">
        <v>1</v>
      </c>
      <c r="Q510" s="60"/>
      <c r="R510" s="60"/>
      <c r="S510" s="58"/>
      <c r="T510" s="66"/>
      <c r="U510" s="57"/>
      <c r="V510" s="57"/>
      <c r="W510" s="57">
        <f t="shared" si="21"/>
        <v>27</v>
      </c>
      <c r="X510" s="57">
        <f t="shared" si="23"/>
        <v>1</v>
      </c>
      <c r="Y510" s="57">
        <f t="shared" si="22"/>
        <v>2</v>
      </c>
      <c r="Z510" s="55"/>
      <c r="AA510" s="55" t="s">
        <v>22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ht="26.4" x14ac:dyDescent="0.3">
      <c r="A511" s="57">
        <v>4858</v>
      </c>
      <c r="B511" s="54">
        <v>2018</v>
      </c>
      <c r="C511" s="55" t="s">
        <v>38</v>
      </c>
      <c r="D511" s="55" t="s">
        <v>266</v>
      </c>
      <c r="E511" s="55" t="s">
        <v>20</v>
      </c>
      <c r="F511" s="55" t="s">
        <v>21</v>
      </c>
      <c r="G511" s="56">
        <v>0.37</v>
      </c>
      <c r="H511" s="57">
        <v>17232</v>
      </c>
      <c r="I511" s="55" t="s">
        <v>267</v>
      </c>
      <c r="J511" s="57"/>
      <c r="K511" s="57"/>
      <c r="L511" s="57">
        <v>140</v>
      </c>
      <c r="M511" s="60">
        <v>1</v>
      </c>
      <c r="N511" s="60">
        <v>1</v>
      </c>
      <c r="O511" s="60">
        <v>1</v>
      </c>
      <c r="P511" s="60"/>
      <c r="Q511" s="60"/>
      <c r="R511" s="60"/>
      <c r="S511" s="58"/>
      <c r="T511" s="66"/>
      <c r="U511" s="57"/>
      <c r="V511" s="57"/>
      <c r="W511" s="57">
        <f t="shared" si="21"/>
        <v>27</v>
      </c>
      <c r="X511" s="57">
        <f t="shared" si="23"/>
        <v>1</v>
      </c>
      <c r="Y511" s="57">
        <f t="shared" si="22"/>
        <v>2</v>
      </c>
      <c r="Z511" s="55"/>
      <c r="AA511" s="55" t="s">
        <v>22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ht="26.4" x14ac:dyDescent="0.3">
      <c r="A512" s="57">
        <v>4858</v>
      </c>
      <c r="B512" s="54">
        <v>2018</v>
      </c>
      <c r="C512" s="55" t="s">
        <v>48</v>
      </c>
      <c r="D512" s="55" t="s">
        <v>57</v>
      </c>
      <c r="E512" s="55" t="s">
        <v>30</v>
      </c>
      <c r="F512" s="55" t="s">
        <v>25</v>
      </c>
      <c r="G512" s="56">
        <v>0.75</v>
      </c>
      <c r="H512" s="57">
        <v>17232</v>
      </c>
      <c r="I512" s="55" t="s">
        <v>193</v>
      </c>
      <c r="J512" s="57">
        <v>18</v>
      </c>
      <c r="K512" s="57">
        <v>18</v>
      </c>
      <c r="L512" s="57">
        <v>36</v>
      </c>
      <c r="M512" s="60">
        <v>1</v>
      </c>
      <c r="N512" s="60"/>
      <c r="O512" s="60">
        <v>1</v>
      </c>
      <c r="P512" s="60"/>
      <c r="Q512" s="60"/>
      <c r="R512" s="60"/>
      <c r="S512" s="58"/>
      <c r="T512" s="66"/>
      <c r="U512" s="57"/>
      <c r="V512" s="57"/>
      <c r="W512" s="57">
        <f t="shared" si="21"/>
        <v>27</v>
      </c>
      <c r="X512" s="57">
        <f t="shared" si="23"/>
        <v>1</v>
      </c>
      <c r="Y512" s="57">
        <f t="shared" si="22"/>
        <v>2</v>
      </c>
      <c r="Z512" s="55"/>
      <c r="AA512" s="55" t="s">
        <v>22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ht="26.4" x14ac:dyDescent="0.3">
      <c r="A513" s="57">
        <v>5791</v>
      </c>
      <c r="B513" s="54">
        <v>2017</v>
      </c>
      <c r="C513" s="55" t="s">
        <v>64</v>
      </c>
      <c r="D513" s="55" t="s">
        <v>65</v>
      </c>
      <c r="E513" s="55" t="s">
        <v>30</v>
      </c>
      <c r="F513" s="55" t="s">
        <v>25</v>
      </c>
      <c r="G513" s="56">
        <v>1</v>
      </c>
      <c r="H513" s="57">
        <v>16591</v>
      </c>
      <c r="I513" s="55" t="s">
        <v>177</v>
      </c>
      <c r="J513" s="57">
        <v>18</v>
      </c>
      <c r="K513" s="57">
        <v>18</v>
      </c>
      <c r="L513" s="57"/>
      <c r="M513" s="60">
        <v>1</v>
      </c>
      <c r="N513" s="60"/>
      <c r="O513" s="60"/>
      <c r="P513" s="60">
        <v>1</v>
      </c>
      <c r="Q513" s="60"/>
      <c r="R513" s="60"/>
      <c r="S513" s="58"/>
      <c r="T513" s="66"/>
      <c r="U513" s="57"/>
      <c r="V513" s="57"/>
      <c r="W513" s="57">
        <f t="shared" si="21"/>
        <v>29</v>
      </c>
      <c r="X513" s="57">
        <f t="shared" si="23"/>
        <v>1</v>
      </c>
      <c r="Y513" s="57">
        <f t="shared" si="22"/>
        <v>2</v>
      </c>
      <c r="Z513" s="55"/>
      <c r="AA513" s="55" t="s">
        <v>22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ht="26.4" x14ac:dyDescent="0.3">
      <c r="A514" s="57">
        <v>5791</v>
      </c>
      <c r="B514" s="54">
        <v>2017</v>
      </c>
      <c r="C514" s="55" t="s">
        <v>107</v>
      </c>
      <c r="D514" s="55" t="s">
        <v>108</v>
      </c>
      <c r="E514" s="55" t="s">
        <v>26</v>
      </c>
      <c r="F514" s="55" t="s">
        <v>25</v>
      </c>
      <c r="G514" s="56">
        <v>1</v>
      </c>
      <c r="H514" s="57">
        <v>16591</v>
      </c>
      <c r="I514" s="55" t="s">
        <v>207</v>
      </c>
      <c r="J514" s="57">
        <v>18</v>
      </c>
      <c r="K514" s="57">
        <v>18</v>
      </c>
      <c r="L514" s="57"/>
      <c r="M514" s="60">
        <v>1</v>
      </c>
      <c r="N514" s="60">
        <v>1</v>
      </c>
      <c r="O514" s="60"/>
      <c r="P514" s="60"/>
      <c r="Q514" s="60"/>
      <c r="R514" s="60"/>
      <c r="S514" s="58"/>
      <c r="T514" s="66"/>
      <c r="U514" s="57"/>
      <c r="V514" s="57"/>
      <c r="W514" s="57">
        <f t="shared" si="21"/>
        <v>29</v>
      </c>
      <c r="X514" s="57">
        <f t="shared" si="23"/>
        <v>1</v>
      </c>
      <c r="Y514" s="57">
        <f t="shared" si="22"/>
        <v>2</v>
      </c>
      <c r="Z514" s="55"/>
      <c r="AA514" s="55" t="s">
        <v>22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ht="26.4" x14ac:dyDescent="0.3">
      <c r="A515" s="57">
        <v>5791</v>
      </c>
      <c r="B515" s="54">
        <v>2017</v>
      </c>
      <c r="C515" s="55" t="s">
        <v>67</v>
      </c>
      <c r="D515" s="55" t="s">
        <v>112</v>
      </c>
      <c r="E515" s="55" t="s">
        <v>24</v>
      </c>
      <c r="F515" s="55" t="s">
        <v>25</v>
      </c>
      <c r="G515" s="56"/>
      <c r="H515" s="57">
        <v>16591</v>
      </c>
      <c r="I515" s="55" t="s">
        <v>197</v>
      </c>
      <c r="J515" s="57">
        <v>34</v>
      </c>
      <c r="K515" s="57">
        <v>16</v>
      </c>
      <c r="L515" s="57"/>
      <c r="M515" s="60">
        <v>1</v>
      </c>
      <c r="N515" s="60"/>
      <c r="O515" s="60">
        <v>1</v>
      </c>
      <c r="P515" s="60"/>
      <c r="Q515" s="60"/>
      <c r="R515" s="60"/>
      <c r="S515" s="58"/>
      <c r="T515" s="66"/>
      <c r="U515" s="57"/>
      <c r="V515" s="57"/>
      <c r="W515" s="57">
        <f t="shared" si="21"/>
        <v>29</v>
      </c>
      <c r="X515" s="57">
        <f t="shared" si="23"/>
        <v>1</v>
      </c>
      <c r="Y515" s="57">
        <f t="shared" si="22"/>
        <v>2</v>
      </c>
      <c r="Z515" s="55"/>
      <c r="AA515" s="5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ht="26.4" x14ac:dyDescent="0.3">
      <c r="A516" s="57">
        <v>5791</v>
      </c>
      <c r="B516" s="54">
        <v>2017</v>
      </c>
      <c r="C516" s="55"/>
      <c r="D516" s="55" t="s">
        <v>114</v>
      </c>
      <c r="E516" s="55" t="s">
        <v>87</v>
      </c>
      <c r="F516" s="55" t="s">
        <v>25</v>
      </c>
      <c r="G516" s="56"/>
      <c r="H516" s="57">
        <v>16591</v>
      </c>
      <c r="I516" s="55" t="s">
        <v>200</v>
      </c>
      <c r="J516" s="57">
        <v>16</v>
      </c>
      <c r="K516" s="57">
        <v>34</v>
      </c>
      <c r="L516" s="57"/>
      <c r="M516" s="60">
        <v>1</v>
      </c>
      <c r="N516" s="60"/>
      <c r="O516" s="60">
        <v>1</v>
      </c>
      <c r="P516" s="60"/>
      <c r="Q516" s="60"/>
      <c r="R516" s="60"/>
      <c r="S516" s="58"/>
      <c r="T516" s="66"/>
      <c r="U516" s="57"/>
      <c r="V516" s="57"/>
      <c r="W516" s="57">
        <f t="shared" ref="W516:W579" si="24">IFERROR(INDEX($AD$11:$BE$11,1,MATCH(H516,$AD$4:$BE$4,0)),IFERROR(MOD(H516,12)+21,10))</f>
        <v>29</v>
      </c>
      <c r="X516" s="57">
        <f t="shared" si="23"/>
        <v>1</v>
      </c>
      <c r="Y516" s="57">
        <f t="shared" ref="Y516:Y579" si="25">ROUNDUP(W516/15,0)</f>
        <v>2</v>
      </c>
      <c r="Z516" s="55"/>
      <c r="AA516" s="55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ht="26.4" x14ac:dyDescent="0.3">
      <c r="A517" s="57">
        <v>5791</v>
      </c>
      <c r="B517" s="54">
        <v>2017</v>
      </c>
      <c r="C517" s="55" t="s">
        <v>38</v>
      </c>
      <c r="D517" s="55" t="s">
        <v>59</v>
      </c>
      <c r="E517" s="55" t="s">
        <v>20</v>
      </c>
      <c r="F517" s="55" t="s">
        <v>21</v>
      </c>
      <c r="G517" s="56">
        <v>1</v>
      </c>
      <c r="H517" s="57">
        <v>16591</v>
      </c>
      <c r="I517" s="55" t="s">
        <v>196</v>
      </c>
      <c r="J517" s="57"/>
      <c r="K517" s="57"/>
      <c r="L517" s="57">
        <v>68</v>
      </c>
      <c r="M517" s="60">
        <v>1</v>
      </c>
      <c r="N517" s="60">
        <v>1</v>
      </c>
      <c r="O517" s="60"/>
      <c r="P517" s="60"/>
      <c r="Q517" s="60"/>
      <c r="R517" s="60"/>
      <c r="S517" s="58"/>
      <c r="T517" s="66"/>
      <c r="U517" s="57"/>
      <c r="V517" s="57"/>
      <c r="W517" s="57">
        <f t="shared" si="24"/>
        <v>29</v>
      </c>
      <c r="X517" s="57">
        <f t="shared" ref="X517:Y580" si="26">ROUNDUP(W517/30,0)</f>
        <v>1</v>
      </c>
      <c r="Y517" s="57">
        <f t="shared" si="25"/>
        <v>2</v>
      </c>
      <c r="Z517" s="55"/>
      <c r="AA517" s="55" t="s">
        <v>22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ht="26.4" x14ac:dyDescent="0.3">
      <c r="A518" s="57">
        <v>5791</v>
      </c>
      <c r="B518" s="54">
        <v>2017</v>
      </c>
      <c r="C518" s="55" t="s">
        <v>38</v>
      </c>
      <c r="D518" s="55" t="s">
        <v>80</v>
      </c>
      <c r="E518" s="55" t="s">
        <v>81</v>
      </c>
      <c r="F518" s="55" t="s">
        <v>21</v>
      </c>
      <c r="G518" s="56">
        <v>1</v>
      </c>
      <c r="H518" s="57">
        <v>16591</v>
      </c>
      <c r="I518" s="55" t="s">
        <v>196</v>
      </c>
      <c r="J518" s="57"/>
      <c r="K518" s="57"/>
      <c r="L518" s="57">
        <v>68</v>
      </c>
      <c r="M518" s="60">
        <v>1</v>
      </c>
      <c r="N518" s="60">
        <v>1</v>
      </c>
      <c r="O518" s="60"/>
      <c r="P518" s="60"/>
      <c r="Q518" s="60"/>
      <c r="R518" s="60"/>
      <c r="S518" s="58"/>
      <c r="T518" s="66"/>
      <c r="U518" s="57"/>
      <c r="V518" s="57"/>
      <c r="W518" s="57">
        <f t="shared" si="24"/>
        <v>29</v>
      </c>
      <c r="X518" s="57">
        <f t="shared" si="26"/>
        <v>1</v>
      </c>
      <c r="Y518" s="57">
        <f t="shared" si="25"/>
        <v>2</v>
      </c>
      <c r="Z518" s="55"/>
      <c r="AA518" s="55" t="s">
        <v>22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ht="26.4" x14ac:dyDescent="0.3">
      <c r="A519" s="57">
        <v>5791</v>
      </c>
      <c r="B519" s="54">
        <v>2017</v>
      </c>
      <c r="C519" s="55" t="s">
        <v>48</v>
      </c>
      <c r="D519" s="55" t="s">
        <v>49</v>
      </c>
      <c r="E519" s="55" t="s">
        <v>30</v>
      </c>
      <c r="F519" s="55" t="s">
        <v>25</v>
      </c>
      <c r="G519" s="56">
        <v>1</v>
      </c>
      <c r="H519" s="57">
        <v>16591</v>
      </c>
      <c r="I519" s="55" t="s">
        <v>208</v>
      </c>
      <c r="J519" s="57"/>
      <c r="K519" s="57"/>
      <c r="L519" s="57">
        <v>72</v>
      </c>
      <c r="M519" s="60"/>
      <c r="N519" s="60"/>
      <c r="O519" s="60">
        <v>1</v>
      </c>
      <c r="P519" s="60"/>
      <c r="Q519" s="60"/>
      <c r="R519" s="60"/>
      <c r="S519" s="58"/>
      <c r="T519" s="66"/>
      <c r="U519" s="57"/>
      <c r="V519" s="57"/>
      <c r="W519" s="57">
        <f t="shared" si="24"/>
        <v>29</v>
      </c>
      <c r="X519" s="57">
        <f t="shared" si="26"/>
        <v>1</v>
      </c>
      <c r="Y519" s="57">
        <f t="shared" si="25"/>
        <v>2</v>
      </c>
      <c r="Z519" s="55"/>
      <c r="AA519" s="55" t="s">
        <v>22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3">
      <c r="A520" s="57">
        <v>5791</v>
      </c>
      <c r="B520" s="54">
        <v>2017</v>
      </c>
      <c r="C520" s="55" t="s">
        <v>48</v>
      </c>
      <c r="D520" s="55" t="s">
        <v>140</v>
      </c>
      <c r="E520" s="55" t="s">
        <v>55</v>
      </c>
      <c r="F520" s="55" t="s">
        <v>23</v>
      </c>
      <c r="G520" s="56">
        <v>1</v>
      </c>
      <c r="H520" s="57">
        <v>16591</v>
      </c>
      <c r="I520" s="55" t="s">
        <v>208</v>
      </c>
      <c r="J520" s="57">
        <v>36</v>
      </c>
      <c r="K520" s="57"/>
      <c r="L520" s="57"/>
      <c r="M520" s="60">
        <v>1</v>
      </c>
      <c r="N520" s="60"/>
      <c r="O520" s="60"/>
      <c r="P520" s="60"/>
      <c r="Q520" s="60"/>
      <c r="R520" s="60"/>
      <c r="S520" s="58"/>
      <c r="T520" s="66"/>
      <c r="U520" s="57"/>
      <c r="V520" s="57"/>
      <c r="W520" s="57">
        <f t="shared" si="24"/>
        <v>29</v>
      </c>
      <c r="X520" s="57">
        <f t="shared" si="26"/>
        <v>1</v>
      </c>
      <c r="Y520" s="57">
        <f t="shared" si="25"/>
        <v>2</v>
      </c>
      <c r="Z520" s="55"/>
      <c r="AA520" s="55" t="s">
        <v>22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ht="26.4" x14ac:dyDescent="0.3">
      <c r="A521" s="57">
        <v>5791</v>
      </c>
      <c r="B521" s="54">
        <v>2017</v>
      </c>
      <c r="C521" s="55" t="s">
        <v>1</v>
      </c>
      <c r="D521" s="55" t="s">
        <v>92</v>
      </c>
      <c r="E521" s="55" t="s">
        <v>20</v>
      </c>
      <c r="F521" s="55" t="s">
        <v>21</v>
      </c>
      <c r="G521" s="56">
        <v>1</v>
      </c>
      <c r="H521" s="57">
        <v>16591</v>
      </c>
      <c r="I521" s="55" t="s">
        <v>209</v>
      </c>
      <c r="J521" s="57">
        <v>24</v>
      </c>
      <c r="K521" s="57">
        <v>30</v>
      </c>
      <c r="L521" s="57"/>
      <c r="M521" s="60">
        <v>1</v>
      </c>
      <c r="N521" s="60"/>
      <c r="O521" s="60"/>
      <c r="P521" s="60">
        <v>1</v>
      </c>
      <c r="Q521" s="60"/>
      <c r="R521" s="60"/>
      <c r="S521" s="58"/>
      <c r="T521" s="66"/>
      <c r="U521" s="57"/>
      <c r="V521" s="57"/>
      <c r="W521" s="57">
        <f t="shared" si="24"/>
        <v>29</v>
      </c>
      <c r="X521" s="57">
        <f t="shared" si="26"/>
        <v>1</v>
      </c>
      <c r="Y521" s="57">
        <f t="shared" si="25"/>
        <v>2</v>
      </c>
      <c r="Z521" s="55"/>
      <c r="AA521" s="55" t="s">
        <v>22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ht="52.8" x14ac:dyDescent="0.3">
      <c r="A522" s="57">
        <v>5791</v>
      </c>
      <c r="B522" s="54">
        <v>2018</v>
      </c>
      <c r="C522" s="55" t="s">
        <v>38</v>
      </c>
      <c r="D522" s="55" t="s">
        <v>59</v>
      </c>
      <c r="E522" s="55" t="s">
        <v>20</v>
      </c>
      <c r="F522" s="55" t="s">
        <v>21</v>
      </c>
      <c r="G522" s="56">
        <v>0.75</v>
      </c>
      <c r="H522" s="57">
        <v>17236</v>
      </c>
      <c r="I522" s="55" t="s">
        <v>282</v>
      </c>
      <c r="J522" s="57"/>
      <c r="K522" s="57"/>
      <c r="L522" s="57">
        <v>36</v>
      </c>
      <c r="M522" s="60">
        <v>1</v>
      </c>
      <c r="N522" s="60"/>
      <c r="O522" s="60"/>
      <c r="P522" s="60">
        <v>1</v>
      </c>
      <c r="Q522" s="60"/>
      <c r="R522" s="60"/>
      <c r="S522" s="58"/>
      <c r="T522" s="66"/>
      <c r="U522" s="57"/>
      <c r="V522" s="57"/>
      <c r="W522" s="57">
        <f t="shared" si="24"/>
        <v>29</v>
      </c>
      <c r="X522" s="57">
        <f t="shared" si="26"/>
        <v>1</v>
      </c>
      <c r="Y522" s="57">
        <f t="shared" si="25"/>
        <v>2</v>
      </c>
      <c r="Z522" s="55"/>
      <c r="AA522" s="55" t="s">
        <v>22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ht="52.8" x14ac:dyDescent="0.3">
      <c r="A523" s="57">
        <v>5791</v>
      </c>
      <c r="B523" s="54">
        <v>2018</v>
      </c>
      <c r="C523" s="55" t="s">
        <v>38</v>
      </c>
      <c r="D523" s="55" t="s">
        <v>59</v>
      </c>
      <c r="E523" s="55" t="s">
        <v>20</v>
      </c>
      <c r="F523" s="55" t="s">
        <v>21</v>
      </c>
      <c r="G523" s="56">
        <v>0.75</v>
      </c>
      <c r="H523" s="57">
        <v>17236</v>
      </c>
      <c r="I523" s="55" t="s">
        <v>283</v>
      </c>
      <c r="J523" s="57"/>
      <c r="K523" s="57"/>
      <c r="L523" s="57">
        <v>18</v>
      </c>
      <c r="M523" s="60">
        <v>1</v>
      </c>
      <c r="N523" s="60"/>
      <c r="O523" s="60"/>
      <c r="P523" s="60">
        <v>1</v>
      </c>
      <c r="Q523" s="60"/>
      <c r="R523" s="60"/>
      <c r="S523" s="58"/>
      <c r="T523" s="66"/>
      <c r="U523" s="57"/>
      <c r="V523" s="57"/>
      <c r="W523" s="57">
        <f t="shared" si="24"/>
        <v>29</v>
      </c>
      <c r="X523" s="57">
        <f t="shared" si="26"/>
        <v>1</v>
      </c>
      <c r="Y523" s="57">
        <f t="shared" si="25"/>
        <v>2</v>
      </c>
      <c r="Z523" s="55"/>
      <c r="AA523" s="55" t="s">
        <v>22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ht="26.4" x14ac:dyDescent="0.3">
      <c r="A524" s="57">
        <v>5791</v>
      </c>
      <c r="B524" s="54">
        <v>2018</v>
      </c>
      <c r="C524" s="55" t="s">
        <v>38</v>
      </c>
      <c r="D524" s="55" t="s">
        <v>60</v>
      </c>
      <c r="E524" s="55" t="s">
        <v>20</v>
      </c>
      <c r="F524" s="55" t="s">
        <v>21</v>
      </c>
      <c r="G524" s="56">
        <v>0.5</v>
      </c>
      <c r="H524" s="57">
        <v>17236</v>
      </c>
      <c r="I524" s="55" t="s">
        <v>217</v>
      </c>
      <c r="J524" s="57">
        <v>18</v>
      </c>
      <c r="K524" s="57">
        <v>18</v>
      </c>
      <c r="L524" s="57"/>
      <c r="M524" s="60">
        <v>1</v>
      </c>
      <c r="N524" s="60"/>
      <c r="O524" s="60"/>
      <c r="P524" s="60">
        <v>1</v>
      </c>
      <c r="Q524" s="60"/>
      <c r="R524" s="60"/>
      <c r="S524" s="58"/>
      <c r="T524" s="66"/>
      <c r="U524" s="57"/>
      <c r="V524" s="57"/>
      <c r="W524" s="57">
        <f t="shared" si="24"/>
        <v>29</v>
      </c>
      <c r="X524" s="57">
        <f t="shared" si="26"/>
        <v>1</v>
      </c>
      <c r="Y524" s="57">
        <f t="shared" si="25"/>
        <v>2</v>
      </c>
      <c r="Z524" s="55"/>
      <c r="AA524" s="55" t="s">
        <v>22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3">
      <c r="A525" s="57">
        <v>5791</v>
      </c>
      <c r="B525" s="54">
        <v>2017</v>
      </c>
      <c r="C525" s="55" t="s">
        <v>376</v>
      </c>
      <c r="D525" s="55" t="s">
        <v>220</v>
      </c>
      <c r="E525" s="55" t="s">
        <v>27</v>
      </c>
      <c r="F525" s="55" t="s">
        <v>25</v>
      </c>
      <c r="G525" s="56"/>
      <c r="H525" s="57">
        <v>16591</v>
      </c>
      <c r="I525" s="55" t="s">
        <v>195</v>
      </c>
      <c r="J525" s="57">
        <v>18</v>
      </c>
      <c r="K525" s="57">
        <v>16</v>
      </c>
      <c r="L525" s="57"/>
      <c r="M525" s="60">
        <v>1</v>
      </c>
      <c r="N525" s="60"/>
      <c r="O525" s="60"/>
      <c r="P525" s="60">
        <v>1</v>
      </c>
      <c r="Q525" s="60"/>
      <c r="R525" s="60"/>
      <c r="S525" s="58"/>
      <c r="T525" s="66"/>
      <c r="U525" s="57"/>
      <c r="V525" s="57"/>
      <c r="W525" s="57">
        <f t="shared" si="24"/>
        <v>29</v>
      </c>
      <c r="X525" s="57">
        <f t="shared" si="26"/>
        <v>1</v>
      </c>
      <c r="Y525" s="57">
        <f t="shared" si="25"/>
        <v>2</v>
      </c>
      <c r="Z525" s="55"/>
      <c r="AA525" s="5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ht="52.8" x14ac:dyDescent="0.3">
      <c r="A526" s="57">
        <v>5791</v>
      </c>
      <c r="B526" s="54">
        <v>2018</v>
      </c>
      <c r="C526" s="55" t="s">
        <v>38</v>
      </c>
      <c r="D526" s="55" t="s">
        <v>80</v>
      </c>
      <c r="E526" s="55" t="s">
        <v>81</v>
      </c>
      <c r="F526" s="55" t="s">
        <v>21</v>
      </c>
      <c r="G526" s="56">
        <v>1</v>
      </c>
      <c r="H526" s="57">
        <v>17236</v>
      </c>
      <c r="I526" s="55" t="s">
        <v>282</v>
      </c>
      <c r="J526" s="57"/>
      <c r="K526" s="57"/>
      <c r="L526" s="57">
        <v>36</v>
      </c>
      <c r="M526" s="60">
        <v>1</v>
      </c>
      <c r="N526" s="60"/>
      <c r="O526" s="60"/>
      <c r="P526" s="60">
        <v>1</v>
      </c>
      <c r="Q526" s="60"/>
      <c r="R526" s="60"/>
      <c r="S526" s="58"/>
      <c r="T526" s="66"/>
      <c r="U526" s="57"/>
      <c r="V526" s="57"/>
      <c r="W526" s="57">
        <f t="shared" si="24"/>
        <v>29</v>
      </c>
      <c r="X526" s="57">
        <f t="shared" si="26"/>
        <v>1</v>
      </c>
      <c r="Y526" s="57">
        <f t="shared" si="25"/>
        <v>2</v>
      </c>
      <c r="Z526" s="55"/>
      <c r="AA526" s="55" t="s">
        <v>22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ht="52.8" x14ac:dyDescent="0.3">
      <c r="A527" s="57">
        <v>5791</v>
      </c>
      <c r="B527" s="54">
        <v>2018</v>
      </c>
      <c r="C527" s="55" t="s">
        <v>38</v>
      </c>
      <c r="D527" s="55" t="s">
        <v>80</v>
      </c>
      <c r="E527" s="55" t="s">
        <v>81</v>
      </c>
      <c r="F527" s="55" t="s">
        <v>21</v>
      </c>
      <c r="G527" s="56">
        <v>1</v>
      </c>
      <c r="H527" s="57">
        <v>17236</v>
      </c>
      <c r="I527" s="55" t="s">
        <v>283</v>
      </c>
      <c r="J527" s="57"/>
      <c r="K527" s="57"/>
      <c r="L527" s="57">
        <v>18</v>
      </c>
      <c r="M527" s="60">
        <v>1</v>
      </c>
      <c r="N527" s="60"/>
      <c r="O527" s="60"/>
      <c r="P527" s="60">
        <v>1</v>
      </c>
      <c r="Q527" s="60"/>
      <c r="R527" s="60"/>
      <c r="S527" s="58"/>
      <c r="T527" s="66"/>
      <c r="U527" s="57"/>
      <c r="V527" s="57"/>
      <c r="W527" s="57">
        <f t="shared" si="24"/>
        <v>29</v>
      </c>
      <c r="X527" s="57">
        <f t="shared" si="26"/>
        <v>1</v>
      </c>
      <c r="Y527" s="57">
        <f t="shared" si="25"/>
        <v>2</v>
      </c>
      <c r="Z527" s="55"/>
      <c r="AA527" s="55" t="s">
        <v>22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ht="26.4" x14ac:dyDescent="0.3">
      <c r="A528" s="57">
        <v>5791</v>
      </c>
      <c r="B528" s="54">
        <v>2018</v>
      </c>
      <c r="C528" s="55" t="s">
        <v>48</v>
      </c>
      <c r="D528" s="55" t="s">
        <v>49</v>
      </c>
      <c r="E528" s="55" t="s">
        <v>30</v>
      </c>
      <c r="F528" s="55" t="s">
        <v>25</v>
      </c>
      <c r="G528" s="56">
        <v>1</v>
      </c>
      <c r="H528" s="57">
        <v>17236</v>
      </c>
      <c r="I528" s="55" t="s">
        <v>208</v>
      </c>
      <c r="J528" s="57"/>
      <c r="K528" s="57"/>
      <c r="L528" s="57">
        <v>144</v>
      </c>
      <c r="M528" s="60"/>
      <c r="N528" s="60"/>
      <c r="O528" s="60"/>
      <c r="P528" s="60"/>
      <c r="Q528" s="60"/>
      <c r="R528" s="60"/>
      <c r="S528" s="58"/>
      <c r="T528" s="66"/>
      <c r="U528" s="57"/>
      <c r="V528" s="57"/>
      <c r="W528" s="57">
        <f t="shared" si="24"/>
        <v>29</v>
      </c>
      <c r="X528" s="57">
        <f t="shared" si="26"/>
        <v>1</v>
      </c>
      <c r="Y528" s="57">
        <f t="shared" si="25"/>
        <v>2</v>
      </c>
      <c r="Z528" s="55"/>
      <c r="AA528" s="55" t="s">
        <v>22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3">
      <c r="A529" s="57">
        <v>5791</v>
      </c>
      <c r="B529" s="54">
        <v>2018</v>
      </c>
      <c r="C529" s="55" t="s">
        <v>48</v>
      </c>
      <c r="D529" s="55" t="s">
        <v>140</v>
      </c>
      <c r="E529" s="55" t="s">
        <v>55</v>
      </c>
      <c r="F529" s="55" t="s">
        <v>23</v>
      </c>
      <c r="G529" s="56">
        <v>1</v>
      </c>
      <c r="H529" s="57">
        <v>17236</v>
      </c>
      <c r="I529" s="55" t="s">
        <v>208</v>
      </c>
      <c r="J529" s="57">
        <v>18</v>
      </c>
      <c r="K529" s="57"/>
      <c r="L529" s="57">
        <v>72</v>
      </c>
      <c r="M529" s="60">
        <v>1</v>
      </c>
      <c r="N529" s="60">
        <v>1</v>
      </c>
      <c r="O529" s="60"/>
      <c r="P529" s="60"/>
      <c r="Q529" s="60"/>
      <c r="R529" s="60"/>
      <c r="S529" s="58"/>
      <c r="T529" s="66"/>
      <c r="U529" s="57"/>
      <c r="V529" s="57"/>
      <c r="W529" s="57">
        <f t="shared" si="24"/>
        <v>29</v>
      </c>
      <c r="X529" s="57">
        <f t="shared" si="26"/>
        <v>1</v>
      </c>
      <c r="Y529" s="57">
        <f t="shared" si="25"/>
        <v>2</v>
      </c>
      <c r="Z529" s="55"/>
      <c r="AA529" s="55" t="s">
        <v>22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ht="26.4" x14ac:dyDescent="0.3">
      <c r="A530" s="63">
        <v>6368</v>
      </c>
      <c r="B530" s="62">
        <v>2018</v>
      </c>
      <c r="C530" s="62" t="s">
        <v>64</v>
      </c>
      <c r="D530" s="62" t="s">
        <v>65</v>
      </c>
      <c r="E530" s="62" t="s">
        <v>30</v>
      </c>
      <c r="F530" s="62" t="s">
        <v>25</v>
      </c>
      <c r="G530" s="62">
        <v>1</v>
      </c>
      <c r="H530" s="63">
        <v>17043</v>
      </c>
      <c r="I530" s="62" t="s">
        <v>177</v>
      </c>
      <c r="J530" s="63">
        <v>18</v>
      </c>
      <c r="K530" s="63">
        <v>36</v>
      </c>
      <c r="L530" s="63"/>
      <c r="M530" s="60">
        <v>1</v>
      </c>
      <c r="N530" s="60"/>
      <c r="O530" s="60"/>
      <c r="P530" s="60">
        <v>1</v>
      </c>
      <c r="Q530" s="60"/>
      <c r="R530" s="60"/>
      <c r="S530" s="58"/>
      <c r="T530" s="53"/>
      <c r="U530" s="63"/>
      <c r="V530" s="63"/>
      <c r="W530" s="57">
        <f t="shared" si="24"/>
        <v>39</v>
      </c>
      <c r="X530" s="57">
        <f t="shared" si="26"/>
        <v>2</v>
      </c>
      <c r="Y530" s="57">
        <f t="shared" si="25"/>
        <v>3</v>
      </c>
      <c r="Z530" s="62"/>
      <c r="AA530" s="62" t="s">
        <v>22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ht="26.4" x14ac:dyDescent="0.3">
      <c r="A531" s="63">
        <v>6368</v>
      </c>
      <c r="B531" s="62">
        <v>2018</v>
      </c>
      <c r="C531" s="62" t="s">
        <v>67</v>
      </c>
      <c r="D531" s="62" t="s">
        <v>68</v>
      </c>
      <c r="E531" s="62" t="s">
        <v>69</v>
      </c>
      <c r="F531" s="62" t="s">
        <v>23</v>
      </c>
      <c r="G531" s="62">
        <v>1</v>
      </c>
      <c r="H531" s="63">
        <v>17043</v>
      </c>
      <c r="I531" s="62" t="s">
        <v>197</v>
      </c>
      <c r="J531" s="63"/>
      <c r="K531" s="63">
        <v>32</v>
      </c>
      <c r="L531" s="63"/>
      <c r="M531" s="60">
        <v>1</v>
      </c>
      <c r="N531" s="60"/>
      <c r="O531" s="60">
        <v>1</v>
      </c>
      <c r="P531" s="60"/>
      <c r="Q531" s="60"/>
      <c r="R531" s="60"/>
      <c r="S531" s="58"/>
      <c r="T531" s="53"/>
      <c r="U531" s="63"/>
      <c r="V531" s="63"/>
      <c r="W531" s="57">
        <f t="shared" si="24"/>
        <v>39</v>
      </c>
      <c r="X531" s="57">
        <f t="shared" si="26"/>
        <v>2</v>
      </c>
      <c r="Y531" s="57">
        <f t="shared" si="25"/>
        <v>3</v>
      </c>
      <c r="Z531" s="62"/>
      <c r="AA531" s="62" t="s">
        <v>22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ht="26.4" x14ac:dyDescent="0.3">
      <c r="A532" s="63">
        <v>6368</v>
      </c>
      <c r="B532" s="62">
        <v>2018</v>
      </c>
      <c r="C532" s="62" t="s">
        <v>67</v>
      </c>
      <c r="D532" s="62" t="s">
        <v>68</v>
      </c>
      <c r="E532" s="62" t="s">
        <v>69</v>
      </c>
      <c r="F532" s="62" t="s">
        <v>23</v>
      </c>
      <c r="G532" s="62">
        <v>1</v>
      </c>
      <c r="H532" s="63">
        <v>17043</v>
      </c>
      <c r="I532" s="62" t="s">
        <v>197</v>
      </c>
      <c r="J532" s="63">
        <v>34</v>
      </c>
      <c r="K532" s="63"/>
      <c r="L532" s="63"/>
      <c r="M532" s="60"/>
      <c r="N532" s="60"/>
      <c r="O532" s="60"/>
      <c r="P532" s="60"/>
      <c r="Q532" s="60"/>
      <c r="R532" s="60"/>
      <c r="S532" s="58"/>
      <c r="T532" s="53"/>
      <c r="U532" s="63"/>
      <c r="V532" s="63"/>
      <c r="W532" s="57">
        <f t="shared" si="24"/>
        <v>39</v>
      </c>
      <c r="X532" s="57">
        <f t="shared" si="26"/>
        <v>2</v>
      </c>
      <c r="Y532" s="57">
        <f t="shared" si="25"/>
        <v>3</v>
      </c>
      <c r="Z532" s="62"/>
      <c r="AA532" s="62" t="s">
        <v>61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ht="26.4" x14ac:dyDescent="0.3">
      <c r="A533" s="63">
        <v>6368</v>
      </c>
      <c r="B533" s="62">
        <v>2018</v>
      </c>
      <c r="C533" s="62" t="s">
        <v>31</v>
      </c>
      <c r="D533" s="62" t="s">
        <v>34</v>
      </c>
      <c r="E533" s="62" t="s">
        <v>28</v>
      </c>
      <c r="F533" s="62" t="s">
        <v>23</v>
      </c>
      <c r="G533" s="62">
        <v>0.5</v>
      </c>
      <c r="H533" s="63">
        <v>17043</v>
      </c>
      <c r="I533" s="62" t="s">
        <v>184</v>
      </c>
      <c r="J533" s="63">
        <v>9</v>
      </c>
      <c r="K533" s="63">
        <v>18</v>
      </c>
      <c r="L533" s="63"/>
      <c r="M533" s="60">
        <v>1</v>
      </c>
      <c r="N533" s="60"/>
      <c r="O533" s="60"/>
      <c r="P533" s="60">
        <v>1</v>
      </c>
      <c r="Q533" s="60"/>
      <c r="R533" s="60"/>
      <c r="S533" s="58"/>
      <c r="T533" s="53"/>
      <c r="U533" s="63"/>
      <c r="V533" s="63"/>
      <c r="W533" s="57">
        <f t="shared" si="24"/>
        <v>39</v>
      </c>
      <c r="X533" s="57">
        <f t="shared" si="26"/>
        <v>2</v>
      </c>
      <c r="Y533" s="57">
        <f t="shared" si="25"/>
        <v>3</v>
      </c>
      <c r="Z533" s="62"/>
      <c r="AA533" s="62" t="s">
        <v>22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ht="26.4" x14ac:dyDescent="0.3">
      <c r="A534" s="63">
        <v>6368</v>
      </c>
      <c r="B534" s="62">
        <v>2018</v>
      </c>
      <c r="C534" s="62" t="s">
        <v>107</v>
      </c>
      <c r="D534" s="62" t="s">
        <v>223</v>
      </c>
      <c r="E534" s="62" t="s">
        <v>26</v>
      </c>
      <c r="F534" s="62" t="s">
        <v>25</v>
      </c>
      <c r="G534" s="62">
        <v>0.5</v>
      </c>
      <c r="H534" s="63">
        <v>17043</v>
      </c>
      <c r="I534" s="62" t="s">
        <v>207</v>
      </c>
      <c r="J534" s="63">
        <v>18</v>
      </c>
      <c r="K534" s="63">
        <v>36</v>
      </c>
      <c r="L534" s="63"/>
      <c r="M534" s="60">
        <v>1</v>
      </c>
      <c r="N534" s="60">
        <v>1</v>
      </c>
      <c r="O534" s="60"/>
      <c r="P534" s="60"/>
      <c r="Q534" s="60"/>
      <c r="R534" s="60"/>
      <c r="S534" s="58"/>
      <c r="T534" s="53"/>
      <c r="U534" s="63"/>
      <c r="V534" s="63"/>
      <c r="W534" s="57">
        <f t="shared" si="24"/>
        <v>39</v>
      </c>
      <c r="X534" s="57">
        <f t="shared" si="26"/>
        <v>2</v>
      </c>
      <c r="Y534" s="57">
        <f t="shared" si="25"/>
        <v>3</v>
      </c>
      <c r="Z534" s="62"/>
      <c r="AA534" s="62" t="s">
        <v>22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ht="26.4" x14ac:dyDescent="0.3">
      <c r="A535" s="63">
        <v>6368</v>
      </c>
      <c r="B535" s="62">
        <v>2018</v>
      </c>
      <c r="C535" s="62" t="s">
        <v>74</v>
      </c>
      <c r="D535" s="62" t="s">
        <v>224</v>
      </c>
      <c r="E535" s="62" t="s">
        <v>76</v>
      </c>
      <c r="F535" s="62" t="s">
        <v>23</v>
      </c>
      <c r="G535" s="62">
        <v>1</v>
      </c>
      <c r="H535" s="63">
        <v>17043</v>
      </c>
      <c r="I535" s="62" t="s">
        <v>198</v>
      </c>
      <c r="J535" s="63"/>
      <c r="K535" s="63">
        <v>20</v>
      </c>
      <c r="L535" s="63"/>
      <c r="M535" s="60">
        <v>1</v>
      </c>
      <c r="N535" s="60"/>
      <c r="O535" s="60"/>
      <c r="P535" s="60">
        <v>1</v>
      </c>
      <c r="Q535" s="60"/>
      <c r="R535" s="60"/>
      <c r="S535" s="58"/>
      <c r="T535" s="53"/>
      <c r="U535" s="63"/>
      <c r="V535" s="63"/>
      <c r="W535" s="57">
        <f t="shared" si="24"/>
        <v>39</v>
      </c>
      <c r="X535" s="57">
        <f t="shared" si="26"/>
        <v>2</v>
      </c>
      <c r="Y535" s="57">
        <f t="shared" si="25"/>
        <v>3</v>
      </c>
      <c r="Z535" s="62"/>
      <c r="AA535" s="62" t="s">
        <v>22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ht="26.4" x14ac:dyDescent="0.3">
      <c r="A536" s="63">
        <v>6368</v>
      </c>
      <c r="B536" s="62">
        <v>2018</v>
      </c>
      <c r="C536" s="62" t="s">
        <v>0</v>
      </c>
      <c r="D536" s="62" t="s">
        <v>79</v>
      </c>
      <c r="E536" s="62" t="s">
        <v>27</v>
      </c>
      <c r="F536" s="62" t="s">
        <v>25</v>
      </c>
      <c r="G536" s="62">
        <v>0.85</v>
      </c>
      <c r="H536" s="63">
        <v>17043</v>
      </c>
      <c r="I536" s="62" t="s">
        <v>195</v>
      </c>
      <c r="J536" s="63">
        <v>18</v>
      </c>
      <c r="K536" s="63">
        <v>32</v>
      </c>
      <c r="L536" s="63"/>
      <c r="M536" s="60">
        <v>1</v>
      </c>
      <c r="N536" s="60"/>
      <c r="O536" s="60"/>
      <c r="P536" s="60">
        <v>1</v>
      </c>
      <c r="Q536" s="60"/>
      <c r="R536" s="60"/>
      <c r="S536" s="58"/>
      <c r="T536" s="53"/>
      <c r="U536" s="63"/>
      <c r="V536" s="63"/>
      <c r="W536" s="57">
        <f t="shared" si="24"/>
        <v>39</v>
      </c>
      <c r="X536" s="57">
        <f t="shared" si="26"/>
        <v>2</v>
      </c>
      <c r="Y536" s="57">
        <f t="shared" si="25"/>
        <v>3</v>
      </c>
      <c r="Z536" s="62"/>
      <c r="AA536" s="62" t="s">
        <v>61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ht="26.4" x14ac:dyDescent="0.3">
      <c r="A537" s="63">
        <v>6368</v>
      </c>
      <c r="B537" s="62">
        <v>2018</v>
      </c>
      <c r="C537" s="62" t="s">
        <v>38</v>
      </c>
      <c r="D537" s="62" t="s">
        <v>60</v>
      </c>
      <c r="E537" s="62" t="s">
        <v>20</v>
      </c>
      <c r="F537" s="62" t="s">
        <v>21</v>
      </c>
      <c r="G537" s="62">
        <v>0.5</v>
      </c>
      <c r="H537" s="63">
        <v>17043</v>
      </c>
      <c r="I537" s="62" t="s">
        <v>221</v>
      </c>
      <c r="J537" s="63"/>
      <c r="K537" s="63"/>
      <c r="L537" s="63">
        <v>68</v>
      </c>
      <c r="M537" s="60">
        <v>1</v>
      </c>
      <c r="N537" s="60">
        <v>1</v>
      </c>
      <c r="O537" s="60"/>
      <c r="P537" s="60"/>
      <c r="Q537" s="60"/>
      <c r="R537" s="60"/>
      <c r="S537" s="58"/>
      <c r="T537" s="53"/>
      <c r="U537" s="63"/>
      <c r="V537" s="63"/>
      <c r="W537" s="57">
        <f t="shared" si="24"/>
        <v>39</v>
      </c>
      <c r="X537" s="57">
        <f t="shared" si="26"/>
        <v>2</v>
      </c>
      <c r="Y537" s="57">
        <f t="shared" si="25"/>
        <v>3</v>
      </c>
      <c r="Z537" s="62"/>
      <c r="AA537" s="62" t="s">
        <v>22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ht="26.4" x14ac:dyDescent="0.3">
      <c r="A538" s="63">
        <v>6368</v>
      </c>
      <c r="B538" s="62">
        <v>2018</v>
      </c>
      <c r="C538" s="62" t="s">
        <v>38</v>
      </c>
      <c r="D538" s="62" t="s">
        <v>41</v>
      </c>
      <c r="E538" s="62" t="s">
        <v>27</v>
      </c>
      <c r="F538" s="62" t="s">
        <v>25</v>
      </c>
      <c r="G538" s="62">
        <v>1</v>
      </c>
      <c r="H538" s="63">
        <v>17043</v>
      </c>
      <c r="I538" s="62" t="s">
        <v>221</v>
      </c>
      <c r="J538" s="63"/>
      <c r="K538" s="63"/>
      <c r="L538" s="63">
        <v>68</v>
      </c>
      <c r="M538" s="60">
        <v>1</v>
      </c>
      <c r="N538" s="60">
        <v>1</v>
      </c>
      <c r="O538" s="60"/>
      <c r="P538" s="60"/>
      <c r="Q538" s="60"/>
      <c r="R538" s="60"/>
      <c r="S538" s="58"/>
      <c r="T538" s="53"/>
      <c r="U538" s="63"/>
      <c r="V538" s="63"/>
      <c r="W538" s="57">
        <f t="shared" si="24"/>
        <v>39</v>
      </c>
      <c r="X538" s="57">
        <f t="shared" si="26"/>
        <v>2</v>
      </c>
      <c r="Y538" s="57">
        <f t="shared" si="25"/>
        <v>3</v>
      </c>
      <c r="Z538" s="62"/>
      <c r="AA538" s="62" t="s">
        <v>22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ht="26.4" x14ac:dyDescent="0.3">
      <c r="A539" s="63">
        <v>6368</v>
      </c>
      <c r="B539" s="62">
        <v>2018</v>
      </c>
      <c r="C539" s="62" t="s">
        <v>38</v>
      </c>
      <c r="D539" s="62" t="s">
        <v>80</v>
      </c>
      <c r="E539" s="62" t="s">
        <v>81</v>
      </c>
      <c r="F539" s="62" t="s">
        <v>21</v>
      </c>
      <c r="G539" s="62">
        <v>1</v>
      </c>
      <c r="H539" s="63">
        <v>17043</v>
      </c>
      <c r="I539" s="62" t="s">
        <v>221</v>
      </c>
      <c r="J539" s="63"/>
      <c r="K539" s="63"/>
      <c r="L539" s="63">
        <v>68</v>
      </c>
      <c r="M539" s="60">
        <v>1</v>
      </c>
      <c r="N539" s="60">
        <v>1</v>
      </c>
      <c r="O539" s="60"/>
      <c r="P539" s="60"/>
      <c r="Q539" s="60"/>
      <c r="R539" s="60"/>
      <c r="S539" s="58"/>
      <c r="T539" s="53"/>
      <c r="U539" s="63"/>
      <c r="V539" s="63"/>
      <c r="W539" s="57">
        <f t="shared" si="24"/>
        <v>39</v>
      </c>
      <c r="X539" s="57">
        <f t="shared" si="26"/>
        <v>2</v>
      </c>
      <c r="Y539" s="57">
        <f t="shared" si="25"/>
        <v>3</v>
      </c>
      <c r="Z539" s="62"/>
      <c r="AA539" s="62" t="s">
        <v>22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ht="26.4" x14ac:dyDescent="0.3">
      <c r="A540" s="63">
        <v>6368</v>
      </c>
      <c r="B540" s="62">
        <v>2018</v>
      </c>
      <c r="C540" s="62" t="s">
        <v>42</v>
      </c>
      <c r="D540" s="62" t="s">
        <v>225</v>
      </c>
      <c r="E540" s="62" t="s">
        <v>20</v>
      </c>
      <c r="F540" s="62" t="s">
        <v>21</v>
      </c>
      <c r="G540" s="62">
        <v>1</v>
      </c>
      <c r="H540" s="63">
        <v>17043</v>
      </c>
      <c r="I540" s="62" t="s">
        <v>198</v>
      </c>
      <c r="J540" s="63">
        <v>16</v>
      </c>
      <c r="K540" s="63">
        <v>20</v>
      </c>
      <c r="L540" s="63"/>
      <c r="M540" s="60"/>
      <c r="N540" s="60"/>
      <c r="O540" s="60"/>
      <c r="P540" s="60"/>
      <c r="Q540" s="60"/>
      <c r="R540" s="60"/>
      <c r="S540" s="58"/>
      <c r="T540" s="53"/>
      <c r="U540" s="63"/>
      <c r="V540" s="63"/>
      <c r="W540" s="57">
        <f t="shared" si="24"/>
        <v>39</v>
      </c>
      <c r="X540" s="57">
        <f t="shared" si="26"/>
        <v>2</v>
      </c>
      <c r="Y540" s="57">
        <f t="shared" si="25"/>
        <v>3</v>
      </c>
      <c r="Z540" s="62"/>
      <c r="AA540" s="62" t="s">
        <v>22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ht="26.4" x14ac:dyDescent="0.3">
      <c r="A541" s="63">
        <v>6368</v>
      </c>
      <c r="B541" s="62">
        <v>2018</v>
      </c>
      <c r="C541" s="62" t="s">
        <v>45</v>
      </c>
      <c r="D541" s="62" t="s">
        <v>122</v>
      </c>
      <c r="E541" s="62" t="s">
        <v>20</v>
      </c>
      <c r="F541" s="62" t="s">
        <v>21</v>
      </c>
      <c r="G541" s="62">
        <v>0.5</v>
      </c>
      <c r="H541" s="63">
        <v>17043</v>
      </c>
      <c r="I541" s="62" t="s">
        <v>199</v>
      </c>
      <c r="J541" s="63"/>
      <c r="K541" s="63">
        <v>20</v>
      </c>
      <c r="L541" s="63"/>
      <c r="M541" s="60">
        <v>1</v>
      </c>
      <c r="N541" s="60"/>
      <c r="O541" s="60"/>
      <c r="P541" s="60">
        <v>1</v>
      </c>
      <c r="Q541" s="60"/>
      <c r="R541" s="60"/>
      <c r="S541" s="58"/>
      <c r="T541" s="53"/>
      <c r="U541" s="63"/>
      <c r="V541" s="63"/>
      <c r="W541" s="57">
        <f t="shared" si="24"/>
        <v>39</v>
      </c>
      <c r="X541" s="57">
        <f t="shared" si="26"/>
        <v>2</v>
      </c>
      <c r="Y541" s="57">
        <f t="shared" si="25"/>
        <v>3</v>
      </c>
      <c r="Z541" s="62"/>
      <c r="AA541" s="62" t="s">
        <v>22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ht="26.4" x14ac:dyDescent="0.3">
      <c r="A542" s="63">
        <v>6368</v>
      </c>
      <c r="B542" s="62">
        <v>2018</v>
      </c>
      <c r="C542" s="62" t="s">
        <v>45</v>
      </c>
      <c r="D542" s="62" t="s">
        <v>226</v>
      </c>
      <c r="E542" s="62" t="s">
        <v>26</v>
      </c>
      <c r="F542" s="62" t="s">
        <v>25</v>
      </c>
      <c r="G542" s="62">
        <v>0.5</v>
      </c>
      <c r="H542" s="63">
        <v>17043</v>
      </c>
      <c r="I542" s="62" t="s">
        <v>47</v>
      </c>
      <c r="J542" s="63"/>
      <c r="K542" s="63">
        <v>58</v>
      </c>
      <c r="L542" s="63"/>
      <c r="M542" s="60"/>
      <c r="N542" s="60"/>
      <c r="O542" s="60"/>
      <c r="P542" s="60"/>
      <c r="Q542" s="60"/>
      <c r="R542" s="60"/>
      <c r="S542" s="58"/>
      <c r="T542" s="53"/>
      <c r="U542" s="63"/>
      <c r="V542" s="63"/>
      <c r="W542" s="57">
        <f t="shared" si="24"/>
        <v>39</v>
      </c>
      <c r="X542" s="57">
        <f t="shared" si="26"/>
        <v>2</v>
      </c>
      <c r="Y542" s="57">
        <f t="shared" si="25"/>
        <v>3</v>
      </c>
      <c r="Z542" s="62"/>
      <c r="AA542" s="62" t="s">
        <v>61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ht="26.4" x14ac:dyDescent="0.3">
      <c r="A543" s="63">
        <v>6368</v>
      </c>
      <c r="B543" s="62">
        <v>2018</v>
      </c>
      <c r="C543" s="62" t="s">
        <v>45</v>
      </c>
      <c r="D543" s="62" t="s">
        <v>84</v>
      </c>
      <c r="E543" s="62" t="s">
        <v>20</v>
      </c>
      <c r="F543" s="62" t="s">
        <v>21</v>
      </c>
      <c r="G543" s="62">
        <v>1</v>
      </c>
      <c r="H543" s="63">
        <v>17043</v>
      </c>
      <c r="I543" s="62" t="s">
        <v>199</v>
      </c>
      <c r="J543" s="63">
        <v>16</v>
      </c>
      <c r="K543" s="63">
        <v>20</v>
      </c>
      <c r="L543" s="63"/>
      <c r="M543" s="60">
        <v>1</v>
      </c>
      <c r="N543" s="60"/>
      <c r="O543" s="60"/>
      <c r="P543" s="60">
        <v>1</v>
      </c>
      <c r="Q543" s="60"/>
      <c r="R543" s="60"/>
      <c r="S543" s="58"/>
      <c r="T543" s="53"/>
      <c r="U543" s="63"/>
      <c r="V543" s="63"/>
      <c r="W543" s="57">
        <f t="shared" si="24"/>
        <v>39</v>
      </c>
      <c r="X543" s="57">
        <f t="shared" si="26"/>
        <v>2</v>
      </c>
      <c r="Y543" s="57">
        <f t="shared" si="25"/>
        <v>3</v>
      </c>
      <c r="Z543" s="62"/>
      <c r="AA543" s="62" t="s">
        <v>22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ht="26.4" x14ac:dyDescent="0.3">
      <c r="A544" s="63">
        <v>6368</v>
      </c>
      <c r="B544" s="62">
        <v>2018</v>
      </c>
      <c r="C544" s="62" t="s">
        <v>45</v>
      </c>
      <c r="D544" s="62" t="s">
        <v>84</v>
      </c>
      <c r="E544" s="62" t="s">
        <v>20</v>
      </c>
      <c r="F544" s="62" t="s">
        <v>21</v>
      </c>
      <c r="G544" s="62">
        <v>1</v>
      </c>
      <c r="H544" s="63">
        <v>17043</v>
      </c>
      <c r="I544" s="62" t="s">
        <v>47</v>
      </c>
      <c r="J544" s="63"/>
      <c r="K544" s="63"/>
      <c r="L544" s="63"/>
      <c r="M544" s="60"/>
      <c r="N544" s="60"/>
      <c r="O544" s="60"/>
      <c r="P544" s="60"/>
      <c r="Q544" s="60"/>
      <c r="R544" s="60"/>
      <c r="S544" s="58"/>
      <c r="T544" s="53"/>
      <c r="U544" s="63"/>
      <c r="V544" s="63"/>
      <c r="W544" s="57">
        <f t="shared" si="24"/>
        <v>39</v>
      </c>
      <c r="X544" s="57">
        <f t="shared" si="26"/>
        <v>2</v>
      </c>
      <c r="Y544" s="57">
        <f t="shared" si="25"/>
        <v>3</v>
      </c>
      <c r="Z544" s="62"/>
      <c r="AA544" s="62" t="s">
        <v>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ht="26.4" x14ac:dyDescent="0.3">
      <c r="A545" s="63">
        <v>6368</v>
      </c>
      <c r="B545" s="62">
        <v>2018</v>
      </c>
      <c r="C545" s="62" t="s">
        <v>45</v>
      </c>
      <c r="D545" s="62" t="s">
        <v>123</v>
      </c>
      <c r="E545" s="62" t="s">
        <v>28</v>
      </c>
      <c r="F545" s="62" t="s">
        <v>23</v>
      </c>
      <c r="G545" s="62">
        <v>1</v>
      </c>
      <c r="H545" s="63">
        <v>17043</v>
      </c>
      <c r="I545" s="62" t="s">
        <v>47</v>
      </c>
      <c r="J545" s="63"/>
      <c r="K545" s="63"/>
      <c r="L545" s="63"/>
      <c r="M545" s="60"/>
      <c r="N545" s="60"/>
      <c r="O545" s="60"/>
      <c r="P545" s="60"/>
      <c r="Q545" s="60"/>
      <c r="R545" s="60"/>
      <c r="S545" s="58"/>
      <c r="T545" s="53"/>
      <c r="U545" s="63"/>
      <c r="V545" s="63"/>
      <c r="W545" s="57">
        <f t="shared" si="24"/>
        <v>39</v>
      </c>
      <c r="X545" s="57">
        <f t="shared" si="26"/>
        <v>2</v>
      </c>
      <c r="Y545" s="57">
        <f t="shared" si="25"/>
        <v>3</v>
      </c>
      <c r="Z545" s="62"/>
      <c r="AA545" s="62" t="s">
        <v>61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ht="26.4" x14ac:dyDescent="0.3">
      <c r="A546" s="63">
        <v>6368</v>
      </c>
      <c r="B546" s="62">
        <v>2018</v>
      </c>
      <c r="C546" s="62" t="s">
        <v>45</v>
      </c>
      <c r="D546" s="62" t="s">
        <v>85</v>
      </c>
      <c r="E546" s="62" t="s">
        <v>20</v>
      </c>
      <c r="F546" s="62" t="s">
        <v>25</v>
      </c>
      <c r="G546" s="62">
        <v>0.5</v>
      </c>
      <c r="H546" s="63">
        <v>17043</v>
      </c>
      <c r="I546" s="62" t="s">
        <v>47</v>
      </c>
      <c r="J546" s="63"/>
      <c r="K546" s="63"/>
      <c r="L546" s="63"/>
      <c r="M546" s="60"/>
      <c r="N546" s="60"/>
      <c r="O546" s="60"/>
      <c r="P546" s="60"/>
      <c r="Q546" s="60"/>
      <c r="R546" s="60"/>
      <c r="S546" s="58"/>
      <c r="T546" s="53"/>
      <c r="U546" s="63"/>
      <c r="V546" s="63"/>
      <c r="W546" s="57">
        <f t="shared" si="24"/>
        <v>39</v>
      </c>
      <c r="X546" s="57">
        <f t="shared" si="26"/>
        <v>2</v>
      </c>
      <c r="Y546" s="57">
        <f t="shared" si="25"/>
        <v>3</v>
      </c>
      <c r="Z546" s="62"/>
      <c r="AA546" s="62" t="s">
        <v>61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ht="26.4" x14ac:dyDescent="0.3">
      <c r="A547" s="63">
        <v>6368</v>
      </c>
      <c r="B547" s="62">
        <v>2018</v>
      </c>
      <c r="C547" s="62" t="s">
        <v>48</v>
      </c>
      <c r="D547" s="62" t="s">
        <v>49</v>
      </c>
      <c r="E547" s="62" t="s">
        <v>30</v>
      </c>
      <c r="F547" s="62" t="s">
        <v>25</v>
      </c>
      <c r="G547" s="62">
        <v>1</v>
      </c>
      <c r="H547" s="63">
        <v>17043</v>
      </c>
      <c r="I547" s="62" t="s">
        <v>208</v>
      </c>
      <c r="J547" s="63"/>
      <c r="K547" s="63"/>
      <c r="L547" s="63">
        <v>72</v>
      </c>
      <c r="M547" s="60"/>
      <c r="N547" s="60"/>
      <c r="O547" s="60">
        <v>1</v>
      </c>
      <c r="P547" s="60"/>
      <c r="Q547" s="60"/>
      <c r="R547" s="60"/>
      <c r="S547" s="58"/>
      <c r="T547" s="53"/>
      <c r="U547" s="63"/>
      <c r="V547" s="63"/>
      <c r="W547" s="57">
        <f t="shared" si="24"/>
        <v>39</v>
      </c>
      <c r="X547" s="57">
        <f t="shared" si="26"/>
        <v>2</v>
      </c>
      <c r="Y547" s="57">
        <f t="shared" si="25"/>
        <v>3</v>
      </c>
      <c r="Z547" s="62"/>
      <c r="AA547" s="62" t="s">
        <v>22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3">
      <c r="A548" s="63">
        <v>6368</v>
      </c>
      <c r="B548" s="62">
        <v>2018</v>
      </c>
      <c r="C548" s="62" t="s">
        <v>48</v>
      </c>
      <c r="D548" s="62" t="s">
        <v>140</v>
      </c>
      <c r="E548" s="62" t="s">
        <v>55</v>
      </c>
      <c r="F548" s="62" t="s">
        <v>23</v>
      </c>
      <c r="G548" s="62">
        <v>1</v>
      </c>
      <c r="H548" s="63">
        <v>17043</v>
      </c>
      <c r="I548" s="62" t="s">
        <v>208</v>
      </c>
      <c r="J548" s="63">
        <v>36</v>
      </c>
      <c r="K548" s="63"/>
      <c r="L548" s="63">
        <v>36</v>
      </c>
      <c r="M548" s="60">
        <v>1</v>
      </c>
      <c r="N548" s="60"/>
      <c r="O548" s="60"/>
      <c r="P548" s="60"/>
      <c r="Q548" s="60"/>
      <c r="R548" s="60"/>
      <c r="S548" s="58"/>
      <c r="T548" s="53"/>
      <c r="U548" s="63"/>
      <c r="V548" s="63"/>
      <c r="W548" s="57">
        <f t="shared" si="24"/>
        <v>39</v>
      </c>
      <c r="X548" s="57">
        <f t="shared" si="26"/>
        <v>2</v>
      </c>
      <c r="Y548" s="57">
        <f t="shared" si="25"/>
        <v>3</v>
      </c>
      <c r="Z548" s="62"/>
      <c r="AA548" s="62" t="s">
        <v>22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ht="26.4" x14ac:dyDescent="0.3">
      <c r="A549" s="63">
        <v>6368</v>
      </c>
      <c r="B549" s="62">
        <v>2018</v>
      </c>
      <c r="C549" s="62" t="s">
        <v>86</v>
      </c>
      <c r="D549" s="62" t="s">
        <v>227</v>
      </c>
      <c r="E549" s="62" t="s">
        <v>90</v>
      </c>
      <c r="F549" s="62" t="s">
        <v>23</v>
      </c>
      <c r="G549" s="62">
        <v>1</v>
      </c>
      <c r="H549" s="63">
        <v>17043</v>
      </c>
      <c r="I549" s="62" t="s">
        <v>200</v>
      </c>
      <c r="J549" s="63">
        <v>16</v>
      </c>
      <c r="K549" s="63">
        <v>68</v>
      </c>
      <c r="L549" s="63"/>
      <c r="M549" s="60">
        <v>1</v>
      </c>
      <c r="N549" s="60"/>
      <c r="O549" s="60">
        <v>1</v>
      </c>
      <c r="P549" s="60"/>
      <c r="Q549" s="60"/>
      <c r="R549" s="60"/>
      <c r="S549" s="58"/>
      <c r="T549" s="53"/>
      <c r="U549" s="63"/>
      <c r="V549" s="63"/>
      <c r="W549" s="57">
        <f t="shared" si="24"/>
        <v>39</v>
      </c>
      <c r="X549" s="57">
        <f t="shared" si="26"/>
        <v>2</v>
      </c>
      <c r="Y549" s="57">
        <f t="shared" si="25"/>
        <v>3</v>
      </c>
      <c r="Z549" s="62"/>
      <c r="AA549" s="62" t="s">
        <v>22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ht="26.4" x14ac:dyDescent="0.3">
      <c r="A550" s="63">
        <v>6368</v>
      </c>
      <c r="B550" s="62">
        <v>2018</v>
      </c>
      <c r="C550" s="62" t="s">
        <v>1</v>
      </c>
      <c r="D550" s="62" t="s">
        <v>92</v>
      </c>
      <c r="E550" s="62" t="s">
        <v>20</v>
      </c>
      <c r="F550" s="62" t="s">
        <v>21</v>
      </c>
      <c r="G550" s="62">
        <v>1</v>
      </c>
      <c r="H550" s="63">
        <v>17043</v>
      </c>
      <c r="I550" s="62" t="s">
        <v>209</v>
      </c>
      <c r="J550" s="63">
        <v>24</v>
      </c>
      <c r="K550" s="63">
        <v>60</v>
      </c>
      <c r="L550" s="63"/>
      <c r="M550" s="60">
        <v>1</v>
      </c>
      <c r="N550" s="60"/>
      <c r="O550" s="60"/>
      <c r="P550" s="60">
        <v>1</v>
      </c>
      <c r="Q550" s="60"/>
      <c r="R550" s="60"/>
      <c r="S550" s="58"/>
      <c r="T550" s="53"/>
      <c r="U550" s="63"/>
      <c r="V550" s="63"/>
      <c r="W550" s="57">
        <f t="shared" si="24"/>
        <v>39</v>
      </c>
      <c r="X550" s="57">
        <f t="shared" si="26"/>
        <v>2</v>
      </c>
      <c r="Y550" s="57">
        <f t="shared" si="25"/>
        <v>3</v>
      </c>
      <c r="Z550" s="62"/>
      <c r="AA550" s="62" t="s">
        <v>22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ht="39.6" x14ac:dyDescent="0.3">
      <c r="A551" s="57">
        <v>4848</v>
      </c>
      <c r="B551" s="54">
        <v>2019</v>
      </c>
      <c r="C551" s="55" t="s">
        <v>155</v>
      </c>
      <c r="D551" s="55" t="s">
        <v>156</v>
      </c>
      <c r="E551" s="55" t="s">
        <v>157</v>
      </c>
      <c r="F551" s="55" t="s">
        <v>23</v>
      </c>
      <c r="G551" s="56">
        <v>1</v>
      </c>
      <c r="H551" s="57" t="s">
        <v>323</v>
      </c>
      <c r="I551" s="55" t="s">
        <v>158</v>
      </c>
      <c r="J551" s="57"/>
      <c r="K551" s="57">
        <v>18</v>
      </c>
      <c r="L551" s="57"/>
      <c r="M551" s="60">
        <v>1</v>
      </c>
      <c r="N551" s="60"/>
      <c r="O551" s="60"/>
      <c r="P551" s="60"/>
      <c r="Q551" s="60"/>
      <c r="R551" s="60"/>
      <c r="S551" s="58"/>
      <c r="T551" s="66"/>
      <c r="U551" s="57"/>
      <c r="V551" s="57"/>
      <c r="W551" s="57">
        <f t="shared" si="24"/>
        <v>27</v>
      </c>
      <c r="X551" s="57">
        <f t="shared" si="26"/>
        <v>1</v>
      </c>
      <c r="Y551" s="57">
        <f t="shared" si="25"/>
        <v>2</v>
      </c>
      <c r="Z551" s="55"/>
      <c r="AA551" s="55" t="s">
        <v>22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ht="39.6" x14ac:dyDescent="0.3">
      <c r="A552" s="57">
        <v>4848</v>
      </c>
      <c r="B552" s="54">
        <v>2019</v>
      </c>
      <c r="C552" s="55" t="s">
        <v>38</v>
      </c>
      <c r="D552" s="55" t="s">
        <v>229</v>
      </c>
      <c r="E552" s="55" t="s">
        <v>95</v>
      </c>
      <c r="F552" s="55" t="s">
        <v>25</v>
      </c>
      <c r="G552" s="56">
        <v>1</v>
      </c>
      <c r="H552" s="57" t="s">
        <v>323</v>
      </c>
      <c r="I552" s="55" t="s">
        <v>275</v>
      </c>
      <c r="J552" s="57"/>
      <c r="K552" s="57"/>
      <c r="L552" s="57">
        <v>72</v>
      </c>
      <c r="M552" s="60">
        <v>1</v>
      </c>
      <c r="N552" s="60"/>
      <c r="O552" s="60">
        <v>1</v>
      </c>
      <c r="P552" s="60"/>
      <c r="Q552" s="60"/>
      <c r="R552" s="60"/>
      <c r="S552" s="58"/>
      <c r="T552" s="66"/>
      <c r="U552" s="57"/>
      <c r="V552" s="57"/>
      <c r="W552" s="57">
        <f t="shared" si="24"/>
        <v>27</v>
      </c>
      <c r="X552" s="57">
        <f t="shared" si="26"/>
        <v>1</v>
      </c>
      <c r="Y552" s="57">
        <f t="shared" si="25"/>
        <v>2</v>
      </c>
      <c r="Z552" s="55"/>
      <c r="AA552" s="55" t="s">
        <v>22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ht="39.6" x14ac:dyDescent="0.3">
      <c r="A553" s="57">
        <v>4848</v>
      </c>
      <c r="B553" s="54">
        <v>2019</v>
      </c>
      <c r="C553" s="55" t="s">
        <v>48</v>
      </c>
      <c r="D553" s="55" t="s">
        <v>173</v>
      </c>
      <c r="E553" s="55" t="s">
        <v>55</v>
      </c>
      <c r="F553" s="55" t="s">
        <v>23</v>
      </c>
      <c r="G553" s="56">
        <v>0.5</v>
      </c>
      <c r="H553" s="57" t="s">
        <v>323</v>
      </c>
      <c r="I553" s="55" t="s">
        <v>174</v>
      </c>
      <c r="J553" s="57"/>
      <c r="K553" s="57"/>
      <c r="L553" s="57"/>
      <c r="M553" s="60">
        <v>1</v>
      </c>
      <c r="N553" s="60">
        <v>1</v>
      </c>
      <c r="O553" s="60"/>
      <c r="P553" s="60"/>
      <c r="Q553" s="60"/>
      <c r="R553" s="60"/>
      <c r="S553" s="58"/>
      <c r="T553" s="66"/>
      <c r="U553" s="57"/>
      <c r="V553" s="57"/>
      <c r="W553" s="57">
        <f t="shared" si="24"/>
        <v>27</v>
      </c>
      <c r="X553" s="57">
        <f t="shared" si="26"/>
        <v>1</v>
      </c>
      <c r="Y553" s="57">
        <f t="shared" si="25"/>
        <v>2</v>
      </c>
      <c r="Z553" s="55"/>
      <c r="AA553" s="55" t="s">
        <v>22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ht="39.6" x14ac:dyDescent="0.3">
      <c r="A554" s="57">
        <v>4848</v>
      </c>
      <c r="B554" s="54">
        <v>2019</v>
      </c>
      <c r="C554" s="55" t="s">
        <v>48</v>
      </c>
      <c r="D554" s="55" t="s">
        <v>173</v>
      </c>
      <c r="E554" s="55" t="s">
        <v>55</v>
      </c>
      <c r="F554" s="55" t="s">
        <v>23</v>
      </c>
      <c r="G554" s="56">
        <v>0.5</v>
      </c>
      <c r="H554" s="57" t="s">
        <v>323</v>
      </c>
      <c r="I554" s="55" t="s">
        <v>175</v>
      </c>
      <c r="J554" s="57">
        <v>18</v>
      </c>
      <c r="K554" s="57">
        <v>18</v>
      </c>
      <c r="L554" s="57"/>
      <c r="M554" s="60">
        <v>1</v>
      </c>
      <c r="N554" s="60"/>
      <c r="O554" s="60"/>
      <c r="P554" s="60"/>
      <c r="Q554" s="60"/>
      <c r="R554" s="60"/>
      <c r="S554" s="58"/>
      <c r="T554" s="66"/>
      <c r="U554" s="57"/>
      <c r="V554" s="57"/>
      <c r="W554" s="57">
        <f t="shared" si="24"/>
        <v>27</v>
      </c>
      <c r="X554" s="57">
        <f t="shared" si="26"/>
        <v>1</v>
      </c>
      <c r="Y554" s="57">
        <f t="shared" si="25"/>
        <v>2</v>
      </c>
      <c r="Z554" s="55"/>
      <c r="AA554" s="55" t="s">
        <v>22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ht="39.6" x14ac:dyDescent="0.3">
      <c r="A555" s="57">
        <v>4848</v>
      </c>
      <c r="B555" s="54">
        <v>2019</v>
      </c>
      <c r="C555" s="55" t="s">
        <v>48</v>
      </c>
      <c r="D555" s="55" t="s">
        <v>62</v>
      </c>
      <c r="E555" s="55" t="s">
        <v>28</v>
      </c>
      <c r="F555" s="55" t="s">
        <v>23</v>
      </c>
      <c r="G555" s="56">
        <v>0.75</v>
      </c>
      <c r="H555" s="57" t="s">
        <v>323</v>
      </c>
      <c r="I555" s="55" t="s">
        <v>174</v>
      </c>
      <c r="J555" s="57"/>
      <c r="K555" s="57"/>
      <c r="L555" s="57"/>
      <c r="M555" s="60">
        <v>1</v>
      </c>
      <c r="N555" s="60">
        <v>1</v>
      </c>
      <c r="O555" s="60"/>
      <c r="P555" s="60"/>
      <c r="Q555" s="60"/>
      <c r="R555" s="60"/>
      <c r="S555" s="58"/>
      <c r="T555" s="66"/>
      <c r="U555" s="57"/>
      <c r="V555" s="57"/>
      <c r="W555" s="57">
        <f t="shared" si="24"/>
        <v>27</v>
      </c>
      <c r="X555" s="57">
        <f t="shared" si="26"/>
        <v>1</v>
      </c>
      <c r="Y555" s="57">
        <f t="shared" si="25"/>
        <v>2</v>
      </c>
      <c r="Z555" s="55"/>
      <c r="AA555" s="55" t="s">
        <v>22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ht="39.6" x14ac:dyDescent="0.3">
      <c r="A556" s="57">
        <v>4848</v>
      </c>
      <c r="B556" s="54">
        <v>2019</v>
      </c>
      <c r="C556" s="55" t="s">
        <v>48</v>
      </c>
      <c r="D556" s="55" t="s">
        <v>62</v>
      </c>
      <c r="E556" s="55" t="s">
        <v>28</v>
      </c>
      <c r="F556" s="55" t="s">
        <v>23</v>
      </c>
      <c r="G556" s="56">
        <v>0.75</v>
      </c>
      <c r="H556" s="57" t="s">
        <v>323</v>
      </c>
      <c r="I556" s="55" t="s">
        <v>176</v>
      </c>
      <c r="J556" s="57">
        <v>9</v>
      </c>
      <c r="K556" s="57"/>
      <c r="L556" s="57">
        <v>54</v>
      </c>
      <c r="M556" s="60">
        <v>1</v>
      </c>
      <c r="N556" s="60"/>
      <c r="O556" s="60"/>
      <c r="P556" s="60"/>
      <c r="Q556" s="60"/>
      <c r="R556" s="60"/>
      <c r="S556" s="58"/>
      <c r="T556" s="66"/>
      <c r="U556" s="57"/>
      <c r="V556" s="57"/>
      <c r="W556" s="57">
        <f t="shared" si="24"/>
        <v>27</v>
      </c>
      <c r="X556" s="57">
        <f t="shared" si="26"/>
        <v>1</v>
      </c>
      <c r="Y556" s="57">
        <f t="shared" si="25"/>
        <v>2</v>
      </c>
      <c r="Z556" s="55"/>
      <c r="AA556" s="55" t="s">
        <v>22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ht="39.6" x14ac:dyDescent="0.3">
      <c r="A557" s="57">
        <v>5791</v>
      </c>
      <c r="B557" s="54">
        <v>2019</v>
      </c>
      <c r="C557" s="55" t="s">
        <v>31</v>
      </c>
      <c r="D557" s="55" t="s">
        <v>32</v>
      </c>
      <c r="E557" s="55" t="s">
        <v>33</v>
      </c>
      <c r="F557" s="55" t="s">
        <v>25</v>
      </c>
      <c r="G557" s="56">
        <v>1</v>
      </c>
      <c r="H557" s="57" t="s">
        <v>324</v>
      </c>
      <c r="I557" s="55" t="s">
        <v>350</v>
      </c>
      <c r="J557" s="57">
        <v>18</v>
      </c>
      <c r="K557" s="57"/>
      <c r="L557" s="57">
        <v>36</v>
      </c>
      <c r="M557" s="60">
        <v>1</v>
      </c>
      <c r="N557" s="60"/>
      <c r="O557" s="60"/>
      <c r="P557" s="60">
        <v>1</v>
      </c>
      <c r="Q557" s="60"/>
      <c r="R557" s="60"/>
      <c r="S557" s="58"/>
      <c r="T557" s="66"/>
      <c r="U557" s="57"/>
      <c r="V557" s="57"/>
      <c r="W557" s="57">
        <f t="shared" si="24"/>
        <v>29</v>
      </c>
      <c r="X557" s="57">
        <f t="shared" si="26"/>
        <v>1</v>
      </c>
      <c r="Y557" s="57">
        <f t="shared" si="25"/>
        <v>2</v>
      </c>
      <c r="Z557" s="55"/>
      <c r="AA557" s="55" t="s">
        <v>22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ht="39.6" x14ac:dyDescent="0.3">
      <c r="A558" s="57">
        <v>5791</v>
      </c>
      <c r="B558" s="54">
        <v>2019</v>
      </c>
      <c r="C558" s="55" t="s">
        <v>38</v>
      </c>
      <c r="D558" s="55" t="s">
        <v>229</v>
      </c>
      <c r="E558" s="55" t="s">
        <v>95</v>
      </c>
      <c r="F558" s="55" t="s">
        <v>25</v>
      </c>
      <c r="G558" s="56">
        <v>1</v>
      </c>
      <c r="H558" s="57" t="s">
        <v>324</v>
      </c>
      <c r="I558" s="55" t="s">
        <v>334</v>
      </c>
      <c r="J558" s="57"/>
      <c r="K558" s="57"/>
      <c r="L558" s="57">
        <v>36</v>
      </c>
      <c r="M558" s="60"/>
      <c r="N558" s="60"/>
      <c r="O558" s="60"/>
      <c r="P558" s="60"/>
      <c r="Q558" s="60"/>
      <c r="R558" s="60"/>
      <c r="S558" s="58"/>
      <c r="T558" s="66"/>
      <c r="U558" s="57"/>
      <c r="V558" s="57"/>
      <c r="W558" s="57">
        <f t="shared" si="24"/>
        <v>29</v>
      </c>
      <c r="X558" s="57">
        <f t="shared" si="26"/>
        <v>1</v>
      </c>
      <c r="Y558" s="57">
        <f t="shared" si="25"/>
        <v>2</v>
      </c>
      <c r="Z558" s="55"/>
      <c r="AA558" s="55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ht="39.6" x14ac:dyDescent="0.3">
      <c r="A559" s="57">
        <v>5791</v>
      </c>
      <c r="B559" s="54">
        <v>2019</v>
      </c>
      <c r="C559" s="55" t="s">
        <v>38</v>
      </c>
      <c r="D559" s="55" t="s">
        <v>229</v>
      </c>
      <c r="E559" s="55" t="s">
        <v>95</v>
      </c>
      <c r="F559" s="55" t="s">
        <v>25</v>
      </c>
      <c r="G559" s="56">
        <v>1</v>
      </c>
      <c r="H559" s="57" t="s">
        <v>324</v>
      </c>
      <c r="I559" s="55" t="s">
        <v>335</v>
      </c>
      <c r="J559" s="57"/>
      <c r="K559" s="57"/>
      <c r="L559" s="57">
        <v>72</v>
      </c>
      <c r="M559" s="60"/>
      <c r="N559" s="60"/>
      <c r="O559" s="60"/>
      <c r="P559" s="60"/>
      <c r="Q559" s="60"/>
      <c r="R559" s="60"/>
      <c r="S559" s="58"/>
      <c r="T559" s="66"/>
      <c r="U559" s="57"/>
      <c r="V559" s="57"/>
      <c r="W559" s="57">
        <f t="shared" si="24"/>
        <v>29</v>
      </c>
      <c r="X559" s="57">
        <f t="shared" si="26"/>
        <v>1</v>
      </c>
      <c r="Y559" s="57">
        <f t="shared" si="25"/>
        <v>2</v>
      </c>
      <c r="Z559" s="55"/>
      <c r="AA559" s="55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ht="39.6" x14ac:dyDescent="0.3">
      <c r="A560" s="57">
        <v>5791</v>
      </c>
      <c r="B560" s="54">
        <v>2019</v>
      </c>
      <c r="C560" s="55" t="s">
        <v>103</v>
      </c>
      <c r="D560" s="55" t="s">
        <v>188</v>
      </c>
      <c r="E560" s="55" t="s">
        <v>105</v>
      </c>
      <c r="F560" s="55" t="s">
        <v>25</v>
      </c>
      <c r="G560" s="56"/>
      <c r="H560" s="57" t="s">
        <v>324</v>
      </c>
      <c r="I560" s="55" t="s">
        <v>332</v>
      </c>
      <c r="J560" s="57">
        <v>18</v>
      </c>
      <c r="K560" s="57">
        <v>18</v>
      </c>
      <c r="L560" s="57"/>
      <c r="M560" s="60">
        <v>1</v>
      </c>
      <c r="N560" s="60"/>
      <c r="O560" s="60"/>
      <c r="P560" s="60">
        <v>1</v>
      </c>
      <c r="Q560" s="60"/>
      <c r="R560" s="60"/>
      <c r="S560" s="58"/>
      <c r="T560" s="66"/>
      <c r="U560" s="57"/>
      <c r="V560" s="57"/>
      <c r="W560" s="57">
        <f t="shared" si="24"/>
        <v>29</v>
      </c>
      <c r="X560" s="57">
        <f t="shared" si="26"/>
        <v>1</v>
      </c>
      <c r="Y560" s="57">
        <f t="shared" si="25"/>
        <v>2</v>
      </c>
      <c r="Z560" s="55"/>
      <c r="AA560" s="55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ht="26.4" x14ac:dyDescent="0.3">
      <c r="A561" s="57">
        <v>5791</v>
      </c>
      <c r="B561" s="54">
        <v>2017</v>
      </c>
      <c r="C561" s="55" t="s">
        <v>42</v>
      </c>
      <c r="D561" s="55" t="s">
        <v>83</v>
      </c>
      <c r="E561" s="55" t="s">
        <v>26</v>
      </c>
      <c r="F561" s="55" t="s">
        <v>25</v>
      </c>
      <c r="G561" s="56"/>
      <c r="H561" s="57">
        <v>16591</v>
      </c>
      <c r="I561" s="55" t="s">
        <v>198</v>
      </c>
      <c r="J561" s="57">
        <v>16</v>
      </c>
      <c r="K561" s="57">
        <v>20</v>
      </c>
      <c r="L561" s="57"/>
      <c r="M561" s="60">
        <v>1</v>
      </c>
      <c r="N561" s="60"/>
      <c r="O561" s="60"/>
      <c r="P561" s="60">
        <v>1</v>
      </c>
      <c r="Q561" s="60"/>
      <c r="R561" s="60"/>
      <c r="S561" s="58"/>
      <c r="T561" s="66"/>
      <c r="U561" s="57"/>
      <c r="V561" s="57"/>
      <c r="W561" s="57">
        <f t="shared" si="24"/>
        <v>29</v>
      </c>
      <c r="X561" s="57">
        <f t="shared" si="26"/>
        <v>1</v>
      </c>
      <c r="Y561" s="57">
        <f t="shared" si="25"/>
        <v>2</v>
      </c>
      <c r="Z561" s="55"/>
      <c r="AA561" s="55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ht="26.4" x14ac:dyDescent="0.3">
      <c r="A562" s="57">
        <v>5791</v>
      </c>
      <c r="B562" s="54">
        <v>2017</v>
      </c>
      <c r="C562" s="62" t="s">
        <v>45</v>
      </c>
      <c r="D562" s="62" t="s">
        <v>122</v>
      </c>
      <c r="E562" s="62" t="s">
        <v>20</v>
      </c>
      <c r="F562" s="62" t="s">
        <v>21</v>
      </c>
      <c r="G562" s="62">
        <v>0.5</v>
      </c>
      <c r="H562" s="57">
        <v>16591</v>
      </c>
      <c r="I562" s="55" t="s">
        <v>199</v>
      </c>
      <c r="J562" s="57"/>
      <c r="K562" s="57">
        <v>10</v>
      </c>
      <c r="L562" s="57"/>
      <c r="M562" s="60"/>
      <c r="N562" s="60"/>
      <c r="O562" s="60"/>
      <c r="P562" s="60">
        <v>1</v>
      </c>
      <c r="Q562" s="60"/>
      <c r="R562" s="60"/>
      <c r="S562" s="58"/>
      <c r="T562" s="66"/>
      <c r="U562" s="57"/>
      <c r="V562" s="57"/>
      <c r="W562" s="57">
        <f t="shared" si="24"/>
        <v>29</v>
      </c>
      <c r="X562" s="57">
        <f t="shared" si="26"/>
        <v>1</v>
      </c>
      <c r="Y562" s="57">
        <f t="shared" si="25"/>
        <v>2</v>
      </c>
      <c r="Z562" s="55"/>
      <c r="AA562" s="55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ht="26.4" x14ac:dyDescent="0.3">
      <c r="A563" s="57">
        <v>5791</v>
      </c>
      <c r="B563" s="54">
        <v>2017</v>
      </c>
      <c r="C563" s="62" t="s">
        <v>45</v>
      </c>
      <c r="D563" s="55" t="s">
        <v>97</v>
      </c>
      <c r="E563" s="55" t="s">
        <v>81</v>
      </c>
      <c r="F563" s="55" t="s">
        <v>25</v>
      </c>
      <c r="G563" s="56"/>
      <c r="H563" s="57">
        <v>16591</v>
      </c>
      <c r="I563" s="55" t="s">
        <v>199</v>
      </c>
      <c r="J563" s="57">
        <v>16</v>
      </c>
      <c r="K563" s="57">
        <v>10</v>
      </c>
      <c r="L563" s="57"/>
      <c r="M563" s="60">
        <v>1</v>
      </c>
      <c r="N563" s="60"/>
      <c r="O563" s="60"/>
      <c r="P563" s="60">
        <v>1</v>
      </c>
      <c r="Q563" s="60"/>
      <c r="R563" s="60"/>
      <c r="S563" s="58"/>
      <c r="T563" s="66"/>
      <c r="U563" s="57"/>
      <c r="V563" s="57"/>
      <c r="W563" s="57">
        <f t="shared" si="24"/>
        <v>29</v>
      </c>
      <c r="X563" s="57">
        <f t="shared" si="26"/>
        <v>1</v>
      </c>
      <c r="Y563" s="57">
        <f t="shared" si="25"/>
        <v>2</v>
      </c>
      <c r="Z563" s="55"/>
      <c r="AA563" s="55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ht="39.6" x14ac:dyDescent="0.3">
      <c r="A564" s="57">
        <v>5791</v>
      </c>
      <c r="B564" s="54">
        <v>2019</v>
      </c>
      <c r="C564" s="55" t="s">
        <v>42</v>
      </c>
      <c r="D564" s="55" t="s">
        <v>43</v>
      </c>
      <c r="E564" s="55" t="s">
        <v>20</v>
      </c>
      <c r="F564" s="55" t="s">
        <v>21</v>
      </c>
      <c r="G564" s="56"/>
      <c r="H564" s="57" t="s">
        <v>324</v>
      </c>
      <c r="I564" s="55" t="s">
        <v>222</v>
      </c>
      <c r="J564" s="57">
        <v>16</v>
      </c>
      <c r="K564" s="57">
        <v>18</v>
      </c>
      <c r="L564" s="57"/>
      <c r="M564" s="60">
        <v>1</v>
      </c>
      <c r="N564" s="60"/>
      <c r="O564" s="60"/>
      <c r="P564" s="60">
        <v>1</v>
      </c>
      <c r="Q564" s="60"/>
      <c r="R564" s="60"/>
      <c r="S564" s="58"/>
      <c r="T564" s="66"/>
      <c r="U564" s="57"/>
      <c r="V564" s="57"/>
      <c r="W564" s="57">
        <f t="shared" si="24"/>
        <v>29</v>
      </c>
      <c r="X564" s="57">
        <f t="shared" si="26"/>
        <v>1</v>
      </c>
      <c r="Y564" s="57">
        <f t="shared" si="25"/>
        <v>2</v>
      </c>
      <c r="Z564" s="55"/>
      <c r="AA564" s="55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ht="39.6" x14ac:dyDescent="0.3">
      <c r="A565" s="57">
        <v>5791</v>
      </c>
      <c r="B565" s="54">
        <v>2019</v>
      </c>
      <c r="C565" s="55" t="s">
        <v>48</v>
      </c>
      <c r="D565" s="55" t="s">
        <v>57</v>
      </c>
      <c r="E565" s="55" t="s">
        <v>30</v>
      </c>
      <c r="F565" s="55" t="s">
        <v>25</v>
      </c>
      <c r="G565" s="56">
        <v>0.75</v>
      </c>
      <c r="H565" s="57" t="s">
        <v>324</v>
      </c>
      <c r="I565" s="55" t="s">
        <v>351</v>
      </c>
      <c r="J565" s="57"/>
      <c r="K565" s="57"/>
      <c r="L565" s="57">
        <v>72</v>
      </c>
      <c r="M565" s="60">
        <v>1</v>
      </c>
      <c r="N565" s="60"/>
      <c r="O565" s="60">
        <v>1</v>
      </c>
      <c r="P565" s="60"/>
      <c r="Q565" s="60"/>
      <c r="R565" s="60"/>
      <c r="S565" s="58"/>
      <c r="T565" s="66"/>
      <c r="U565" s="57"/>
      <c r="V565" s="57"/>
      <c r="W565" s="57">
        <f t="shared" si="24"/>
        <v>29</v>
      </c>
      <c r="X565" s="57">
        <f t="shared" si="26"/>
        <v>1</v>
      </c>
      <c r="Y565" s="57">
        <f t="shared" si="25"/>
        <v>2</v>
      </c>
      <c r="Z565" s="55"/>
      <c r="AA565" s="5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ht="39.6" x14ac:dyDescent="0.3">
      <c r="A566" s="57">
        <v>5791</v>
      </c>
      <c r="B566" s="54">
        <v>2019</v>
      </c>
      <c r="C566" s="55" t="s">
        <v>48</v>
      </c>
      <c r="D566" s="55" t="s">
        <v>57</v>
      </c>
      <c r="E566" s="55" t="s">
        <v>30</v>
      </c>
      <c r="F566" s="55" t="s">
        <v>25</v>
      </c>
      <c r="G566" s="56">
        <v>0.75</v>
      </c>
      <c r="H566" s="57" t="s">
        <v>324</v>
      </c>
      <c r="I566" s="55" t="s">
        <v>348</v>
      </c>
      <c r="J566" s="57"/>
      <c r="K566" s="57">
        <v>18</v>
      </c>
      <c r="L566" s="57">
        <v>36</v>
      </c>
      <c r="M566" s="60">
        <v>1</v>
      </c>
      <c r="N566" s="60"/>
      <c r="O566" s="60">
        <v>1</v>
      </c>
      <c r="P566" s="60"/>
      <c r="Q566" s="60"/>
      <c r="R566" s="60"/>
      <c r="S566" s="58"/>
      <c r="T566" s="66"/>
      <c r="U566" s="57"/>
      <c r="V566" s="57"/>
      <c r="W566" s="57">
        <f t="shared" si="24"/>
        <v>29</v>
      </c>
      <c r="X566" s="57">
        <f t="shared" si="26"/>
        <v>1</v>
      </c>
      <c r="Y566" s="57">
        <f t="shared" si="25"/>
        <v>2</v>
      </c>
      <c r="Z566" s="55"/>
      <c r="AA566" s="55" t="s">
        <v>22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ht="39.6" x14ac:dyDescent="0.3">
      <c r="A567" s="57">
        <v>6368</v>
      </c>
      <c r="B567" s="54">
        <v>2020</v>
      </c>
      <c r="C567" s="55" t="s">
        <v>31</v>
      </c>
      <c r="D567" s="55" t="s">
        <v>32</v>
      </c>
      <c r="E567" s="55" t="s">
        <v>33</v>
      </c>
      <c r="F567" s="55" t="s">
        <v>25</v>
      </c>
      <c r="G567" s="56">
        <v>1</v>
      </c>
      <c r="H567" s="57" t="s">
        <v>325</v>
      </c>
      <c r="I567" s="55" t="s">
        <v>350</v>
      </c>
      <c r="J567" s="57">
        <v>18</v>
      </c>
      <c r="K567" s="57"/>
      <c r="L567" s="57">
        <v>54</v>
      </c>
      <c r="M567" s="60">
        <v>1</v>
      </c>
      <c r="N567" s="60"/>
      <c r="O567" s="60"/>
      <c r="P567" s="60">
        <v>1</v>
      </c>
      <c r="Q567" s="60"/>
      <c r="R567" s="60"/>
      <c r="S567" s="58"/>
      <c r="T567" s="66"/>
      <c r="U567" s="57"/>
      <c r="V567" s="57"/>
      <c r="W567" s="57">
        <f t="shared" si="24"/>
        <v>39</v>
      </c>
      <c r="X567" s="57">
        <f t="shared" si="26"/>
        <v>2</v>
      </c>
      <c r="Y567" s="57">
        <f t="shared" si="25"/>
        <v>3</v>
      </c>
      <c r="Z567" s="55"/>
      <c r="AA567" s="55" t="s">
        <v>22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ht="39.6" x14ac:dyDescent="0.3">
      <c r="A568" s="57">
        <v>6368</v>
      </c>
      <c r="B568" s="54">
        <v>2020</v>
      </c>
      <c r="C568" s="55" t="s">
        <v>38</v>
      </c>
      <c r="D568" s="55" t="s">
        <v>229</v>
      </c>
      <c r="E568" s="55" t="s">
        <v>95</v>
      </c>
      <c r="F568" s="55" t="s">
        <v>25</v>
      </c>
      <c r="G568" s="56">
        <v>1</v>
      </c>
      <c r="H568" s="57" t="s">
        <v>325</v>
      </c>
      <c r="I568" s="55" t="s">
        <v>334</v>
      </c>
      <c r="J568" s="57"/>
      <c r="K568" s="57"/>
      <c r="L568" s="57">
        <v>54</v>
      </c>
      <c r="M568" s="60"/>
      <c r="N568" s="60"/>
      <c r="O568" s="60"/>
      <c r="P568" s="60"/>
      <c r="Q568" s="60"/>
      <c r="R568" s="60"/>
      <c r="S568" s="58"/>
      <c r="T568" s="66"/>
      <c r="U568" s="57"/>
      <c r="V568" s="57"/>
      <c r="W568" s="57">
        <f t="shared" si="24"/>
        <v>39</v>
      </c>
      <c r="X568" s="57">
        <f t="shared" si="26"/>
        <v>2</v>
      </c>
      <c r="Y568" s="57">
        <f t="shared" si="25"/>
        <v>3</v>
      </c>
      <c r="Z568" s="55"/>
      <c r="AA568" s="55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ht="39.6" x14ac:dyDescent="0.3">
      <c r="A569" s="57">
        <v>6368</v>
      </c>
      <c r="B569" s="54">
        <v>2020</v>
      </c>
      <c r="C569" s="55" t="s">
        <v>38</v>
      </c>
      <c r="D569" s="55" t="s">
        <v>229</v>
      </c>
      <c r="E569" s="55" t="s">
        <v>95</v>
      </c>
      <c r="F569" s="55" t="s">
        <v>25</v>
      </c>
      <c r="G569" s="56">
        <v>1</v>
      </c>
      <c r="H569" s="57" t="s">
        <v>325</v>
      </c>
      <c r="I569" s="55" t="s">
        <v>335</v>
      </c>
      <c r="J569" s="57"/>
      <c r="K569" s="57"/>
      <c r="L569" s="57">
        <v>108</v>
      </c>
      <c r="M569" s="60"/>
      <c r="N569" s="60"/>
      <c r="O569" s="60"/>
      <c r="P569" s="60"/>
      <c r="Q569" s="60"/>
      <c r="R569" s="60"/>
      <c r="S569" s="58"/>
      <c r="T569" s="66"/>
      <c r="U569" s="57"/>
      <c r="V569" s="57"/>
      <c r="W569" s="57">
        <f t="shared" si="24"/>
        <v>39</v>
      </c>
      <c r="X569" s="57">
        <f t="shared" si="26"/>
        <v>2</v>
      </c>
      <c r="Y569" s="57">
        <f t="shared" si="25"/>
        <v>3</v>
      </c>
      <c r="Z569" s="55"/>
      <c r="AA569" s="55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ht="39.6" x14ac:dyDescent="0.3">
      <c r="A570" s="57">
        <v>6368</v>
      </c>
      <c r="B570" s="54">
        <v>2020</v>
      </c>
      <c r="C570" s="55" t="s">
        <v>103</v>
      </c>
      <c r="D570" s="55" t="s">
        <v>188</v>
      </c>
      <c r="E570" s="55" t="s">
        <v>105</v>
      </c>
      <c r="F570" s="55" t="s">
        <v>25</v>
      </c>
      <c r="G570" s="56"/>
      <c r="H570" s="57" t="s">
        <v>325</v>
      </c>
      <c r="I570" s="55" t="s">
        <v>332</v>
      </c>
      <c r="J570" s="57">
        <v>18</v>
      </c>
      <c r="K570" s="57">
        <v>36</v>
      </c>
      <c r="L570" s="57"/>
      <c r="M570" s="60">
        <v>1</v>
      </c>
      <c r="N570" s="60"/>
      <c r="O570" s="60"/>
      <c r="P570" s="60">
        <v>1</v>
      </c>
      <c r="Q570" s="60"/>
      <c r="R570" s="60"/>
      <c r="S570" s="58"/>
      <c r="T570" s="66"/>
      <c r="U570" s="57"/>
      <c r="V570" s="57"/>
      <c r="W570" s="57">
        <f t="shared" si="24"/>
        <v>39</v>
      </c>
      <c r="X570" s="57">
        <f t="shared" si="26"/>
        <v>2</v>
      </c>
      <c r="Y570" s="57">
        <f t="shared" si="25"/>
        <v>3</v>
      </c>
      <c r="Z570" s="55"/>
      <c r="AA570" s="55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ht="39.6" x14ac:dyDescent="0.3">
      <c r="A571" s="57">
        <v>6368</v>
      </c>
      <c r="B571" s="54">
        <v>2020</v>
      </c>
      <c r="C571" s="55" t="s">
        <v>42</v>
      </c>
      <c r="D571" s="55" t="s">
        <v>43</v>
      </c>
      <c r="E571" s="55" t="s">
        <v>20</v>
      </c>
      <c r="F571" s="55" t="s">
        <v>21</v>
      </c>
      <c r="G571" s="56"/>
      <c r="H571" s="57" t="s">
        <v>325</v>
      </c>
      <c r="I571" s="55" t="s">
        <v>222</v>
      </c>
      <c r="J571" s="57">
        <v>16</v>
      </c>
      <c r="K571" s="57">
        <v>36</v>
      </c>
      <c r="L571" s="57"/>
      <c r="M571" s="60">
        <v>1</v>
      </c>
      <c r="N571" s="60"/>
      <c r="O571" s="60"/>
      <c r="P571" s="60">
        <v>1</v>
      </c>
      <c r="Q571" s="60"/>
      <c r="R571" s="60"/>
      <c r="S571" s="58"/>
      <c r="T571" s="66"/>
      <c r="U571" s="57"/>
      <c r="V571" s="57"/>
      <c r="W571" s="57">
        <f t="shared" si="24"/>
        <v>39</v>
      </c>
      <c r="X571" s="57">
        <f t="shared" si="26"/>
        <v>2</v>
      </c>
      <c r="Y571" s="57">
        <f t="shared" si="25"/>
        <v>3</v>
      </c>
      <c r="Z571" s="55"/>
      <c r="AA571" s="55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ht="39.6" x14ac:dyDescent="0.3">
      <c r="A572" s="57">
        <v>6368</v>
      </c>
      <c r="B572" s="54">
        <v>2020</v>
      </c>
      <c r="C572" s="55" t="s">
        <v>48</v>
      </c>
      <c r="D572" s="55" t="s">
        <v>57</v>
      </c>
      <c r="E572" s="55" t="s">
        <v>30</v>
      </c>
      <c r="F572" s="55" t="s">
        <v>25</v>
      </c>
      <c r="G572" s="56">
        <v>0.75</v>
      </c>
      <c r="H572" s="57" t="s">
        <v>325</v>
      </c>
      <c r="I572" s="55" t="s">
        <v>351</v>
      </c>
      <c r="J572" s="57"/>
      <c r="K572" s="57"/>
      <c r="L572" s="57">
        <v>108</v>
      </c>
      <c r="M572" s="60">
        <v>1</v>
      </c>
      <c r="N572" s="60"/>
      <c r="O572" s="60">
        <v>1</v>
      </c>
      <c r="P572" s="60"/>
      <c r="Q572" s="60"/>
      <c r="R572" s="60"/>
      <c r="S572" s="58"/>
      <c r="T572" s="66"/>
      <c r="U572" s="57"/>
      <c r="V572" s="57"/>
      <c r="W572" s="57">
        <f t="shared" si="24"/>
        <v>39</v>
      </c>
      <c r="X572" s="57">
        <f t="shared" si="26"/>
        <v>2</v>
      </c>
      <c r="Y572" s="57">
        <f t="shared" si="25"/>
        <v>3</v>
      </c>
      <c r="Z572" s="55"/>
      <c r="AA572" s="55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ht="39.6" x14ac:dyDescent="0.3">
      <c r="A573" s="57">
        <v>6368</v>
      </c>
      <c r="B573" s="54">
        <v>2020</v>
      </c>
      <c r="C573" s="55" t="s">
        <v>48</v>
      </c>
      <c r="D573" s="55" t="s">
        <v>57</v>
      </c>
      <c r="E573" s="55" t="s">
        <v>30</v>
      </c>
      <c r="F573" s="55" t="s">
        <v>25</v>
      </c>
      <c r="G573" s="56">
        <v>0.75</v>
      </c>
      <c r="H573" s="57" t="s">
        <v>325</v>
      </c>
      <c r="I573" s="55" t="s">
        <v>348</v>
      </c>
      <c r="J573" s="57"/>
      <c r="K573" s="57">
        <v>36</v>
      </c>
      <c r="L573" s="57">
        <v>54</v>
      </c>
      <c r="M573" s="60">
        <v>1</v>
      </c>
      <c r="N573" s="60"/>
      <c r="O573" s="60">
        <v>1</v>
      </c>
      <c r="P573" s="60"/>
      <c r="Q573" s="60"/>
      <c r="R573" s="60"/>
      <c r="S573" s="58"/>
      <c r="T573" s="66"/>
      <c r="U573" s="57"/>
      <c r="V573" s="57"/>
      <c r="W573" s="57">
        <f t="shared" si="24"/>
        <v>39</v>
      </c>
      <c r="X573" s="57">
        <f t="shared" si="26"/>
        <v>2</v>
      </c>
      <c r="Y573" s="57">
        <f t="shared" si="25"/>
        <v>3</v>
      </c>
      <c r="Z573" s="55"/>
      <c r="AA573" s="55" t="s">
        <v>22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ht="39.6" x14ac:dyDescent="0.3">
      <c r="A574" s="57">
        <v>5791</v>
      </c>
      <c r="B574" s="54">
        <v>2020</v>
      </c>
      <c r="C574" s="55" t="s">
        <v>155</v>
      </c>
      <c r="D574" s="55" t="s">
        <v>156</v>
      </c>
      <c r="E574" s="55" t="s">
        <v>157</v>
      </c>
      <c r="F574" s="55" t="s">
        <v>23</v>
      </c>
      <c r="G574" s="56">
        <v>1</v>
      </c>
      <c r="H574" s="63" t="s">
        <v>326</v>
      </c>
      <c r="I574" s="55" t="s">
        <v>364</v>
      </c>
      <c r="J574" s="57">
        <v>18</v>
      </c>
      <c r="K574" s="57"/>
      <c r="L574" s="57">
        <v>36</v>
      </c>
      <c r="M574" s="60">
        <v>1</v>
      </c>
      <c r="N574" s="60"/>
      <c r="O574" s="60"/>
      <c r="P574" s="60"/>
      <c r="Q574" s="60"/>
      <c r="R574" s="60"/>
      <c r="S574" s="58"/>
      <c r="T574" s="66"/>
      <c r="U574" s="57"/>
      <c r="V574" s="57"/>
      <c r="W574" s="57">
        <f t="shared" si="24"/>
        <v>29</v>
      </c>
      <c r="X574" s="57">
        <f t="shared" si="26"/>
        <v>1</v>
      </c>
      <c r="Y574" s="57">
        <f t="shared" si="25"/>
        <v>2</v>
      </c>
      <c r="Z574" s="55"/>
      <c r="AA574" s="55" t="s">
        <v>22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ht="39.6" x14ac:dyDescent="0.3">
      <c r="A575" s="57">
        <v>5791</v>
      </c>
      <c r="B575" s="54">
        <v>2020</v>
      </c>
      <c r="C575" s="55" t="s">
        <v>38</v>
      </c>
      <c r="D575" s="55" t="s">
        <v>229</v>
      </c>
      <c r="E575" s="55" t="s">
        <v>95</v>
      </c>
      <c r="F575" s="55" t="s">
        <v>25</v>
      </c>
      <c r="G575" s="56">
        <v>1</v>
      </c>
      <c r="H575" s="63" t="s">
        <v>326</v>
      </c>
      <c r="I575" s="55" t="s">
        <v>275</v>
      </c>
      <c r="J575" s="57"/>
      <c r="K575" s="57"/>
      <c r="L575" s="57"/>
      <c r="M575" s="60"/>
      <c r="N575" s="60"/>
      <c r="O575" s="60"/>
      <c r="P575" s="60"/>
      <c r="Q575" s="60"/>
      <c r="R575" s="60"/>
      <c r="S575" s="58"/>
      <c r="T575" s="66"/>
      <c r="U575" s="57"/>
      <c r="V575" s="57"/>
      <c r="W575" s="57">
        <f t="shared" si="24"/>
        <v>29</v>
      </c>
      <c r="X575" s="57">
        <f t="shared" si="26"/>
        <v>1</v>
      </c>
      <c r="Y575" s="57">
        <f t="shared" si="25"/>
        <v>2</v>
      </c>
      <c r="Z575" s="55"/>
      <c r="AA575" s="55" t="s">
        <v>22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ht="39.6" x14ac:dyDescent="0.3">
      <c r="A576" s="57">
        <v>5791</v>
      </c>
      <c r="B576" s="54">
        <v>2020</v>
      </c>
      <c r="C576" s="55" t="s">
        <v>48</v>
      </c>
      <c r="D576" s="55" t="s">
        <v>173</v>
      </c>
      <c r="E576" s="55" t="s">
        <v>55</v>
      </c>
      <c r="F576" s="55" t="s">
        <v>23</v>
      </c>
      <c r="G576" s="56">
        <v>0.5</v>
      </c>
      <c r="H576" s="63" t="s">
        <v>326</v>
      </c>
      <c r="I576" s="55" t="s">
        <v>174</v>
      </c>
      <c r="J576" s="57"/>
      <c r="K576" s="57"/>
      <c r="L576" s="57"/>
      <c r="M576" s="60"/>
      <c r="N576" s="60"/>
      <c r="O576" s="60"/>
      <c r="P576" s="60"/>
      <c r="Q576" s="60"/>
      <c r="R576" s="60"/>
      <c r="S576" s="58"/>
      <c r="T576" s="66"/>
      <c r="U576" s="57"/>
      <c r="V576" s="57"/>
      <c r="W576" s="57">
        <f t="shared" si="24"/>
        <v>29</v>
      </c>
      <c r="X576" s="57">
        <f t="shared" si="26"/>
        <v>1</v>
      </c>
      <c r="Y576" s="57">
        <f t="shared" si="25"/>
        <v>2</v>
      </c>
      <c r="Z576" s="55"/>
      <c r="AA576" s="55" t="s">
        <v>22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ht="39.6" x14ac:dyDescent="0.3">
      <c r="A577" s="57">
        <v>5791</v>
      </c>
      <c r="B577" s="54">
        <v>2020</v>
      </c>
      <c r="C577" s="55" t="s">
        <v>48</v>
      </c>
      <c r="D577" s="55" t="s">
        <v>173</v>
      </c>
      <c r="E577" s="55" t="s">
        <v>55</v>
      </c>
      <c r="F577" s="55" t="s">
        <v>23</v>
      </c>
      <c r="G577" s="56">
        <v>0.5</v>
      </c>
      <c r="H577" s="63" t="s">
        <v>326</v>
      </c>
      <c r="I577" s="55" t="s">
        <v>354</v>
      </c>
      <c r="J577" s="57"/>
      <c r="K577" s="57">
        <v>18</v>
      </c>
      <c r="L577" s="57"/>
      <c r="M577" s="60">
        <v>1</v>
      </c>
      <c r="N577" s="60"/>
      <c r="O577" s="60"/>
      <c r="P577" s="60">
        <v>1</v>
      </c>
      <c r="Q577" s="60"/>
      <c r="R577" s="60"/>
      <c r="S577" s="58"/>
      <c r="T577" s="66"/>
      <c r="U577" s="57"/>
      <c r="V577" s="57"/>
      <c r="W577" s="57">
        <f t="shared" si="24"/>
        <v>29</v>
      </c>
      <c r="X577" s="57">
        <f t="shared" si="26"/>
        <v>1</v>
      </c>
      <c r="Y577" s="57">
        <f t="shared" si="25"/>
        <v>2</v>
      </c>
      <c r="Z577" s="55"/>
      <c r="AA577" s="55" t="s">
        <v>22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ht="39.6" x14ac:dyDescent="0.3">
      <c r="A578" s="57">
        <v>5791</v>
      </c>
      <c r="B578" s="54">
        <v>2020</v>
      </c>
      <c r="C578" s="55" t="s">
        <v>48</v>
      </c>
      <c r="D578" s="55" t="s">
        <v>62</v>
      </c>
      <c r="E578" s="55" t="s">
        <v>28</v>
      </c>
      <c r="F578" s="55" t="s">
        <v>23</v>
      </c>
      <c r="G578" s="56">
        <v>0.75</v>
      </c>
      <c r="H578" s="63" t="s">
        <v>326</v>
      </c>
      <c r="I578" s="55" t="s">
        <v>174</v>
      </c>
      <c r="J578" s="57"/>
      <c r="K578" s="57"/>
      <c r="L578" s="57"/>
      <c r="M578" s="60"/>
      <c r="N578" s="60"/>
      <c r="O578" s="60"/>
      <c r="P578" s="60"/>
      <c r="Q578" s="60"/>
      <c r="R578" s="60"/>
      <c r="S578" s="58"/>
      <c r="T578" s="66"/>
      <c r="U578" s="57"/>
      <c r="V578" s="57"/>
      <c r="W578" s="57">
        <f t="shared" si="24"/>
        <v>29</v>
      </c>
      <c r="X578" s="57">
        <f t="shared" si="26"/>
        <v>1</v>
      </c>
      <c r="Y578" s="57">
        <f t="shared" si="25"/>
        <v>2</v>
      </c>
      <c r="Z578" s="55"/>
      <c r="AA578" s="55" t="s">
        <v>22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ht="39.6" x14ac:dyDescent="0.3">
      <c r="A579" s="57">
        <v>5791</v>
      </c>
      <c r="B579" s="54">
        <v>2020</v>
      </c>
      <c r="C579" s="55" t="s">
        <v>48</v>
      </c>
      <c r="D579" s="55" t="s">
        <v>62</v>
      </c>
      <c r="E579" s="55" t="s">
        <v>28</v>
      </c>
      <c r="F579" s="55" t="s">
        <v>23</v>
      </c>
      <c r="G579" s="56">
        <v>0.75</v>
      </c>
      <c r="H579" s="63" t="s">
        <v>326</v>
      </c>
      <c r="I579" s="55" t="s">
        <v>176</v>
      </c>
      <c r="J579" s="57"/>
      <c r="K579" s="57"/>
      <c r="L579" s="57"/>
      <c r="M579" s="60"/>
      <c r="N579" s="60"/>
      <c r="O579" s="60"/>
      <c r="P579" s="60"/>
      <c r="Q579" s="60"/>
      <c r="R579" s="60"/>
      <c r="S579" s="58"/>
      <c r="T579" s="66"/>
      <c r="U579" s="57"/>
      <c r="V579" s="57"/>
      <c r="W579" s="57">
        <f t="shared" si="24"/>
        <v>29</v>
      </c>
      <c r="X579" s="57">
        <f t="shared" si="26"/>
        <v>1</v>
      </c>
      <c r="Y579" s="57">
        <f t="shared" si="25"/>
        <v>2</v>
      </c>
      <c r="Z579" s="55"/>
      <c r="AA579" s="55" t="s">
        <v>22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ht="39.6" x14ac:dyDescent="0.3">
      <c r="A580" s="57">
        <v>5791</v>
      </c>
      <c r="B580" s="54">
        <v>2020</v>
      </c>
      <c r="C580" s="55" t="s">
        <v>38</v>
      </c>
      <c r="D580" s="55" t="s">
        <v>80</v>
      </c>
      <c r="E580" s="55" t="s">
        <v>81</v>
      </c>
      <c r="F580" s="55" t="s">
        <v>21</v>
      </c>
      <c r="G580" s="56">
        <v>1</v>
      </c>
      <c r="H580" s="63" t="s">
        <v>326</v>
      </c>
      <c r="I580" s="62" t="s">
        <v>344</v>
      </c>
      <c r="J580" s="63"/>
      <c r="K580" s="63"/>
      <c r="L580" s="63"/>
      <c r="M580" s="60">
        <v>1</v>
      </c>
      <c r="N580" s="60">
        <v>1</v>
      </c>
      <c r="O580" s="60"/>
      <c r="P580" s="60"/>
      <c r="Q580" s="60"/>
      <c r="R580" s="60"/>
      <c r="S580" s="58"/>
      <c r="T580" s="53"/>
      <c r="U580" s="63"/>
      <c r="V580" s="63"/>
      <c r="W580" s="57">
        <f t="shared" ref="W580:W643" si="27">IFERROR(INDEX($AD$11:$BE$11,1,MATCH(H580,$AD$4:$BE$4,0)),IFERROR(MOD(H580,12)+21,10))</f>
        <v>29</v>
      </c>
      <c r="X580" s="57">
        <f t="shared" si="26"/>
        <v>1</v>
      </c>
      <c r="Y580" s="57">
        <f t="shared" ref="Y580:Y643" si="28">ROUNDUP(W580/15,0)</f>
        <v>2</v>
      </c>
      <c r="Z580" s="62"/>
      <c r="AA580" s="62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ht="39.6" x14ac:dyDescent="0.3">
      <c r="A581" s="57">
        <v>5791</v>
      </c>
      <c r="B581" s="54">
        <v>2020</v>
      </c>
      <c r="C581" s="55" t="s">
        <v>38</v>
      </c>
      <c r="D581" s="55" t="s">
        <v>80</v>
      </c>
      <c r="E581" s="55" t="s">
        <v>81</v>
      </c>
      <c r="F581" s="55" t="s">
        <v>21</v>
      </c>
      <c r="G581" s="56">
        <v>1</v>
      </c>
      <c r="H581" s="63" t="s">
        <v>326</v>
      </c>
      <c r="I581" s="62" t="s">
        <v>345</v>
      </c>
      <c r="J581" s="63"/>
      <c r="K581" s="63"/>
      <c r="L581" s="63">
        <v>36</v>
      </c>
      <c r="M581" s="60">
        <v>1</v>
      </c>
      <c r="N581" s="60"/>
      <c r="O581" s="60"/>
      <c r="P581" s="60"/>
      <c r="Q581" s="60"/>
      <c r="R581" s="60"/>
      <c r="S581" s="58"/>
      <c r="T581" s="53"/>
      <c r="U581" s="63"/>
      <c r="V581" s="63"/>
      <c r="W581" s="57">
        <f t="shared" si="27"/>
        <v>29</v>
      </c>
      <c r="X581" s="57">
        <f t="shared" ref="X581:Y644" si="29">ROUNDUP(W581/30,0)</f>
        <v>1</v>
      </c>
      <c r="Y581" s="57">
        <f t="shared" si="28"/>
        <v>2</v>
      </c>
      <c r="Z581" s="62"/>
      <c r="AA581" s="62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ht="39.6" x14ac:dyDescent="0.3">
      <c r="A582" s="57">
        <v>5791</v>
      </c>
      <c r="B582" s="54">
        <v>2020</v>
      </c>
      <c r="C582" s="55" t="s">
        <v>38</v>
      </c>
      <c r="D582" s="55" t="s">
        <v>59</v>
      </c>
      <c r="E582" s="55" t="s">
        <v>20</v>
      </c>
      <c r="F582" s="55" t="s">
        <v>21</v>
      </c>
      <c r="G582" s="56">
        <v>0.75</v>
      </c>
      <c r="H582" s="63" t="s">
        <v>326</v>
      </c>
      <c r="I582" s="62" t="s">
        <v>346</v>
      </c>
      <c r="J582" s="63"/>
      <c r="K582" s="63"/>
      <c r="L582" s="63"/>
      <c r="M582" s="60">
        <v>1</v>
      </c>
      <c r="N582" s="60">
        <v>1</v>
      </c>
      <c r="O582" s="60"/>
      <c r="P582" s="60"/>
      <c r="Q582" s="60"/>
      <c r="R582" s="60"/>
      <c r="S582" s="58"/>
      <c r="T582" s="53"/>
      <c r="U582" s="63"/>
      <c r="V582" s="63"/>
      <c r="W582" s="57">
        <f t="shared" si="27"/>
        <v>29</v>
      </c>
      <c r="X582" s="57">
        <f t="shared" si="29"/>
        <v>1</v>
      </c>
      <c r="Y582" s="57">
        <f t="shared" si="28"/>
        <v>2</v>
      </c>
      <c r="Z582" s="62"/>
      <c r="AA582" s="6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ht="39.6" x14ac:dyDescent="0.3">
      <c r="A583" s="57">
        <v>5791</v>
      </c>
      <c r="B583" s="54">
        <v>2020</v>
      </c>
      <c r="C583" s="55" t="s">
        <v>38</v>
      </c>
      <c r="D583" s="55" t="s">
        <v>59</v>
      </c>
      <c r="E583" s="55" t="s">
        <v>20</v>
      </c>
      <c r="F583" s="55" t="s">
        <v>21</v>
      </c>
      <c r="G583" s="56">
        <v>0.75</v>
      </c>
      <c r="H583" s="63" t="s">
        <v>326</v>
      </c>
      <c r="I583" s="62" t="s">
        <v>347</v>
      </c>
      <c r="J583" s="63"/>
      <c r="K583" s="63"/>
      <c r="L583" s="51">
        <v>144</v>
      </c>
      <c r="M583" s="60">
        <v>1</v>
      </c>
      <c r="N583" s="60"/>
      <c r="O583" s="60"/>
      <c r="P583" s="60"/>
      <c r="Q583" s="60"/>
      <c r="R583" s="60"/>
      <c r="S583" s="58"/>
      <c r="T583" s="53"/>
      <c r="U583" s="63"/>
      <c r="V583" s="63"/>
      <c r="W583" s="57">
        <f t="shared" si="27"/>
        <v>29</v>
      </c>
      <c r="X583" s="57">
        <f t="shared" si="29"/>
        <v>1</v>
      </c>
      <c r="Y583" s="57">
        <f t="shared" si="28"/>
        <v>2</v>
      </c>
      <c r="Z583" s="62"/>
      <c r="AA583" s="62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ht="39.6" x14ac:dyDescent="0.3">
      <c r="A584" s="57">
        <v>6368</v>
      </c>
      <c r="B584" s="54">
        <v>2021</v>
      </c>
      <c r="C584" s="55" t="s">
        <v>155</v>
      </c>
      <c r="D584" s="55" t="s">
        <v>156</v>
      </c>
      <c r="E584" s="55" t="s">
        <v>157</v>
      </c>
      <c r="F584" s="55" t="s">
        <v>23</v>
      </c>
      <c r="G584" s="56">
        <v>1</v>
      </c>
      <c r="H584" s="63" t="s">
        <v>327</v>
      </c>
      <c r="I584" s="55" t="s">
        <v>364</v>
      </c>
      <c r="J584" s="57"/>
      <c r="K584" s="57"/>
      <c r="L584" s="57"/>
      <c r="M584" s="60"/>
      <c r="N584" s="60"/>
      <c r="O584" s="60"/>
      <c r="P584" s="60"/>
      <c r="Q584" s="60"/>
      <c r="R584" s="60"/>
      <c r="S584" s="58"/>
      <c r="T584" s="66"/>
      <c r="U584" s="57"/>
      <c r="V584" s="57"/>
      <c r="W584" s="57">
        <f t="shared" si="27"/>
        <v>39</v>
      </c>
      <c r="X584" s="57">
        <f t="shared" si="29"/>
        <v>2</v>
      </c>
      <c r="Y584" s="57">
        <f t="shared" si="28"/>
        <v>3</v>
      </c>
      <c r="Z584" s="55"/>
      <c r="AA584" s="55" t="s">
        <v>22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ht="39.6" x14ac:dyDescent="0.3">
      <c r="A585" s="57">
        <v>6368</v>
      </c>
      <c r="B585" s="54">
        <v>2021</v>
      </c>
      <c r="C585" s="55" t="s">
        <v>38</v>
      </c>
      <c r="D585" s="55" t="s">
        <v>229</v>
      </c>
      <c r="E585" s="55" t="s">
        <v>95</v>
      </c>
      <c r="F585" s="55" t="s">
        <v>25</v>
      </c>
      <c r="G585" s="56">
        <v>1</v>
      </c>
      <c r="H585" s="63" t="s">
        <v>327</v>
      </c>
      <c r="I585" s="55" t="s">
        <v>275</v>
      </c>
      <c r="J585" s="57"/>
      <c r="K585" s="57"/>
      <c r="L585" s="57">
        <v>36</v>
      </c>
      <c r="M585" s="60"/>
      <c r="N585" s="60"/>
      <c r="O585" s="60"/>
      <c r="P585" s="60"/>
      <c r="Q585" s="60"/>
      <c r="R585" s="60"/>
      <c r="S585" s="58"/>
      <c r="T585" s="66">
        <v>7</v>
      </c>
      <c r="U585" s="57"/>
      <c r="V585" s="57"/>
      <c r="W585" s="57">
        <f t="shared" si="27"/>
        <v>39</v>
      </c>
      <c r="X585" s="57">
        <f t="shared" si="29"/>
        <v>2</v>
      </c>
      <c r="Y585" s="57">
        <f t="shared" si="28"/>
        <v>3</v>
      </c>
      <c r="Z585" s="55"/>
      <c r="AA585" s="55" t="s">
        <v>22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ht="39.6" x14ac:dyDescent="0.3">
      <c r="A586" s="57">
        <v>6368</v>
      </c>
      <c r="B586" s="54">
        <v>2021</v>
      </c>
      <c r="C586" s="55" t="s">
        <v>48</v>
      </c>
      <c r="D586" s="55" t="s">
        <v>173</v>
      </c>
      <c r="E586" s="55" t="s">
        <v>55</v>
      </c>
      <c r="F586" s="55" t="s">
        <v>23</v>
      </c>
      <c r="G586" s="56">
        <v>0.5</v>
      </c>
      <c r="H586" s="63" t="s">
        <v>327</v>
      </c>
      <c r="I586" s="55" t="s">
        <v>174</v>
      </c>
      <c r="J586" s="57"/>
      <c r="K586" s="57"/>
      <c r="L586" s="57"/>
      <c r="M586" s="60"/>
      <c r="N586" s="60"/>
      <c r="O586" s="60"/>
      <c r="P586" s="60"/>
      <c r="Q586" s="60"/>
      <c r="R586" s="60"/>
      <c r="S586" s="58"/>
      <c r="T586" s="66"/>
      <c r="U586" s="57"/>
      <c r="V586" s="57"/>
      <c r="W586" s="57">
        <f t="shared" si="27"/>
        <v>39</v>
      </c>
      <c r="X586" s="57">
        <f t="shared" si="29"/>
        <v>2</v>
      </c>
      <c r="Y586" s="57">
        <f t="shared" si="28"/>
        <v>3</v>
      </c>
      <c r="Z586" s="55"/>
      <c r="AA586" s="55" t="s">
        <v>22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ht="39.6" x14ac:dyDescent="0.3">
      <c r="A587" s="57">
        <v>6368</v>
      </c>
      <c r="B587" s="54">
        <v>2021</v>
      </c>
      <c r="C587" s="55" t="s">
        <v>48</v>
      </c>
      <c r="D587" s="55" t="s">
        <v>173</v>
      </c>
      <c r="E587" s="55" t="s">
        <v>55</v>
      </c>
      <c r="F587" s="55" t="s">
        <v>23</v>
      </c>
      <c r="G587" s="56">
        <v>0.5</v>
      </c>
      <c r="H587" s="63" t="s">
        <v>327</v>
      </c>
      <c r="I587" s="55" t="s">
        <v>354</v>
      </c>
      <c r="J587" s="57"/>
      <c r="K587" s="57">
        <v>36</v>
      </c>
      <c r="L587" s="57"/>
      <c r="M587" s="60">
        <v>1</v>
      </c>
      <c r="N587" s="60"/>
      <c r="O587" s="60"/>
      <c r="P587" s="60">
        <v>1</v>
      </c>
      <c r="Q587" s="60"/>
      <c r="R587" s="60"/>
      <c r="S587" s="58"/>
      <c r="T587" s="66"/>
      <c r="U587" s="57"/>
      <c r="V587" s="57"/>
      <c r="W587" s="57">
        <f t="shared" si="27"/>
        <v>39</v>
      </c>
      <c r="X587" s="57">
        <f t="shared" si="29"/>
        <v>2</v>
      </c>
      <c r="Y587" s="57">
        <f t="shared" si="28"/>
        <v>3</v>
      </c>
      <c r="Z587" s="55"/>
      <c r="AA587" s="55" t="s">
        <v>22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ht="39.6" x14ac:dyDescent="0.3">
      <c r="A588" s="57">
        <v>6368</v>
      </c>
      <c r="B588" s="54">
        <v>2021</v>
      </c>
      <c r="C588" s="55" t="s">
        <v>48</v>
      </c>
      <c r="D588" s="55" t="s">
        <v>62</v>
      </c>
      <c r="E588" s="55" t="s">
        <v>28</v>
      </c>
      <c r="F588" s="55" t="s">
        <v>23</v>
      </c>
      <c r="G588" s="56">
        <v>0.75</v>
      </c>
      <c r="H588" s="63" t="s">
        <v>327</v>
      </c>
      <c r="I588" s="55" t="s">
        <v>174</v>
      </c>
      <c r="J588" s="57"/>
      <c r="K588" s="57"/>
      <c r="L588" s="57"/>
      <c r="M588" s="60"/>
      <c r="N588" s="60"/>
      <c r="O588" s="60"/>
      <c r="P588" s="60"/>
      <c r="Q588" s="60"/>
      <c r="R588" s="60"/>
      <c r="S588" s="58"/>
      <c r="T588" s="66"/>
      <c r="U588" s="57"/>
      <c r="V588" s="57"/>
      <c r="W588" s="57">
        <f t="shared" si="27"/>
        <v>39</v>
      </c>
      <c r="X588" s="57">
        <f t="shared" si="29"/>
        <v>2</v>
      </c>
      <c r="Y588" s="57">
        <f t="shared" si="28"/>
        <v>3</v>
      </c>
      <c r="Z588" s="55"/>
      <c r="AA588" s="55" t="s">
        <v>22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ht="39.6" x14ac:dyDescent="0.3">
      <c r="A589" s="57">
        <v>6368</v>
      </c>
      <c r="B589" s="54">
        <v>2021</v>
      </c>
      <c r="C589" s="55" t="s">
        <v>48</v>
      </c>
      <c r="D589" s="55" t="s">
        <v>62</v>
      </c>
      <c r="E589" s="55" t="s">
        <v>28</v>
      </c>
      <c r="F589" s="55" t="s">
        <v>23</v>
      </c>
      <c r="G589" s="56">
        <v>0.75</v>
      </c>
      <c r="H589" s="63" t="s">
        <v>327</v>
      </c>
      <c r="I589" s="55" t="s">
        <v>176</v>
      </c>
      <c r="J589" s="57">
        <v>9</v>
      </c>
      <c r="K589" s="57"/>
      <c r="L589" s="57">
        <v>27</v>
      </c>
      <c r="M589" s="60"/>
      <c r="N589" s="60"/>
      <c r="O589" s="60"/>
      <c r="P589" s="60"/>
      <c r="Q589" s="60"/>
      <c r="R589" s="60"/>
      <c r="S589" s="58"/>
      <c r="T589" s="66"/>
      <c r="U589" s="57"/>
      <c r="V589" s="57"/>
      <c r="W589" s="57">
        <f t="shared" si="27"/>
        <v>39</v>
      </c>
      <c r="X589" s="57">
        <f t="shared" si="29"/>
        <v>2</v>
      </c>
      <c r="Y589" s="57">
        <f t="shared" si="28"/>
        <v>3</v>
      </c>
      <c r="Z589" s="55"/>
      <c r="AA589" s="55" t="s">
        <v>22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ht="39.6" x14ac:dyDescent="0.3">
      <c r="A590" s="57">
        <v>6368</v>
      </c>
      <c r="B590" s="54">
        <v>2021</v>
      </c>
      <c r="C590" s="55" t="s">
        <v>38</v>
      </c>
      <c r="D590" s="55" t="s">
        <v>80</v>
      </c>
      <c r="E590" s="55" t="s">
        <v>81</v>
      </c>
      <c r="F590" s="55" t="s">
        <v>21</v>
      </c>
      <c r="G590" s="56">
        <v>1</v>
      </c>
      <c r="H590" s="63" t="s">
        <v>327</v>
      </c>
      <c r="I590" s="62" t="s">
        <v>344</v>
      </c>
      <c r="J590" s="63"/>
      <c r="K590" s="63"/>
      <c r="L590" s="63"/>
      <c r="M590" s="60">
        <v>1</v>
      </c>
      <c r="N590" s="60">
        <v>1</v>
      </c>
      <c r="O590" s="60"/>
      <c r="P590" s="60"/>
      <c r="Q590" s="60"/>
      <c r="R590" s="60"/>
      <c r="S590" s="58"/>
      <c r="T590" s="53"/>
      <c r="U590" s="63"/>
      <c r="V590" s="63"/>
      <c r="W590" s="57">
        <f t="shared" si="27"/>
        <v>39</v>
      </c>
      <c r="X590" s="57">
        <f t="shared" si="29"/>
        <v>2</v>
      </c>
      <c r="Y590" s="57">
        <f t="shared" si="28"/>
        <v>3</v>
      </c>
      <c r="Z590" s="62"/>
      <c r="AA590" s="62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ht="39.6" x14ac:dyDescent="0.3">
      <c r="A591" s="57">
        <v>6368</v>
      </c>
      <c r="B591" s="54">
        <v>2021</v>
      </c>
      <c r="C591" s="55" t="s">
        <v>38</v>
      </c>
      <c r="D591" s="55" t="s">
        <v>80</v>
      </c>
      <c r="E591" s="55" t="s">
        <v>81</v>
      </c>
      <c r="F591" s="55" t="s">
        <v>21</v>
      </c>
      <c r="G591" s="56">
        <v>1</v>
      </c>
      <c r="H591" s="63" t="s">
        <v>327</v>
      </c>
      <c r="I591" s="62" t="s">
        <v>345</v>
      </c>
      <c r="J591" s="63"/>
      <c r="K591" s="63"/>
      <c r="L591" s="63">
        <v>54</v>
      </c>
      <c r="M591" s="60">
        <v>1</v>
      </c>
      <c r="N591" s="60"/>
      <c r="O591" s="60"/>
      <c r="P591" s="60"/>
      <c r="Q591" s="60"/>
      <c r="R591" s="60"/>
      <c r="S591" s="58"/>
      <c r="T591" s="53"/>
      <c r="U591" s="63"/>
      <c r="V591" s="63"/>
      <c r="W591" s="57">
        <f t="shared" si="27"/>
        <v>39</v>
      </c>
      <c r="X591" s="57">
        <f t="shared" si="29"/>
        <v>2</v>
      </c>
      <c r="Y591" s="57">
        <f t="shared" si="28"/>
        <v>3</v>
      </c>
      <c r="Z591" s="62"/>
      <c r="AA591" s="62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ht="39.6" x14ac:dyDescent="0.3">
      <c r="A592" s="57">
        <v>6368</v>
      </c>
      <c r="B592" s="54">
        <v>2021</v>
      </c>
      <c r="C592" s="55" t="s">
        <v>38</v>
      </c>
      <c r="D592" s="55" t="s">
        <v>59</v>
      </c>
      <c r="E592" s="55" t="s">
        <v>20</v>
      </c>
      <c r="F592" s="55" t="s">
        <v>21</v>
      </c>
      <c r="G592" s="56">
        <v>0.75</v>
      </c>
      <c r="H592" s="63" t="s">
        <v>327</v>
      </c>
      <c r="I592" s="62" t="s">
        <v>346</v>
      </c>
      <c r="J592" s="63"/>
      <c r="K592" s="63"/>
      <c r="L592" s="63"/>
      <c r="M592" s="60">
        <v>1</v>
      </c>
      <c r="N592" s="60">
        <v>1</v>
      </c>
      <c r="O592" s="60"/>
      <c r="P592" s="60"/>
      <c r="Q592" s="60"/>
      <c r="R592" s="60"/>
      <c r="S592" s="58"/>
      <c r="T592" s="53"/>
      <c r="U592" s="63"/>
      <c r="V592" s="63"/>
      <c r="W592" s="57">
        <f t="shared" si="27"/>
        <v>39</v>
      </c>
      <c r="X592" s="57">
        <f t="shared" si="29"/>
        <v>2</v>
      </c>
      <c r="Y592" s="57">
        <f t="shared" si="28"/>
        <v>3</v>
      </c>
      <c r="Z592" s="62"/>
      <c r="AA592" s="6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ht="39.6" x14ac:dyDescent="0.3">
      <c r="A593" s="57">
        <v>6368</v>
      </c>
      <c r="B593" s="54">
        <v>2021</v>
      </c>
      <c r="C593" s="55" t="s">
        <v>38</v>
      </c>
      <c r="D593" s="55" t="s">
        <v>59</v>
      </c>
      <c r="E593" s="55" t="s">
        <v>20</v>
      </c>
      <c r="F593" s="55" t="s">
        <v>21</v>
      </c>
      <c r="G593" s="56">
        <v>0.75</v>
      </c>
      <c r="H593" s="63" t="s">
        <v>327</v>
      </c>
      <c r="I593" s="62" t="s">
        <v>347</v>
      </c>
      <c r="J593" s="63"/>
      <c r="K593" s="63"/>
      <c r="L593" s="51">
        <v>216</v>
      </c>
      <c r="M593" s="60">
        <v>1</v>
      </c>
      <c r="N593" s="60"/>
      <c r="O593" s="60"/>
      <c r="P593" s="60"/>
      <c r="Q593" s="60"/>
      <c r="R593" s="60"/>
      <c r="S593" s="58"/>
      <c r="T593" s="53"/>
      <c r="U593" s="63"/>
      <c r="V593" s="63"/>
      <c r="W593" s="57">
        <f t="shared" si="27"/>
        <v>39</v>
      </c>
      <c r="X593" s="57">
        <f t="shared" si="29"/>
        <v>2</v>
      </c>
      <c r="Y593" s="57">
        <f t="shared" si="28"/>
        <v>3</v>
      </c>
      <c r="Z593" s="62"/>
      <c r="AA593" s="62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ht="39.6" x14ac:dyDescent="0.3">
      <c r="A594" s="57">
        <v>4281</v>
      </c>
      <c r="B594" s="54">
        <v>2017</v>
      </c>
      <c r="C594" s="55" t="s">
        <v>35</v>
      </c>
      <c r="D594" s="55" t="s">
        <v>135</v>
      </c>
      <c r="E594" s="55" t="s">
        <v>20</v>
      </c>
      <c r="F594" s="55" t="s">
        <v>82</v>
      </c>
      <c r="G594" s="56">
        <v>1</v>
      </c>
      <c r="H594" s="57">
        <v>16097</v>
      </c>
      <c r="I594" s="55" t="s">
        <v>99</v>
      </c>
      <c r="J594" s="57">
        <v>4</v>
      </c>
      <c r="K594" s="57"/>
      <c r="L594" s="57">
        <v>8</v>
      </c>
      <c r="M594" s="57">
        <v>1</v>
      </c>
      <c r="N594" s="57"/>
      <c r="O594" s="57"/>
      <c r="P594" s="58"/>
      <c r="Q594" s="58"/>
      <c r="R594" s="58"/>
      <c r="S594" s="58"/>
      <c r="T594" s="61"/>
      <c r="U594" s="58"/>
      <c r="V594" s="58"/>
      <c r="W594" s="57">
        <f t="shared" si="27"/>
        <v>26</v>
      </c>
      <c r="X594" s="57">
        <f t="shared" si="29"/>
        <v>1</v>
      </c>
      <c r="Y594" s="57">
        <f t="shared" si="28"/>
        <v>2</v>
      </c>
      <c r="Z594" s="55"/>
      <c r="AA594" s="55" t="s">
        <v>61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ht="52.8" x14ac:dyDescent="0.3">
      <c r="A595" s="57">
        <v>4282</v>
      </c>
      <c r="B595" s="54">
        <v>2016</v>
      </c>
      <c r="C595" s="55" t="s">
        <v>35</v>
      </c>
      <c r="D595" s="55" t="s">
        <v>93</v>
      </c>
      <c r="E595" s="55" t="s">
        <v>28</v>
      </c>
      <c r="F595" s="55" t="s">
        <v>23</v>
      </c>
      <c r="G595" s="56">
        <v>1</v>
      </c>
      <c r="H595" s="57">
        <v>14908</v>
      </c>
      <c r="I595" s="55" t="s">
        <v>101</v>
      </c>
      <c r="J595" s="57">
        <v>4</v>
      </c>
      <c r="K595" s="57"/>
      <c r="L595" s="57">
        <v>8</v>
      </c>
      <c r="M595" s="57">
        <v>1</v>
      </c>
      <c r="N595" s="57"/>
      <c r="O595" s="57"/>
      <c r="P595" s="58"/>
      <c r="Q595" s="58"/>
      <c r="R595" s="58"/>
      <c r="S595" s="58"/>
      <c r="T595" s="61"/>
      <c r="U595" s="58"/>
      <c r="V595" s="58"/>
      <c r="W595" s="57">
        <f t="shared" si="27"/>
        <v>25</v>
      </c>
      <c r="X595" s="57">
        <f t="shared" si="29"/>
        <v>1</v>
      </c>
      <c r="Y595" s="57">
        <f t="shared" si="28"/>
        <v>2</v>
      </c>
      <c r="Z595" s="55"/>
      <c r="AA595" s="55" t="s">
        <v>61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ht="39.6" x14ac:dyDescent="0.3">
      <c r="A596" s="57">
        <v>4282</v>
      </c>
      <c r="B596" s="54">
        <v>2016</v>
      </c>
      <c r="C596" s="55" t="s">
        <v>35</v>
      </c>
      <c r="D596" s="55" t="s">
        <v>93</v>
      </c>
      <c r="E596" s="55" t="s">
        <v>28</v>
      </c>
      <c r="F596" s="55" t="s">
        <v>23</v>
      </c>
      <c r="G596" s="56">
        <v>1</v>
      </c>
      <c r="H596" s="57">
        <v>14908</v>
      </c>
      <c r="I596" s="55" t="s">
        <v>94</v>
      </c>
      <c r="J596" s="57">
        <v>4</v>
      </c>
      <c r="K596" s="57"/>
      <c r="L596" s="57">
        <v>8</v>
      </c>
      <c r="M596" s="57">
        <v>1</v>
      </c>
      <c r="N596" s="57"/>
      <c r="O596" s="57"/>
      <c r="P596" s="58"/>
      <c r="Q596" s="58"/>
      <c r="R596" s="58"/>
      <c r="S596" s="58"/>
      <c r="T596" s="61"/>
      <c r="U596" s="58"/>
      <c r="V596" s="58"/>
      <c r="W596" s="57">
        <f t="shared" si="27"/>
        <v>25</v>
      </c>
      <c r="X596" s="57">
        <f t="shared" si="29"/>
        <v>1</v>
      </c>
      <c r="Y596" s="57">
        <f t="shared" si="28"/>
        <v>2</v>
      </c>
      <c r="Z596" s="55"/>
      <c r="AA596" s="55" t="s">
        <v>61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ht="39.6" x14ac:dyDescent="0.3">
      <c r="A597" s="57">
        <v>4282</v>
      </c>
      <c r="B597" s="54">
        <v>2018</v>
      </c>
      <c r="C597" s="55" t="s">
        <v>35</v>
      </c>
      <c r="D597" s="55" t="s">
        <v>93</v>
      </c>
      <c r="E597" s="55" t="s">
        <v>28</v>
      </c>
      <c r="F597" s="55" t="s">
        <v>23</v>
      </c>
      <c r="G597" s="56">
        <v>0.75</v>
      </c>
      <c r="H597" s="57">
        <v>17244</v>
      </c>
      <c r="I597" s="55" t="s">
        <v>99</v>
      </c>
      <c r="J597" s="57">
        <v>4</v>
      </c>
      <c r="K597" s="57"/>
      <c r="L597" s="57">
        <v>8</v>
      </c>
      <c r="M597" s="57">
        <v>1</v>
      </c>
      <c r="N597" s="57"/>
      <c r="O597" s="57"/>
      <c r="P597" s="58"/>
      <c r="Q597" s="58"/>
      <c r="R597" s="58"/>
      <c r="S597" s="58"/>
      <c r="T597" s="61"/>
      <c r="U597" s="58"/>
      <c r="V597" s="58"/>
      <c r="W597" s="57">
        <f t="shared" si="27"/>
        <v>21</v>
      </c>
      <c r="X597" s="57">
        <f t="shared" si="29"/>
        <v>1</v>
      </c>
      <c r="Y597" s="57">
        <f t="shared" si="28"/>
        <v>2</v>
      </c>
      <c r="Z597" s="55"/>
      <c r="AA597" s="55" t="s">
        <v>22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ht="39.6" x14ac:dyDescent="0.3">
      <c r="A598" s="57">
        <v>4773</v>
      </c>
      <c r="B598" s="54">
        <v>2016</v>
      </c>
      <c r="C598" s="55" t="s">
        <v>35</v>
      </c>
      <c r="D598" s="55" t="s">
        <v>135</v>
      </c>
      <c r="E598" s="55" t="s">
        <v>20</v>
      </c>
      <c r="F598" s="55" t="s">
        <v>82</v>
      </c>
      <c r="G598" s="56">
        <v>1</v>
      </c>
      <c r="H598" s="57">
        <v>15073</v>
      </c>
      <c r="I598" s="55" t="s">
        <v>71</v>
      </c>
      <c r="J598" s="57">
        <v>4</v>
      </c>
      <c r="K598" s="57"/>
      <c r="L598" s="57">
        <v>8</v>
      </c>
      <c r="M598" s="57">
        <v>1</v>
      </c>
      <c r="N598" s="57"/>
      <c r="O598" s="57"/>
      <c r="P598" s="58"/>
      <c r="Q598" s="58"/>
      <c r="R598" s="58"/>
      <c r="S598" s="58"/>
      <c r="T598" s="61"/>
      <c r="U598" s="58"/>
      <c r="V598" s="58"/>
      <c r="W598" s="57">
        <f t="shared" si="27"/>
        <v>22</v>
      </c>
      <c r="X598" s="57">
        <f t="shared" si="29"/>
        <v>1</v>
      </c>
      <c r="Y598" s="57">
        <f t="shared" si="28"/>
        <v>2</v>
      </c>
      <c r="Z598" s="55"/>
      <c r="AA598" s="55" t="s">
        <v>61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ht="39.6" x14ac:dyDescent="0.3">
      <c r="A599" s="57">
        <v>4773</v>
      </c>
      <c r="B599" s="54">
        <v>2017</v>
      </c>
      <c r="C599" s="55" t="s">
        <v>35</v>
      </c>
      <c r="D599" s="55" t="s">
        <v>135</v>
      </c>
      <c r="E599" s="55" t="s">
        <v>20</v>
      </c>
      <c r="F599" s="55" t="s">
        <v>82</v>
      </c>
      <c r="G599" s="56">
        <v>1</v>
      </c>
      <c r="H599" s="57">
        <v>16095</v>
      </c>
      <c r="I599" s="55" t="s">
        <v>94</v>
      </c>
      <c r="J599" s="57">
        <v>6</v>
      </c>
      <c r="K599" s="57"/>
      <c r="L599" s="57">
        <v>12</v>
      </c>
      <c r="M599" s="57">
        <v>1</v>
      </c>
      <c r="N599" s="57"/>
      <c r="O599" s="57"/>
      <c r="P599" s="58"/>
      <c r="Q599" s="58"/>
      <c r="R599" s="58"/>
      <c r="S599" s="58"/>
      <c r="T599" s="61"/>
      <c r="U599" s="58"/>
      <c r="V599" s="58"/>
      <c r="W599" s="57">
        <f t="shared" si="27"/>
        <v>24</v>
      </c>
      <c r="X599" s="57">
        <f t="shared" si="29"/>
        <v>1</v>
      </c>
      <c r="Y599" s="57">
        <f t="shared" si="28"/>
        <v>2</v>
      </c>
      <c r="Z599" s="55"/>
      <c r="AA599" s="55" t="s">
        <v>61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ht="26.4" x14ac:dyDescent="0.3">
      <c r="A600" s="57">
        <v>4773</v>
      </c>
      <c r="B600" s="54">
        <v>2017</v>
      </c>
      <c r="C600" s="55" t="s">
        <v>35</v>
      </c>
      <c r="D600" s="55" t="s">
        <v>135</v>
      </c>
      <c r="E600" s="55" t="s">
        <v>20</v>
      </c>
      <c r="F600" s="55" t="s">
        <v>82</v>
      </c>
      <c r="G600" s="56">
        <v>1</v>
      </c>
      <c r="H600" s="57">
        <v>16095</v>
      </c>
      <c r="I600" s="55" t="s">
        <v>50</v>
      </c>
      <c r="J600" s="57">
        <v>4</v>
      </c>
      <c r="K600" s="57"/>
      <c r="L600" s="57">
        <v>6</v>
      </c>
      <c r="M600" s="57">
        <v>1</v>
      </c>
      <c r="N600" s="57"/>
      <c r="O600" s="57"/>
      <c r="P600" s="58"/>
      <c r="Q600" s="58"/>
      <c r="R600" s="58"/>
      <c r="S600" s="58"/>
      <c r="T600" s="61"/>
      <c r="U600" s="58"/>
      <c r="V600" s="58"/>
      <c r="W600" s="57">
        <f t="shared" si="27"/>
        <v>24</v>
      </c>
      <c r="X600" s="57">
        <f t="shared" si="29"/>
        <v>1</v>
      </c>
      <c r="Y600" s="57">
        <f t="shared" si="28"/>
        <v>2</v>
      </c>
      <c r="Z600" s="55"/>
      <c r="AA600" s="55" t="s">
        <v>61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ht="26.4" x14ac:dyDescent="0.3">
      <c r="A601" s="57">
        <v>5933</v>
      </c>
      <c r="B601" s="54">
        <v>2018</v>
      </c>
      <c r="C601" s="55" t="s">
        <v>35</v>
      </c>
      <c r="D601" s="55" t="s">
        <v>93</v>
      </c>
      <c r="E601" s="55" t="s">
        <v>28</v>
      </c>
      <c r="F601" s="55" t="s">
        <v>23</v>
      </c>
      <c r="G601" s="56">
        <v>0.75</v>
      </c>
      <c r="H601" s="57">
        <v>17241</v>
      </c>
      <c r="I601" s="55" t="s">
        <v>194</v>
      </c>
      <c r="J601" s="57">
        <v>4</v>
      </c>
      <c r="K601" s="57">
        <v>6</v>
      </c>
      <c r="L601" s="57"/>
      <c r="M601" s="57">
        <v>1</v>
      </c>
      <c r="N601" s="57"/>
      <c r="O601" s="57"/>
      <c r="P601" s="58"/>
      <c r="Q601" s="58"/>
      <c r="R601" s="58"/>
      <c r="S601" s="58"/>
      <c r="T601" s="61"/>
      <c r="U601" s="58"/>
      <c r="V601" s="58"/>
      <c r="W601" s="57">
        <f t="shared" si="27"/>
        <v>30</v>
      </c>
      <c r="X601" s="57">
        <f t="shared" si="29"/>
        <v>1</v>
      </c>
      <c r="Y601" s="57">
        <f t="shared" si="28"/>
        <v>2</v>
      </c>
      <c r="Z601" s="55"/>
      <c r="AA601" s="55" t="s">
        <v>22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ht="26.4" x14ac:dyDescent="0.3">
      <c r="A602" s="57">
        <v>5933</v>
      </c>
      <c r="B602" s="54">
        <v>2018</v>
      </c>
      <c r="C602" s="55" t="s">
        <v>35</v>
      </c>
      <c r="D602" s="55" t="s">
        <v>93</v>
      </c>
      <c r="E602" s="55" t="s">
        <v>28</v>
      </c>
      <c r="F602" s="55" t="s">
        <v>23</v>
      </c>
      <c r="G602" s="56">
        <v>0.75</v>
      </c>
      <c r="H602" s="57">
        <v>17241</v>
      </c>
      <c r="I602" s="55" t="s">
        <v>201</v>
      </c>
      <c r="J602" s="57">
        <v>4</v>
      </c>
      <c r="K602" s="57">
        <v>12</v>
      </c>
      <c r="L602" s="57"/>
      <c r="M602" s="57">
        <v>1</v>
      </c>
      <c r="N602" s="57"/>
      <c r="O602" s="57"/>
      <c r="P602" s="58"/>
      <c r="Q602" s="58"/>
      <c r="R602" s="58"/>
      <c r="S602" s="58"/>
      <c r="T602" s="61"/>
      <c r="U602" s="58"/>
      <c r="V602" s="58"/>
      <c r="W602" s="57">
        <f t="shared" si="27"/>
        <v>30</v>
      </c>
      <c r="X602" s="57">
        <f t="shared" si="29"/>
        <v>1</v>
      </c>
      <c r="Y602" s="57">
        <f t="shared" si="28"/>
        <v>2</v>
      </c>
      <c r="Z602" s="55"/>
      <c r="AA602" s="55" t="s">
        <v>22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ht="52.8" x14ac:dyDescent="0.3">
      <c r="A603" s="57">
        <v>5761</v>
      </c>
      <c r="B603" s="54">
        <v>2018</v>
      </c>
      <c r="C603" s="55" t="s">
        <v>35</v>
      </c>
      <c r="D603" s="55" t="s">
        <v>93</v>
      </c>
      <c r="E603" s="55" t="s">
        <v>28</v>
      </c>
      <c r="F603" s="55" t="s">
        <v>23</v>
      </c>
      <c r="G603" s="56">
        <v>0.75</v>
      </c>
      <c r="H603" s="57">
        <v>17247</v>
      </c>
      <c r="I603" s="55" t="s">
        <v>233</v>
      </c>
      <c r="J603" s="57"/>
      <c r="K603" s="57"/>
      <c r="L603" s="57"/>
      <c r="M603" s="57"/>
      <c r="N603" s="58"/>
      <c r="O603" s="58"/>
      <c r="P603" s="58"/>
      <c r="Q603" s="58"/>
      <c r="R603" s="58"/>
      <c r="S603" s="58"/>
      <c r="T603" s="61"/>
      <c r="U603" s="57"/>
      <c r="V603" s="57">
        <v>8</v>
      </c>
      <c r="W603" s="57">
        <f t="shared" si="27"/>
        <v>24</v>
      </c>
      <c r="X603" s="57">
        <f t="shared" si="29"/>
        <v>1</v>
      </c>
      <c r="Y603" s="57">
        <f t="shared" si="28"/>
        <v>2</v>
      </c>
      <c r="Z603" s="55"/>
      <c r="AA603" s="55" t="s">
        <v>22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ht="52.8" x14ac:dyDescent="0.3">
      <c r="A604" s="57">
        <v>5761</v>
      </c>
      <c r="B604" s="54">
        <v>2018</v>
      </c>
      <c r="C604" s="55" t="s">
        <v>35</v>
      </c>
      <c r="D604" s="55" t="s">
        <v>93</v>
      </c>
      <c r="E604" s="55" t="s">
        <v>28</v>
      </c>
      <c r="F604" s="55" t="s">
        <v>23</v>
      </c>
      <c r="G604" s="56">
        <v>0.75</v>
      </c>
      <c r="H604" s="57">
        <v>17247</v>
      </c>
      <c r="I604" s="55" t="s">
        <v>234</v>
      </c>
      <c r="J604" s="57"/>
      <c r="K604" s="57"/>
      <c r="L604" s="57"/>
      <c r="M604" s="57"/>
      <c r="N604" s="58"/>
      <c r="O604" s="58"/>
      <c r="P604" s="58"/>
      <c r="Q604" s="58"/>
      <c r="R604" s="58"/>
      <c r="S604" s="58"/>
      <c r="T604" s="61"/>
      <c r="U604" s="57"/>
      <c r="V604" s="57">
        <v>8</v>
      </c>
      <c r="W604" s="57">
        <f t="shared" si="27"/>
        <v>24</v>
      </c>
      <c r="X604" s="57">
        <f t="shared" si="29"/>
        <v>1</v>
      </c>
      <c r="Y604" s="57">
        <f t="shared" si="28"/>
        <v>2</v>
      </c>
      <c r="Z604" s="55"/>
      <c r="AA604" s="55" t="s">
        <v>22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ht="39.6" x14ac:dyDescent="0.3">
      <c r="A605" s="57">
        <v>5762</v>
      </c>
      <c r="B605" s="54">
        <v>2017</v>
      </c>
      <c r="C605" s="55" t="s">
        <v>35</v>
      </c>
      <c r="D605" s="55" t="s">
        <v>72</v>
      </c>
      <c r="E605" s="55" t="s">
        <v>26</v>
      </c>
      <c r="F605" s="55" t="s">
        <v>25</v>
      </c>
      <c r="G605" s="56">
        <v>1</v>
      </c>
      <c r="H605" s="57">
        <v>16595</v>
      </c>
      <c r="I605" s="55" t="s">
        <v>235</v>
      </c>
      <c r="J605" s="57"/>
      <c r="K605" s="57"/>
      <c r="L605" s="57"/>
      <c r="M605" s="57"/>
      <c r="N605" s="58"/>
      <c r="O605" s="58"/>
      <c r="P605" s="58"/>
      <c r="Q605" s="58"/>
      <c r="R605" s="58"/>
      <c r="S605" s="58"/>
      <c r="T605" s="61"/>
      <c r="U605" s="57">
        <v>7</v>
      </c>
      <c r="V605" s="57"/>
      <c r="W605" s="57">
        <f t="shared" si="27"/>
        <v>32</v>
      </c>
      <c r="X605" s="57">
        <f t="shared" si="29"/>
        <v>2</v>
      </c>
      <c r="Y605" s="57">
        <f t="shared" si="28"/>
        <v>3</v>
      </c>
      <c r="Z605" s="55"/>
      <c r="AA605" s="55" t="s">
        <v>22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ht="39.6" x14ac:dyDescent="0.3">
      <c r="A606" s="57">
        <v>5762</v>
      </c>
      <c r="B606" s="54">
        <v>2017</v>
      </c>
      <c r="C606" s="55" t="s">
        <v>35</v>
      </c>
      <c r="D606" s="55" t="s">
        <v>72</v>
      </c>
      <c r="E606" s="55" t="s">
        <v>26</v>
      </c>
      <c r="F606" s="55" t="s">
        <v>25</v>
      </c>
      <c r="G606" s="56">
        <v>1</v>
      </c>
      <c r="H606" s="57">
        <v>16595</v>
      </c>
      <c r="I606" s="55" t="s">
        <v>373</v>
      </c>
      <c r="J606" s="57"/>
      <c r="K606" s="57"/>
      <c r="L606" s="57"/>
      <c r="M606" s="57"/>
      <c r="N606" s="58"/>
      <c r="O606" s="58"/>
      <c r="P606" s="58"/>
      <c r="Q606" s="58"/>
      <c r="R606" s="58"/>
      <c r="S606" s="58"/>
      <c r="T606" s="61"/>
      <c r="U606" s="57">
        <v>2</v>
      </c>
      <c r="V606" s="57"/>
      <c r="W606" s="57">
        <f t="shared" si="27"/>
        <v>32</v>
      </c>
      <c r="X606" s="57">
        <f t="shared" si="29"/>
        <v>2</v>
      </c>
      <c r="Y606" s="57">
        <f t="shared" si="28"/>
        <v>3</v>
      </c>
      <c r="Z606" s="55"/>
      <c r="AA606" s="55" t="s">
        <v>22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ht="26.4" x14ac:dyDescent="0.3">
      <c r="A607" s="57">
        <v>5762</v>
      </c>
      <c r="B607" s="54">
        <v>2017</v>
      </c>
      <c r="C607" s="55" t="s">
        <v>35</v>
      </c>
      <c r="D607" s="55" t="s">
        <v>72</v>
      </c>
      <c r="E607" s="55" t="s">
        <v>26</v>
      </c>
      <c r="F607" s="55" t="s">
        <v>25</v>
      </c>
      <c r="G607" s="56">
        <v>1</v>
      </c>
      <c r="H607" s="57">
        <v>16595</v>
      </c>
      <c r="I607" s="55" t="s">
        <v>302</v>
      </c>
      <c r="J607" s="57"/>
      <c r="K607" s="57"/>
      <c r="L607" s="57"/>
      <c r="M607" s="57"/>
      <c r="N607" s="58"/>
      <c r="O607" s="58"/>
      <c r="P607" s="58"/>
      <c r="Q607" s="58"/>
      <c r="R607" s="58"/>
      <c r="S607" s="58"/>
      <c r="T607" s="61"/>
      <c r="U607" s="57"/>
      <c r="V607" s="57">
        <v>18</v>
      </c>
      <c r="W607" s="57">
        <f t="shared" si="27"/>
        <v>32</v>
      </c>
      <c r="X607" s="57">
        <f t="shared" si="29"/>
        <v>2</v>
      </c>
      <c r="Y607" s="57">
        <f t="shared" si="28"/>
        <v>3</v>
      </c>
      <c r="Z607" s="55"/>
      <c r="AA607" s="55" t="s">
        <v>22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ht="26.4" x14ac:dyDescent="0.3">
      <c r="A608" s="57">
        <v>5762</v>
      </c>
      <c r="B608" s="54">
        <v>2017</v>
      </c>
      <c r="C608" s="55" t="s">
        <v>35</v>
      </c>
      <c r="D608" s="55" t="s">
        <v>116</v>
      </c>
      <c r="E608" s="55" t="s">
        <v>28</v>
      </c>
      <c r="F608" s="55" t="s">
        <v>56</v>
      </c>
      <c r="G608" s="56">
        <v>1</v>
      </c>
      <c r="H608" s="57">
        <v>16595</v>
      </c>
      <c r="I608" s="55" t="s">
        <v>231</v>
      </c>
      <c r="J608" s="57">
        <v>2</v>
      </c>
      <c r="K608" s="57"/>
      <c r="L608" s="57"/>
      <c r="M608" s="57"/>
      <c r="N608" s="58"/>
      <c r="O608" s="58"/>
      <c r="P608" s="58"/>
      <c r="Q608" s="58"/>
      <c r="R608" s="58"/>
      <c r="S608" s="58"/>
      <c r="T608" s="61"/>
      <c r="U608" s="57"/>
      <c r="V608" s="57"/>
      <c r="W608" s="57">
        <f t="shared" si="27"/>
        <v>32</v>
      </c>
      <c r="X608" s="57">
        <f t="shared" si="29"/>
        <v>2</v>
      </c>
      <c r="Y608" s="57">
        <f t="shared" si="28"/>
        <v>3</v>
      </c>
      <c r="Z608" s="55"/>
      <c r="AA608" s="55" t="s">
        <v>22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ht="39.6" x14ac:dyDescent="0.3">
      <c r="A609" s="57">
        <v>5762</v>
      </c>
      <c r="B609" s="54">
        <v>2017</v>
      </c>
      <c r="C609" s="55" t="s">
        <v>35</v>
      </c>
      <c r="D609" s="55" t="s">
        <v>116</v>
      </c>
      <c r="E609" s="55" t="s">
        <v>28</v>
      </c>
      <c r="F609" s="55" t="s">
        <v>56</v>
      </c>
      <c r="G609" s="56">
        <v>1</v>
      </c>
      <c r="H609" s="57">
        <v>16595</v>
      </c>
      <c r="I609" s="55" t="s">
        <v>236</v>
      </c>
      <c r="J609" s="57">
        <v>4</v>
      </c>
      <c r="K609" s="57"/>
      <c r="L609" s="57"/>
      <c r="M609" s="57"/>
      <c r="N609" s="58"/>
      <c r="O609" s="58"/>
      <c r="P609" s="58"/>
      <c r="Q609" s="58"/>
      <c r="R609" s="58"/>
      <c r="S609" s="58"/>
      <c r="T609" s="61"/>
      <c r="U609" s="57"/>
      <c r="V609" s="57"/>
      <c r="W609" s="57">
        <f t="shared" si="27"/>
        <v>32</v>
      </c>
      <c r="X609" s="57">
        <f t="shared" si="29"/>
        <v>2</v>
      </c>
      <c r="Y609" s="57">
        <f t="shared" si="28"/>
        <v>3</v>
      </c>
      <c r="Z609" s="55"/>
      <c r="AA609" s="55" t="s">
        <v>61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ht="39.6" x14ac:dyDescent="0.3">
      <c r="A610" s="57">
        <v>5762</v>
      </c>
      <c r="B610" s="54">
        <v>2017</v>
      </c>
      <c r="C610" s="55" t="s">
        <v>35</v>
      </c>
      <c r="D610" s="55" t="s">
        <v>116</v>
      </c>
      <c r="E610" s="55" t="s">
        <v>28</v>
      </c>
      <c r="F610" s="55" t="s">
        <v>56</v>
      </c>
      <c r="G610" s="56">
        <v>1</v>
      </c>
      <c r="H610" s="57">
        <v>16595</v>
      </c>
      <c r="I610" s="55" t="s">
        <v>237</v>
      </c>
      <c r="J610" s="57">
        <v>3</v>
      </c>
      <c r="K610" s="57">
        <v>6</v>
      </c>
      <c r="L610" s="57"/>
      <c r="M610" s="57">
        <v>1</v>
      </c>
      <c r="N610" s="58"/>
      <c r="O610" s="58">
        <v>1</v>
      </c>
      <c r="P610" s="58"/>
      <c r="Q610" s="58"/>
      <c r="R610" s="58"/>
      <c r="S610" s="58"/>
      <c r="T610" s="61"/>
      <c r="U610" s="57"/>
      <c r="V610" s="57"/>
      <c r="W610" s="57">
        <f t="shared" si="27"/>
        <v>32</v>
      </c>
      <c r="X610" s="57">
        <f t="shared" si="29"/>
        <v>2</v>
      </c>
      <c r="Y610" s="57">
        <f t="shared" si="28"/>
        <v>3</v>
      </c>
      <c r="Z610" s="55"/>
      <c r="AA610" s="55" t="s">
        <v>61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ht="39.6" x14ac:dyDescent="0.3">
      <c r="A611" s="57">
        <v>5762</v>
      </c>
      <c r="B611" s="54">
        <v>2017</v>
      </c>
      <c r="C611" s="55" t="s">
        <v>35</v>
      </c>
      <c r="D611" s="55" t="s">
        <v>116</v>
      </c>
      <c r="E611" s="55" t="s">
        <v>28</v>
      </c>
      <c r="F611" s="55" t="s">
        <v>56</v>
      </c>
      <c r="G611" s="56">
        <v>1</v>
      </c>
      <c r="H611" s="57">
        <v>16595</v>
      </c>
      <c r="I611" s="55" t="s">
        <v>235</v>
      </c>
      <c r="J611" s="57"/>
      <c r="K611" s="57"/>
      <c r="L611" s="57"/>
      <c r="M611" s="57"/>
      <c r="N611" s="58"/>
      <c r="O611" s="58"/>
      <c r="P611" s="58"/>
      <c r="Q611" s="58"/>
      <c r="R611" s="58"/>
      <c r="S611" s="58"/>
      <c r="T611" s="61"/>
      <c r="U611" s="57">
        <v>23</v>
      </c>
      <c r="V611" s="57"/>
      <c r="W611" s="57">
        <f t="shared" si="27"/>
        <v>32</v>
      </c>
      <c r="X611" s="57">
        <f t="shared" si="29"/>
        <v>2</v>
      </c>
      <c r="Y611" s="57">
        <f t="shared" si="28"/>
        <v>3</v>
      </c>
      <c r="Z611" s="55"/>
      <c r="AA611" s="55" t="s">
        <v>22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ht="39.6" x14ac:dyDescent="0.3">
      <c r="A612" s="57">
        <v>5762</v>
      </c>
      <c r="B612" s="54">
        <v>2017</v>
      </c>
      <c r="C612" s="55" t="s">
        <v>35</v>
      </c>
      <c r="D612" s="55" t="s">
        <v>116</v>
      </c>
      <c r="E612" s="55" t="s">
        <v>28</v>
      </c>
      <c r="F612" s="55" t="s">
        <v>56</v>
      </c>
      <c r="G612" s="56">
        <v>1</v>
      </c>
      <c r="H612" s="57">
        <v>16595</v>
      </c>
      <c r="I612" s="55" t="s">
        <v>373</v>
      </c>
      <c r="J612" s="57"/>
      <c r="K612" s="57"/>
      <c r="L612" s="57"/>
      <c r="M612" s="57"/>
      <c r="N612" s="58"/>
      <c r="O612" s="58"/>
      <c r="P612" s="58"/>
      <c r="Q612" s="58"/>
      <c r="R612" s="58"/>
      <c r="S612" s="58"/>
      <c r="T612" s="61"/>
      <c r="U612" s="57">
        <v>6</v>
      </c>
      <c r="V612" s="57"/>
      <c r="W612" s="57">
        <f t="shared" si="27"/>
        <v>32</v>
      </c>
      <c r="X612" s="57">
        <f t="shared" si="29"/>
        <v>2</v>
      </c>
      <c r="Y612" s="57">
        <f t="shared" si="28"/>
        <v>3</v>
      </c>
      <c r="Z612" s="55"/>
      <c r="AA612" s="55" t="s">
        <v>22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ht="26.4" x14ac:dyDescent="0.3">
      <c r="A613" s="57">
        <v>5762</v>
      </c>
      <c r="B613" s="54">
        <v>2017</v>
      </c>
      <c r="C613" s="55" t="s">
        <v>35</v>
      </c>
      <c r="D613" s="55" t="s">
        <v>116</v>
      </c>
      <c r="E613" s="55" t="s">
        <v>28</v>
      </c>
      <c r="F613" s="55" t="s">
        <v>56</v>
      </c>
      <c r="G613" s="56">
        <v>1</v>
      </c>
      <c r="H613" s="57">
        <v>16595</v>
      </c>
      <c r="I613" s="55" t="s">
        <v>302</v>
      </c>
      <c r="J613" s="57"/>
      <c r="K613" s="57"/>
      <c r="L613" s="57"/>
      <c r="M613" s="57"/>
      <c r="N613" s="58"/>
      <c r="O613" s="58"/>
      <c r="P613" s="58"/>
      <c r="Q613" s="58"/>
      <c r="R613" s="58"/>
      <c r="S613" s="58"/>
      <c r="T613" s="61"/>
      <c r="U613" s="57"/>
      <c r="V613" s="57">
        <v>54</v>
      </c>
      <c r="W613" s="57">
        <f t="shared" si="27"/>
        <v>32</v>
      </c>
      <c r="X613" s="57">
        <f t="shared" si="29"/>
        <v>2</v>
      </c>
      <c r="Y613" s="57">
        <f t="shared" si="28"/>
        <v>3</v>
      </c>
      <c r="Z613" s="55"/>
      <c r="AA613" s="55" t="s">
        <v>22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ht="39.6" x14ac:dyDescent="0.3">
      <c r="A614" s="57">
        <v>5762</v>
      </c>
      <c r="B614" s="54">
        <v>2017</v>
      </c>
      <c r="C614" s="55" t="s">
        <v>35</v>
      </c>
      <c r="D614" s="55" t="s">
        <v>36</v>
      </c>
      <c r="E614" s="55" t="s">
        <v>26</v>
      </c>
      <c r="F614" s="55" t="s">
        <v>25</v>
      </c>
      <c r="G614" s="56">
        <v>1</v>
      </c>
      <c r="H614" s="57">
        <v>16595</v>
      </c>
      <c r="I614" s="55" t="s">
        <v>235</v>
      </c>
      <c r="J614" s="57"/>
      <c r="K614" s="57"/>
      <c r="L614" s="57"/>
      <c r="M614" s="57"/>
      <c r="N614" s="58"/>
      <c r="O614" s="58"/>
      <c r="P614" s="58"/>
      <c r="Q614" s="58"/>
      <c r="R614" s="58"/>
      <c r="S614" s="58"/>
      <c r="T614" s="61"/>
      <c r="U614" s="57">
        <v>8</v>
      </c>
      <c r="V614" s="57"/>
      <c r="W614" s="57">
        <f t="shared" si="27"/>
        <v>32</v>
      </c>
      <c r="X614" s="57">
        <f t="shared" si="29"/>
        <v>2</v>
      </c>
      <c r="Y614" s="57">
        <f t="shared" si="28"/>
        <v>3</v>
      </c>
      <c r="Z614" s="55"/>
      <c r="AA614" s="55" t="s">
        <v>22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ht="39.6" x14ac:dyDescent="0.3">
      <c r="A615" s="57">
        <v>5762</v>
      </c>
      <c r="B615" s="54">
        <v>2017</v>
      </c>
      <c r="C615" s="55" t="s">
        <v>35</v>
      </c>
      <c r="D615" s="55" t="s">
        <v>36</v>
      </c>
      <c r="E615" s="55" t="s">
        <v>26</v>
      </c>
      <c r="F615" s="55" t="s">
        <v>25</v>
      </c>
      <c r="G615" s="56">
        <v>1</v>
      </c>
      <c r="H615" s="57">
        <v>16595</v>
      </c>
      <c r="I615" s="55" t="s">
        <v>373</v>
      </c>
      <c r="J615" s="57"/>
      <c r="K615" s="57"/>
      <c r="L615" s="57"/>
      <c r="M615" s="57"/>
      <c r="N615" s="58"/>
      <c r="O615" s="58"/>
      <c r="P615" s="58"/>
      <c r="Q615" s="58"/>
      <c r="R615" s="58"/>
      <c r="S615" s="58"/>
      <c r="T615" s="61"/>
      <c r="U615" s="57">
        <v>2</v>
      </c>
      <c r="V615" s="57"/>
      <c r="W615" s="57">
        <f t="shared" si="27"/>
        <v>32</v>
      </c>
      <c r="X615" s="57">
        <f t="shared" si="29"/>
        <v>2</v>
      </c>
      <c r="Y615" s="57">
        <f t="shared" si="28"/>
        <v>3</v>
      </c>
      <c r="Z615" s="55"/>
      <c r="AA615" s="55" t="s">
        <v>22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ht="26.4" x14ac:dyDescent="0.3">
      <c r="A616" s="57">
        <v>5762</v>
      </c>
      <c r="B616" s="54">
        <v>2017</v>
      </c>
      <c r="C616" s="55" t="s">
        <v>35</v>
      </c>
      <c r="D616" s="55" t="s">
        <v>36</v>
      </c>
      <c r="E616" s="55" t="s">
        <v>26</v>
      </c>
      <c r="F616" s="55" t="s">
        <v>25</v>
      </c>
      <c r="G616" s="56">
        <v>1</v>
      </c>
      <c r="H616" s="57">
        <v>16595</v>
      </c>
      <c r="I616" s="55" t="s">
        <v>302</v>
      </c>
      <c r="J616" s="57"/>
      <c r="K616" s="57"/>
      <c r="L616" s="57"/>
      <c r="M616" s="57"/>
      <c r="N616" s="58"/>
      <c r="O616" s="58"/>
      <c r="P616" s="58"/>
      <c r="Q616" s="58"/>
      <c r="R616" s="58"/>
      <c r="S616" s="58"/>
      <c r="T616" s="61"/>
      <c r="U616" s="57"/>
      <c r="V616" s="57">
        <v>18</v>
      </c>
      <c r="W616" s="57">
        <f t="shared" si="27"/>
        <v>32</v>
      </c>
      <c r="X616" s="57">
        <f t="shared" si="29"/>
        <v>2</v>
      </c>
      <c r="Y616" s="57">
        <f t="shared" si="28"/>
        <v>3</v>
      </c>
      <c r="Z616" s="55"/>
      <c r="AA616" s="55" t="s">
        <v>22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ht="26.4" x14ac:dyDescent="0.3">
      <c r="A617" s="57">
        <v>5762</v>
      </c>
      <c r="B617" s="54">
        <v>2017</v>
      </c>
      <c r="C617" s="55" t="s">
        <v>35</v>
      </c>
      <c r="D617" s="55" t="s">
        <v>130</v>
      </c>
      <c r="E617" s="55" t="s">
        <v>26</v>
      </c>
      <c r="F617" s="55" t="s">
        <v>25</v>
      </c>
      <c r="G617" s="56">
        <v>1</v>
      </c>
      <c r="H617" s="57">
        <v>16595</v>
      </c>
      <c r="I617" s="55" t="s">
        <v>238</v>
      </c>
      <c r="J617" s="57"/>
      <c r="K617" s="57">
        <v>9</v>
      </c>
      <c r="L617" s="57"/>
      <c r="M617" s="57">
        <v>1</v>
      </c>
      <c r="N617" s="58"/>
      <c r="O617" s="58"/>
      <c r="P617" s="58">
        <v>1</v>
      </c>
      <c r="Q617" s="58"/>
      <c r="R617" s="58"/>
      <c r="S617" s="58"/>
      <c r="T617" s="61"/>
      <c r="U617" s="57"/>
      <c r="V617" s="57"/>
      <c r="W617" s="57">
        <f t="shared" si="27"/>
        <v>32</v>
      </c>
      <c r="X617" s="57">
        <f t="shared" si="29"/>
        <v>2</v>
      </c>
      <c r="Y617" s="57">
        <f t="shared" si="28"/>
        <v>3</v>
      </c>
      <c r="Z617" s="55"/>
      <c r="AA617" s="55" t="s">
        <v>22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ht="26.4" x14ac:dyDescent="0.3">
      <c r="A618" s="57">
        <v>5762</v>
      </c>
      <c r="B618" s="54">
        <v>2017</v>
      </c>
      <c r="C618" s="55" t="s">
        <v>35</v>
      </c>
      <c r="D618" s="55" t="s">
        <v>130</v>
      </c>
      <c r="E618" s="55" t="s">
        <v>26</v>
      </c>
      <c r="F618" s="55" t="s">
        <v>25</v>
      </c>
      <c r="G618" s="56">
        <v>1</v>
      </c>
      <c r="H618" s="57">
        <v>16595</v>
      </c>
      <c r="I618" s="55" t="s">
        <v>239</v>
      </c>
      <c r="J618" s="57"/>
      <c r="K618" s="57"/>
      <c r="L618" s="57"/>
      <c r="M618" s="57">
        <v>1</v>
      </c>
      <c r="N618" s="59">
        <v>1</v>
      </c>
      <c r="O618" s="58"/>
      <c r="P618" s="58"/>
      <c r="Q618" s="58"/>
      <c r="R618" s="58"/>
      <c r="S618" s="58"/>
      <c r="T618" s="61"/>
      <c r="U618" s="57"/>
      <c r="V618" s="57"/>
      <c r="W618" s="57">
        <f t="shared" si="27"/>
        <v>32</v>
      </c>
      <c r="X618" s="57">
        <f t="shared" si="29"/>
        <v>2</v>
      </c>
      <c r="Y618" s="57">
        <f t="shared" si="28"/>
        <v>3</v>
      </c>
      <c r="Z618" s="55"/>
      <c r="AA618" s="55" t="s">
        <v>22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ht="39.6" x14ac:dyDescent="0.3">
      <c r="A619" s="57">
        <v>5762</v>
      </c>
      <c r="B619" s="54">
        <v>2017</v>
      </c>
      <c r="C619" s="55" t="s">
        <v>35</v>
      </c>
      <c r="D619" s="55" t="s">
        <v>130</v>
      </c>
      <c r="E619" s="55" t="s">
        <v>26</v>
      </c>
      <c r="F619" s="55" t="s">
        <v>25</v>
      </c>
      <c r="G619" s="56">
        <v>1</v>
      </c>
      <c r="H619" s="57">
        <v>16595</v>
      </c>
      <c r="I619" s="55" t="s">
        <v>240</v>
      </c>
      <c r="J619" s="57">
        <v>4</v>
      </c>
      <c r="K619" s="57"/>
      <c r="L619" s="57"/>
      <c r="M619" s="57"/>
      <c r="N619" s="58"/>
      <c r="O619" s="58"/>
      <c r="P619" s="58"/>
      <c r="Q619" s="58"/>
      <c r="R619" s="58"/>
      <c r="S619" s="58"/>
      <c r="T619" s="61"/>
      <c r="U619" s="57"/>
      <c r="V619" s="57"/>
      <c r="W619" s="57">
        <f t="shared" si="27"/>
        <v>32</v>
      </c>
      <c r="X619" s="57">
        <f t="shared" si="29"/>
        <v>2</v>
      </c>
      <c r="Y619" s="57">
        <f t="shared" si="28"/>
        <v>3</v>
      </c>
      <c r="Z619" s="55"/>
      <c r="AA619" s="55" t="s">
        <v>22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ht="52.8" x14ac:dyDescent="0.3">
      <c r="A620" s="57">
        <v>5762</v>
      </c>
      <c r="B620" s="54">
        <v>2017</v>
      </c>
      <c r="C620" s="55" t="s">
        <v>35</v>
      </c>
      <c r="D620" s="55" t="s">
        <v>130</v>
      </c>
      <c r="E620" s="55" t="s">
        <v>26</v>
      </c>
      <c r="F620" s="55" t="s">
        <v>25</v>
      </c>
      <c r="G620" s="56">
        <v>1</v>
      </c>
      <c r="H620" s="57">
        <v>16595</v>
      </c>
      <c r="I620" s="55" t="s">
        <v>241</v>
      </c>
      <c r="J620" s="57">
        <v>4</v>
      </c>
      <c r="K620" s="57"/>
      <c r="L620" s="57"/>
      <c r="M620" s="57"/>
      <c r="N620" s="58"/>
      <c r="O620" s="58"/>
      <c r="P620" s="58"/>
      <c r="Q620" s="58"/>
      <c r="R620" s="58"/>
      <c r="S620" s="58"/>
      <c r="T620" s="61"/>
      <c r="U620" s="57"/>
      <c r="V620" s="57"/>
      <c r="W620" s="57">
        <f t="shared" si="27"/>
        <v>32</v>
      </c>
      <c r="X620" s="57">
        <f t="shared" si="29"/>
        <v>2</v>
      </c>
      <c r="Y620" s="57">
        <f t="shared" si="28"/>
        <v>3</v>
      </c>
      <c r="Z620" s="55"/>
      <c r="AA620" s="55" t="s">
        <v>22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ht="39.6" x14ac:dyDescent="0.3">
      <c r="A621" s="57">
        <v>5762</v>
      </c>
      <c r="B621" s="54">
        <v>2017</v>
      </c>
      <c r="C621" s="55" t="s">
        <v>35</v>
      </c>
      <c r="D621" s="55" t="s">
        <v>130</v>
      </c>
      <c r="E621" s="55" t="s">
        <v>26</v>
      </c>
      <c r="F621" s="55" t="s">
        <v>25</v>
      </c>
      <c r="G621" s="56">
        <v>1</v>
      </c>
      <c r="H621" s="57">
        <v>16595</v>
      </c>
      <c r="I621" s="55" t="s">
        <v>242</v>
      </c>
      <c r="J621" s="57">
        <v>6</v>
      </c>
      <c r="K621" s="57"/>
      <c r="L621" s="57"/>
      <c r="M621" s="57"/>
      <c r="N621" s="58"/>
      <c r="O621" s="58"/>
      <c r="P621" s="58"/>
      <c r="Q621" s="58"/>
      <c r="R621" s="58"/>
      <c r="S621" s="58"/>
      <c r="T621" s="61"/>
      <c r="U621" s="57"/>
      <c r="V621" s="57"/>
      <c r="W621" s="57">
        <f t="shared" si="27"/>
        <v>32</v>
      </c>
      <c r="X621" s="57">
        <f t="shared" si="29"/>
        <v>2</v>
      </c>
      <c r="Y621" s="57">
        <f t="shared" si="28"/>
        <v>3</v>
      </c>
      <c r="Z621" s="55"/>
      <c r="AA621" s="55" t="s">
        <v>22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ht="26.4" x14ac:dyDescent="0.3">
      <c r="A622" s="57">
        <v>5762</v>
      </c>
      <c r="B622" s="54">
        <v>2017</v>
      </c>
      <c r="C622" s="55" t="s">
        <v>35</v>
      </c>
      <c r="D622" s="55" t="s">
        <v>130</v>
      </c>
      <c r="E622" s="55" t="s">
        <v>26</v>
      </c>
      <c r="F622" s="55" t="s">
        <v>25</v>
      </c>
      <c r="G622" s="56">
        <v>1</v>
      </c>
      <c r="H622" s="57">
        <v>16595</v>
      </c>
      <c r="I622" s="55" t="s">
        <v>243</v>
      </c>
      <c r="J622" s="57"/>
      <c r="K622" s="57"/>
      <c r="L622" s="57"/>
      <c r="M622" s="57">
        <v>1</v>
      </c>
      <c r="N622" s="59">
        <v>1</v>
      </c>
      <c r="O622" s="58"/>
      <c r="P622" s="58"/>
      <c r="Q622" s="58"/>
      <c r="R622" s="58"/>
      <c r="S622" s="58"/>
      <c r="T622" s="61"/>
      <c r="U622" s="57"/>
      <c r="V622" s="57"/>
      <c r="W622" s="57">
        <f t="shared" si="27"/>
        <v>32</v>
      </c>
      <c r="X622" s="57">
        <f t="shared" si="29"/>
        <v>2</v>
      </c>
      <c r="Y622" s="57">
        <f t="shared" si="28"/>
        <v>3</v>
      </c>
      <c r="Z622" s="55"/>
      <c r="AA622" s="55" t="s">
        <v>22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ht="39.6" x14ac:dyDescent="0.3">
      <c r="A623" s="57">
        <v>5762</v>
      </c>
      <c r="B623" s="54">
        <v>2017</v>
      </c>
      <c r="C623" s="55" t="s">
        <v>35</v>
      </c>
      <c r="D623" s="55" t="s">
        <v>130</v>
      </c>
      <c r="E623" s="55" t="s">
        <v>26</v>
      </c>
      <c r="F623" s="55" t="s">
        <v>25</v>
      </c>
      <c r="G623" s="56">
        <v>1</v>
      </c>
      <c r="H623" s="57">
        <v>16595</v>
      </c>
      <c r="I623" s="55" t="s">
        <v>244</v>
      </c>
      <c r="J623" s="57">
        <v>4</v>
      </c>
      <c r="K623" s="57"/>
      <c r="L623" s="57"/>
      <c r="M623" s="57">
        <v>1</v>
      </c>
      <c r="N623" s="59">
        <v>1</v>
      </c>
      <c r="O623" s="58"/>
      <c r="P623" s="58"/>
      <c r="Q623" s="58"/>
      <c r="R623" s="58"/>
      <c r="S623" s="58"/>
      <c r="T623" s="61"/>
      <c r="U623" s="57"/>
      <c r="V623" s="57"/>
      <c r="W623" s="57">
        <f t="shared" si="27"/>
        <v>32</v>
      </c>
      <c r="X623" s="57">
        <f t="shared" si="29"/>
        <v>2</v>
      </c>
      <c r="Y623" s="57">
        <f t="shared" si="28"/>
        <v>3</v>
      </c>
      <c r="Z623" s="55"/>
      <c r="AA623" s="55" t="s">
        <v>22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ht="26.4" x14ac:dyDescent="0.3">
      <c r="A624" s="57">
        <v>5762</v>
      </c>
      <c r="B624" s="54">
        <v>2017</v>
      </c>
      <c r="C624" s="55" t="s">
        <v>35</v>
      </c>
      <c r="D624" s="55" t="s">
        <v>130</v>
      </c>
      <c r="E624" s="55" t="s">
        <v>26</v>
      </c>
      <c r="F624" s="55" t="s">
        <v>25</v>
      </c>
      <c r="G624" s="56">
        <v>1</v>
      </c>
      <c r="H624" s="57">
        <v>16595</v>
      </c>
      <c r="I624" s="55" t="s">
        <v>302</v>
      </c>
      <c r="J624" s="57"/>
      <c r="K624" s="57"/>
      <c r="L624" s="57"/>
      <c r="M624" s="57"/>
      <c r="N624" s="59"/>
      <c r="O624" s="58"/>
      <c r="P624" s="58"/>
      <c r="Q624" s="58"/>
      <c r="R624" s="58"/>
      <c r="S624" s="58"/>
      <c r="T624" s="61"/>
      <c r="U624" s="57"/>
      <c r="V624" s="57">
        <v>18</v>
      </c>
      <c r="W624" s="57">
        <f t="shared" si="27"/>
        <v>32</v>
      </c>
      <c r="X624" s="57">
        <f t="shared" si="29"/>
        <v>2</v>
      </c>
      <c r="Y624" s="57">
        <f t="shared" si="28"/>
        <v>3</v>
      </c>
      <c r="Z624" s="55"/>
      <c r="AA624" s="55" t="s">
        <v>61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ht="39.6" x14ac:dyDescent="0.3">
      <c r="A625" s="57">
        <v>5762</v>
      </c>
      <c r="B625" s="54">
        <v>2017</v>
      </c>
      <c r="C625" s="55" t="s">
        <v>35</v>
      </c>
      <c r="D625" s="55" t="s">
        <v>130</v>
      </c>
      <c r="E625" s="55" t="s">
        <v>26</v>
      </c>
      <c r="F625" s="55" t="s">
        <v>25</v>
      </c>
      <c r="G625" s="56">
        <v>1</v>
      </c>
      <c r="H625" s="57">
        <v>16595</v>
      </c>
      <c r="I625" s="55" t="s">
        <v>235</v>
      </c>
      <c r="J625" s="57"/>
      <c r="K625" s="57"/>
      <c r="L625" s="57"/>
      <c r="M625" s="57"/>
      <c r="N625" s="58"/>
      <c r="O625" s="58"/>
      <c r="P625" s="58"/>
      <c r="Q625" s="58"/>
      <c r="R625" s="58"/>
      <c r="S625" s="58"/>
      <c r="T625" s="61"/>
      <c r="U625" s="57">
        <v>7</v>
      </c>
      <c r="V625" s="57"/>
      <c r="W625" s="57">
        <f t="shared" si="27"/>
        <v>32</v>
      </c>
      <c r="X625" s="57">
        <f t="shared" si="29"/>
        <v>2</v>
      </c>
      <c r="Y625" s="57">
        <f t="shared" si="28"/>
        <v>3</v>
      </c>
      <c r="Z625" s="55"/>
      <c r="AA625" s="55" t="s">
        <v>22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ht="39.6" x14ac:dyDescent="0.3">
      <c r="A626" s="57">
        <v>5762</v>
      </c>
      <c r="B626" s="54">
        <v>2017</v>
      </c>
      <c r="C626" s="55" t="s">
        <v>35</v>
      </c>
      <c r="D626" s="55" t="s">
        <v>130</v>
      </c>
      <c r="E626" s="55" t="s">
        <v>26</v>
      </c>
      <c r="F626" s="55" t="s">
        <v>25</v>
      </c>
      <c r="G626" s="56">
        <v>1</v>
      </c>
      <c r="H626" s="57">
        <v>16595</v>
      </c>
      <c r="I626" s="55" t="s">
        <v>373</v>
      </c>
      <c r="J626" s="57"/>
      <c r="K626" s="57"/>
      <c r="L626" s="57"/>
      <c r="M626" s="57"/>
      <c r="N626" s="58"/>
      <c r="O626" s="58"/>
      <c r="P626" s="58"/>
      <c r="Q626" s="58"/>
      <c r="R626" s="58"/>
      <c r="S626" s="58"/>
      <c r="T626" s="61"/>
      <c r="U626" s="57">
        <v>2</v>
      </c>
      <c r="V626" s="57"/>
      <c r="W626" s="57">
        <f t="shared" si="27"/>
        <v>32</v>
      </c>
      <c r="X626" s="57">
        <f t="shared" si="29"/>
        <v>2</v>
      </c>
      <c r="Y626" s="57">
        <f t="shared" si="28"/>
        <v>3</v>
      </c>
      <c r="Z626" s="55"/>
      <c r="AA626" s="55" t="s">
        <v>22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ht="26.4" x14ac:dyDescent="0.3">
      <c r="A627" s="57">
        <v>5762</v>
      </c>
      <c r="B627" s="54">
        <v>2017</v>
      </c>
      <c r="C627" s="55" t="s">
        <v>35</v>
      </c>
      <c r="D627" s="55" t="s">
        <v>93</v>
      </c>
      <c r="E627" s="55" t="s">
        <v>28</v>
      </c>
      <c r="F627" s="55" t="s">
        <v>23</v>
      </c>
      <c r="G627" s="56">
        <v>1</v>
      </c>
      <c r="H627" s="57">
        <v>16595</v>
      </c>
      <c r="I627" s="55" t="s">
        <v>231</v>
      </c>
      <c r="J627" s="57">
        <v>4</v>
      </c>
      <c r="K627" s="57">
        <v>22</v>
      </c>
      <c r="L627" s="57"/>
      <c r="M627" s="57">
        <v>1</v>
      </c>
      <c r="N627" s="58"/>
      <c r="O627" s="59">
        <v>1</v>
      </c>
      <c r="P627" s="58"/>
      <c r="Q627" s="58"/>
      <c r="R627" s="58"/>
      <c r="S627" s="58"/>
      <c r="T627" s="61"/>
      <c r="U627" s="57"/>
      <c r="V627" s="57"/>
      <c r="W627" s="57">
        <f t="shared" si="27"/>
        <v>32</v>
      </c>
      <c r="X627" s="57">
        <f t="shared" si="29"/>
        <v>2</v>
      </c>
      <c r="Y627" s="57">
        <f t="shared" si="28"/>
        <v>3</v>
      </c>
      <c r="Z627" s="55"/>
      <c r="AA627" s="55" t="s">
        <v>22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ht="26.4" x14ac:dyDescent="0.3">
      <c r="A628" s="57">
        <v>5762</v>
      </c>
      <c r="B628" s="54">
        <v>2017</v>
      </c>
      <c r="C628" s="55" t="s">
        <v>35</v>
      </c>
      <c r="D628" s="55" t="s">
        <v>93</v>
      </c>
      <c r="E628" s="55" t="s">
        <v>28</v>
      </c>
      <c r="F628" s="55" t="s">
        <v>23</v>
      </c>
      <c r="G628" s="56">
        <v>1</v>
      </c>
      <c r="H628" s="57">
        <v>16595</v>
      </c>
      <c r="I628" s="55" t="s">
        <v>232</v>
      </c>
      <c r="J628" s="57">
        <v>10</v>
      </c>
      <c r="K628" s="57">
        <v>36</v>
      </c>
      <c r="L628" s="57"/>
      <c r="M628" s="57">
        <v>1</v>
      </c>
      <c r="N628" s="59">
        <v>1</v>
      </c>
      <c r="O628" s="58"/>
      <c r="P628" s="58"/>
      <c r="Q628" s="58"/>
      <c r="R628" s="58"/>
      <c r="S628" s="58"/>
      <c r="T628" s="61"/>
      <c r="U628" s="57"/>
      <c r="V628" s="57"/>
      <c r="W628" s="57">
        <f t="shared" si="27"/>
        <v>32</v>
      </c>
      <c r="X628" s="57">
        <f t="shared" si="29"/>
        <v>2</v>
      </c>
      <c r="Y628" s="57">
        <f t="shared" si="28"/>
        <v>3</v>
      </c>
      <c r="Z628" s="55"/>
      <c r="AA628" s="55" t="s">
        <v>22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ht="39.6" x14ac:dyDescent="0.3">
      <c r="A629" s="57">
        <v>5762</v>
      </c>
      <c r="B629" s="54">
        <v>2017</v>
      </c>
      <c r="C629" s="55" t="s">
        <v>35</v>
      </c>
      <c r="D629" s="55" t="s">
        <v>93</v>
      </c>
      <c r="E629" s="55" t="s">
        <v>28</v>
      </c>
      <c r="F629" s="55" t="s">
        <v>23</v>
      </c>
      <c r="G629" s="56">
        <v>1</v>
      </c>
      <c r="H629" s="57">
        <v>16595</v>
      </c>
      <c r="I629" s="55" t="s">
        <v>235</v>
      </c>
      <c r="J629" s="57"/>
      <c r="K629" s="57"/>
      <c r="L629" s="57"/>
      <c r="M629" s="57"/>
      <c r="N629" s="58"/>
      <c r="O629" s="58"/>
      <c r="P629" s="58"/>
      <c r="Q629" s="58"/>
      <c r="R629" s="58"/>
      <c r="S629" s="58"/>
      <c r="T629" s="61"/>
      <c r="U629" s="57">
        <v>15</v>
      </c>
      <c r="V629" s="57"/>
      <c r="W629" s="57">
        <f t="shared" si="27"/>
        <v>32</v>
      </c>
      <c r="X629" s="57">
        <f t="shared" si="29"/>
        <v>2</v>
      </c>
      <c r="Y629" s="57">
        <f t="shared" si="28"/>
        <v>3</v>
      </c>
      <c r="Z629" s="55"/>
      <c r="AA629" s="55" t="s">
        <v>22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ht="39.6" x14ac:dyDescent="0.3">
      <c r="A630" s="57">
        <v>5762</v>
      </c>
      <c r="B630" s="54">
        <v>2017</v>
      </c>
      <c r="C630" s="55" t="s">
        <v>35</v>
      </c>
      <c r="D630" s="55" t="s">
        <v>93</v>
      </c>
      <c r="E630" s="55" t="s">
        <v>28</v>
      </c>
      <c r="F630" s="55" t="s">
        <v>23</v>
      </c>
      <c r="G630" s="56">
        <v>1</v>
      </c>
      <c r="H630" s="57">
        <v>16595</v>
      </c>
      <c r="I630" s="55" t="s">
        <v>373</v>
      </c>
      <c r="J630" s="57"/>
      <c r="K630" s="57"/>
      <c r="L630" s="57"/>
      <c r="M630" s="57"/>
      <c r="N630" s="58"/>
      <c r="O630" s="58"/>
      <c r="P630" s="58"/>
      <c r="Q630" s="58"/>
      <c r="R630" s="58"/>
      <c r="S630" s="58"/>
      <c r="T630" s="61"/>
      <c r="U630" s="57">
        <v>4</v>
      </c>
      <c r="V630" s="57"/>
      <c r="W630" s="57">
        <f t="shared" si="27"/>
        <v>32</v>
      </c>
      <c r="X630" s="57">
        <f t="shared" si="29"/>
        <v>2</v>
      </c>
      <c r="Y630" s="57">
        <f t="shared" si="28"/>
        <v>3</v>
      </c>
      <c r="Z630" s="55"/>
      <c r="AA630" s="55" t="s">
        <v>22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ht="26.4" x14ac:dyDescent="0.3">
      <c r="A631" s="57">
        <v>5762</v>
      </c>
      <c r="B631" s="54">
        <v>2017</v>
      </c>
      <c r="C631" s="55" t="s">
        <v>35</v>
      </c>
      <c r="D631" s="55" t="s">
        <v>93</v>
      </c>
      <c r="E631" s="55" t="s">
        <v>28</v>
      </c>
      <c r="F631" s="55" t="s">
        <v>23</v>
      </c>
      <c r="G631" s="56">
        <v>1</v>
      </c>
      <c r="H631" s="57">
        <v>16595</v>
      </c>
      <c r="I631" s="55" t="s">
        <v>302</v>
      </c>
      <c r="J631" s="57"/>
      <c r="K631" s="57"/>
      <c r="L631" s="57"/>
      <c r="M631" s="57"/>
      <c r="N631" s="58"/>
      <c r="O631" s="58"/>
      <c r="P631" s="58"/>
      <c r="Q631" s="58"/>
      <c r="R631" s="58"/>
      <c r="S631" s="58"/>
      <c r="T631" s="61"/>
      <c r="U631" s="57"/>
      <c r="V631" s="57">
        <v>36</v>
      </c>
      <c r="W631" s="57">
        <f t="shared" si="27"/>
        <v>32</v>
      </c>
      <c r="X631" s="57">
        <f t="shared" si="29"/>
        <v>2</v>
      </c>
      <c r="Y631" s="57">
        <f t="shared" si="28"/>
        <v>3</v>
      </c>
      <c r="Z631" s="55"/>
      <c r="AA631" s="55" t="s">
        <v>22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ht="39.6" x14ac:dyDescent="0.3">
      <c r="A632" s="57">
        <v>5762</v>
      </c>
      <c r="B632" s="54">
        <v>2017</v>
      </c>
      <c r="C632" s="55" t="s">
        <v>35</v>
      </c>
      <c r="D632" s="55" t="s">
        <v>135</v>
      </c>
      <c r="E632" s="55" t="s">
        <v>20</v>
      </c>
      <c r="F632" s="55" t="s">
        <v>82</v>
      </c>
      <c r="G632" s="56">
        <v>1</v>
      </c>
      <c r="H632" s="57">
        <v>16595</v>
      </c>
      <c r="I632" s="55" t="s">
        <v>245</v>
      </c>
      <c r="J632" s="57">
        <v>4</v>
      </c>
      <c r="K632" s="57">
        <v>22</v>
      </c>
      <c r="L632" s="57"/>
      <c r="M632" s="57">
        <v>1</v>
      </c>
      <c r="N632" s="59">
        <v>1</v>
      </c>
      <c r="O632" s="59"/>
      <c r="P632" s="59"/>
      <c r="Q632" s="59"/>
      <c r="R632" s="59"/>
      <c r="S632" s="59"/>
      <c r="T632" s="61"/>
      <c r="U632" s="57"/>
      <c r="V632" s="57"/>
      <c r="W632" s="57">
        <f t="shared" si="27"/>
        <v>32</v>
      </c>
      <c r="X632" s="57">
        <f t="shared" si="29"/>
        <v>2</v>
      </c>
      <c r="Y632" s="57">
        <f t="shared" si="28"/>
        <v>3</v>
      </c>
      <c r="Z632" s="55"/>
      <c r="AA632" s="55" t="s">
        <v>22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ht="39.6" x14ac:dyDescent="0.3">
      <c r="A633" s="57">
        <v>5762</v>
      </c>
      <c r="B633" s="54">
        <v>2017</v>
      </c>
      <c r="C633" s="55" t="s">
        <v>35</v>
      </c>
      <c r="D633" s="55" t="s">
        <v>135</v>
      </c>
      <c r="E633" s="55" t="s">
        <v>20</v>
      </c>
      <c r="F633" s="55" t="s">
        <v>82</v>
      </c>
      <c r="G633" s="56">
        <v>1</v>
      </c>
      <c r="H633" s="57">
        <v>16595</v>
      </c>
      <c r="I633" s="55" t="s">
        <v>246</v>
      </c>
      <c r="J633" s="57">
        <v>4</v>
      </c>
      <c r="K633" s="57">
        <v>14</v>
      </c>
      <c r="L633" s="57"/>
      <c r="M633" s="57">
        <v>1</v>
      </c>
      <c r="N633" s="59">
        <v>1</v>
      </c>
      <c r="O633" s="59"/>
      <c r="P633" s="59"/>
      <c r="Q633" s="59"/>
      <c r="R633" s="59"/>
      <c r="S633" s="59"/>
      <c r="T633" s="61"/>
      <c r="U633" s="57"/>
      <c r="V633" s="57"/>
      <c r="W633" s="57">
        <f t="shared" si="27"/>
        <v>32</v>
      </c>
      <c r="X633" s="57">
        <f t="shared" si="29"/>
        <v>2</v>
      </c>
      <c r="Y633" s="57">
        <f t="shared" si="28"/>
        <v>3</v>
      </c>
      <c r="Z633" s="55"/>
      <c r="AA633" s="55" t="s">
        <v>22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ht="39.6" x14ac:dyDescent="0.3">
      <c r="A634" s="57">
        <v>5762</v>
      </c>
      <c r="B634" s="54">
        <v>2017</v>
      </c>
      <c r="C634" s="55" t="s">
        <v>35</v>
      </c>
      <c r="D634" s="55" t="s">
        <v>135</v>
      </c>
      <c r="E634" s="55" t="s">
        <v>20</v>
      </c>
      <c r="F634" s="55" t="s">
        <v>82</v>
      </c>
      <c r="G634" s="56">
        <v>1</v>
      </c>
      <c r="H634" s="57">
        <v>16595</v>
      </c>
      <c r="I634" s="55" t="s">
        <v>240</v>
      </c>
      <c r="J634" s="57"/>
      <c r="K634" s="57">
        <v>22</v>
      </c>
      <c r="L634" s="57"/>
      <c r="M634" s="57">
        <v>1</v>
      </c>
      <c r="N634" s="59"/>
      <c r="O634" s="59"/>
      <c r="P634" s="59"/>
      <c r="Q634" s="59"/>
      <c r="R634" s="59"/>
      <c r="S634" s="59"/>
      <c r="T634" s="61"/>
      <c r="U634" s="57"/>
      <c r="V634" s="57"/>
      <c r="W634" s="57">
        <f t="shared" si="27"/>
        <v>32</v>
      </c>
      <c r="X634" s="57">
        <f t="shared" si="29"/>
        <v>2</v>
      </c>
      <c r="Y634" s="57">
        <f t="shared" si="28"/>
        <v>3</v>
      </c>
      <c r="Z634" s="55"/>
      <c r="AA634" s="55" t="s">
        <v>22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ht="52.8" x14ac:dyDescent="0.3">
      <c r="A635" s="57">
        <v>5762</v>
      </c>
      <c r="B635" s="54">
        <v>2017</v>
      </c>
      <c r="C635" s="55" t="s">
        <v>35</v>
      </c>
      <c r="D635" s="55" t="s">
        <v>135</v>
      </c>
      <c r="E635" s="55" t="s">
        <v>20</v>
      </c>
      <c r="F635" s="55" t="s">
        <v>82</v>
      </c>
      <c r="G635" s="56">
        <v>1</v>
      </c>
      <c r="H635" s="57">
        <v>16595</v>
      </c>
      <c r="I635" s="55" t="s">
        <v>241</v>
      </c>
      <c r="J635" s="57"/>
      <c r="K635" s="57">
        <v>22</v>
      </c>
      <c r="L635" s="57"/>
      <c r="M635" s="57">
        <v>1</v>
      </c>
      <c r="N635" s="59"/>
      <c r="O635" s="59"/>
      <c r="P635" s="59"/>
      <c r="Q635" s="59"/>
      <c r="R635" s="59"/>
      <c r="S635" s="59"/>
      <c r="T635" s="61"/>
      <c r="U635" s="57"/>
      <c r="V635" s="57"/>
      <c r="W635" s="57">
        <f t="shared" si="27"/>
        <v>32</v>
      </c>
      <c r="X635" s="57">
        <f t="shared" si="29"/>
        <v>2</v>
      </c>
      <c r="Y635" s="57">
        <f t="shared" si="28"/>
        <v>3</v>
      </c>
      <c r="Z635" s="55"/>
      <c r="AA635" s="55" t="s">
        <v>22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ht="39.6" x14ac:dyDescent="0.3">
      <c r="A636" s="57">
        <v>5762</v>
      </c>
      <c r="B636" s="54">
        <v>2017</v>
      </c>
      <c r="C636" s="55" t="s">
        <v>35</v>
      </c>
      <c r="D636" s="55" t="s">
        <v>135</v>
      </c>
      <c r="E636" s="55" t="s">
        <v>20</v>
      </c>
      <c r="F636" s="55" t="s">
        <v>82</v>
      </c>
      <c r="G636" s="56">
        <v>1</v>
      </c>
      <c r="H636" s="57">
        <v>16595</v>
      </c>
      <c r="I636" s="55" t="s">
        <v>242</v>
      </c>
      <c r="J636" s="57"/>
      <c r="K636" s="57">
        <v>12</v>
      </c>
      <c r="L636" s="57"/>
      <c r="M636" s="57">
        <v>1</v>
      </c>
      <c r="N636" s="59"/>
      <c r="O636" s="59"/>
      <c r="P636" s="59"/>
      <c r="Q636" s="59"/>
      <c r="R636" s="59"/>
      <c r="S636" s="59"/>
      <c r="T636" s="61"/>
      <c r="U636" s="57"/>
      <c r="V636" s="57"/>
      <c r="W636" s="57">
        <f t="shared" si="27"/>
        <v>32</v>
      </c>
      <c r="X636" s="57">
        <f t="shared" si="29"/>
        <v>2</v>
      </c>
      <c r="Y636" s="57">
        <f t="shared" si="28"/>
        <v>3</v>
      </c>
      <c r="Z636" s="55"/>
      <c r="AA636" s="55" t="s">
        <v>22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ht="39.6" x14ac:dyDescent="0.3">
      <c r="A637" s="57">
        <v>5762</v>
      </c>
      <c r="B637" s="54">
        <v>2017</v>
      </c>
      <c r="C637" s="55" t="s">
        <v>35</v>
      </c>
      <c r="D637" s="55" t="s">
        <v>135</v>
      </c>
      <c r="E637" s="55" t="s">
        <v>20</v>
      </c>
      <c r="F637" s="55" t="s">
        <v>82</v>
      </c>
      <c r="G637" s="56">
        <v>1</v>
      </c>
      <c r="H637" s="57">
        <v>16595</v>
      </c>
      <c r="I637" s="55" t="s">
        <v>247</v>
      </c>
      <c r="J637" s="57">
        <v>2</v>
      </c>
      <c r="K637" s="57">
        <v>16</v>
      </c>
      <c r="L637" s="57"/>
      <c r="M637" s="57">
        <v>1</v>
      </c>
      <c r="N637" s="59"/>
      <c r="O637" s="59"/>
      <c r="P637" s="59"/>
      <c r="Q637" s="59"/>
      <c r="R637" s="59"/>
      <c r="S637" s="59"/>
      <c r="T637" s="61"/>
      <c r="U637" s="57"/>
      <c r="V637" s="57"/>
      <c r="W637" s="57">
        <f t="shared" si="27"/>
        <v>32</v>
      </c>
      <c r="X637" s="57">
        <f t="shared" si="29"/>
        <v>2</v>
      </c>
      <c r="Y637" s="57">
        <f t="shared" si="28"/>
        <v>3</v>
      </c>
      <c r="Z637" s="55"/>
      <c r="AA637" s="55" t="s">
        <v>22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ht="39.6" x14ac:dyDescent="0.3">
      <c r="A638" s="57">
        <v>5762</v>
      </c>
      <c r="B638" s="54">
        <v>2017</v>
      </c>
      <c r="C638" s="55" t="s">
        <v>35</v>
      </c>
      <c r="D638" s="55" t="s">
        <v>135</v>
      </c>
      <c r="E638" s="55" t="s">
        <v>20</v>
      </c>
      <c r="F638" s="55" t="s">
        <v>82</v>
      </c>
      <c r="G638" s="56">
        <v>1</v>
      </c>
      <c r="H638" s="57">
        <v>16595</v>
      </c>
      <c r="I638" s="55" t="s">
        <v>244</v>
      </c>
      <c r="J638" s="57"/>
      <c r="K638" s="57">
        <v>22</v>
      </c>
      <c r="L638" s="57"/>
      <c r="M638" s="57"/>
      <c r="N638" s="59"/>
      <c r="O638" s="59"/>
      <c r="P638" s="59"/>
      <c r="Q638" s="59"/>
      <c r="R638" s="59"/>
      <c r="S638" s="59"/>
      <c r="T638" s="61"/>
      <c r="U638" s="57"/>
      <c r="V638" s="57"/>
      <c r="W638" s="57">
        <f t="shared" si="27"/>
        <v>32</v>
      </c>
      <c r="X638" s="57">
        <f t="shared" si="29"/>
        <v>2</v>
      </c>
      <c r="Y638" s="57">
        <f t="shared" si="28"/>
        <v>3</v>
      </c>
      <c r="Z638" s="55"/>
      <c r="AA638" s="55" t="s">
        <v>22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ht="39.6" x14ac:dyDescent="0.3">
      <c r="A639" s="57">
        <v>5762</v>
      </c>
      <c r="B639" s="54">
        <v>2017</v>
      </c>
      <c r="C639" s="55" t="s">
        <v>35</v>
      </c>
      <c r="D639" s="55" t="s">
        <v>169</v>
      </c>
      <c r="E639" s="55" t="s">
        <v>20</v>
      </c>
      <c r="F639" s="55" t="s">
        <v>82</v>
      </c>
      <c r="G639" s="56">
        <v>0.5</v>
      </c>
      <c r="H639" s="57">
        <v>16595</v>
      </c>
      <c r="I639" s="55" t="s">
        <v>236</v>
      </c>
      <c r="J639" s="57"/>
      <c r="K639" s="57">
        <v>14</v>
      </c>
      <c r="L639" s="57"/>
      <c r="M639" s="57">
        <v>1</v>
      </c>
      <c r="N639" s="58"/>
      <c r="O639" s="58"/>
      <c r="P639" s="58"/>
      <c r="Q639" s="58"/>
      <c r="R639" s="58"/>
      <c r="S639" s="58"/>
      <c r="T639" s="61"/>
      <c r="U639" s="57"/>
      <c r="V639" s="57"/>
      <c r="W639" s="57">
        <f t="shared" si="27"/>
        <v>32</v>
      </c>
      <c r="X639" s="57">
        <f t="shared" si="29"/>
        <v>2</v>
      </c>
      <c r="Y639" s="57">
        <f t="shared" si="28"/>
        <v>3</v>
      </c>
      <c r="Z639" s="55"/>
      <c r="AA639" s="55" t="s">
        <v>61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ht="39.6" x14ac:dyDescent="0.3">
      <c r="A640" s="57">
        <v>5762</v>
      </c>
      <c r="B640" s="54">
        <v>2017</v>
      </c>
      <c r="C640" s="55" t="s">
        <v>35</v>
      </c>
      <c r="D640" s="55" t="s">
        <v>36</v>
      </c>
      <c r="E640" s="55" t="s">
        <v>26</v>
      </c>
      <c r="F640" s="55" t="s">
        <v>25</v>
      </c>
      <c r="G640" s="56">
        <v>1</v>
      </c>
      <c r="H640" s="57">
        <v>16595</v>
      </c>
      <c r="I640" s="55" t="s">
        <v>248</v>
      </c>
      <c r="J640" s="57"/>
      <c r="K640" s="57">
        <v>9</v>
      </c>
      <c r="L640" s="57"/>
      <c r="M640" s="57">
        <v>1</v>
      </c>
      <c r="N640" s="58"/>
      <c r="O640" s="58"/>
      <c r="P640" s="58"/>
      <c r="Q640" s="58"/>
      <c r="R640" s="58"/>
      <c r="S640" s="58"/>
      <c r="T640" s="61"/>
      <c r="U640" s="57"/>
      <c r="V640" s="57"/>
      <c r="W640" s="57">
        <f t="shared" si="27"/>
        <v>32</v>
      </c>
      <c r="X640" s="57">
        <f t="shared" si="29"/>
        <v>2</v>
      </c>
      <c r="Y640" s="57">
        <f t="shared" si="28"/>
        <v>3</v>
      </c>
      <c r="Z640" s="55"/>
      <c r="AA640" s="55" t="s">
        <v>22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ht="39.6" x14ac:dyDescent="0.3">
      <c r="A641" s="57">
        <v>5762</v>
      </c>
      <c r="B641" s="54">
        <v>2017</v>
      </c>
      <c r="C641" s="55" t="s">
        <v>35</v>
      </c>
      <c r="D641" s="55" t="s">
        <v>117</v>
      </c>
      <c r="E641" s="55" t="s">
        <v>33</v>
      </c>
      <c r="F641" s="55" t="s">
        <v>25</v>
      </c>
      <c r="G641" s="56">
        <v>1</v>
      </c>
      <c r="H641" s="57">
        <v>16595</v>
      </c>
      <c r="I641" s="55" t="s">
        <v>228</v>
      </c>
      <c r="J641" s="57">
        <v>2</v>
      </c>
      <c r="K641" s="57">
        <v>12</v>
      </c>
      <c r="L641" s="57">
        <v>12</v>
      </c>
      <c r="M641" s="57">
        <v>1</v>
      </c>
      <c r="N641" s="58"/>
      <c r="O641" s="59">
        <v>1</v>
      </c>
      <c r="P641" s="58"/>
      <c r="Q641" s="58"/>
      <c r="R641" s="58"/>
      <c r="S641" s="58"/>
      <c r="T641" s="61"/>
      <c r="U641" s="57"/>
      <c r="V641" s="57"/>
      <c r="W641" s="57">
        <f t="shared" si="27"/>
        <v>32</v>
      </c>
      <c r="X641" s="57">
        <f t="shared" si="29"/>
        <v>2</v>
      </c>
      <c r="Y641" s="57">
        <f t="shared" si="28"/>
        <v>3</v>
      </c>
      <c r="Z641" s="55"/>
      <c r="AA641" s="55" t="s">
        <v>22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ht="39.6" x14ac:dyDescent="0.3">
      <c r="A642" s="57">
        <v>5762</v>
      </c>
      <c r="B642" s="54">
        <v>2017</v>
      </c>
      <c r="C642" s="55" t="s">
        <v>35</v>
      </c>
      <c r="D642" s="55" t="s">
        <v>117</v>
      </c>
      <c r="E642" s="55" t="s">
        <v>33</v>
      </c>
      <c r="F642" s="55" t="s">
        <v>25</v>
      </c>
      <c r="G642" s="56">
        <v>1</v>
      </c>
      <c r="H642" s="57">
        <v>16595</v>
      </c>
      <c r="I642" s="55" t="s">
        <v>235</v>
      </c>
      <c r="J642" s="57"/>
      <c r="K642" s="57"/>
      <c r="L642" s="57"/>
      <c r="M642" s="57"/>
      <c r="N642" s="58"/>
      <c r="O642" s="58"/>
      <c r="P642" s="58"/>
      <c r="Q642" s="58"/>
      <c r="R642" s="58"/>
      <c r="S642" s="58"/>
      <c r="T642" s="61"/>
      <c r="U642" s="57">
        <v>15</v>
      </c>
      <c r="V642" s="57"/>
      <c r="W642" s="57">
        <f t="shared" si="27"/>
        <v>32</v>
      </c>
      <c r="X642" s="57">
        <f t="shared" si="29"/>
        <v>2</v>
      </c>
      <c r="Y642" s="57">
        <f t="shared" si="28"/>
        <v>3</v>
      </c>
      <c r="Z642" s="55"/>
      <c r="AA642" s="55" t="s">
        <v>22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ht="39.6" x14ac:dyDescent="0.3">
      <c r="A643" s="57">
        <v>5762</v>
      </c>
      <c r="B643" s="54">
        <v>2017</v>
      </c>
      <c r="C643" s="55" t="s">
        <v>35</v>
      </c>
      <c r="D643" s="55" t="s">
        <v>117</v>
      </c>
      <c r="E643" s="55" t="s">
        <v>33</v>
      </c>
      <c r="F643" s="55" t="s">
        <v>25</v>
      </c>
      <c r="G643" s="56">
        <v>1</v>
      </c>
      <c r="H643" s="57">
        <v>16595</v>
      </c>
      <c r="I643" s="55" t="s">
        <v>373</v>
      </c>
      <c r="J643" s="57"/>
      <c r="K643" s="57"/>
      <c r="L643" s="57"/>
      <c r="M643" s="57"/>
      <c r="N643" s="58"/>
      <c r="O643" s="58"/>
      <c r="P643" s="58"/>
      <c r="Q643" s="58"/>
      <c r="R643" s="58"/>
      <c r="S643" s="58"/>
      <c r="T643" s="61"/>
      <c r="U643" s="57">
        <v>4</v>
      </c>
      <c r="V643" s="57"/>
      <c r="W643" s="57">
        <f t="shared" si="27"/>
        <v>32</v>
      </c>
      <c r="X643" s="57">
        <f t="shared" si="29"/>
        <v>2</v>
      </c>
      <c r="Y643" s="57">
        <f t="shared" si="28"/>
        <v>3</v>
      </c>
      <c r="Z643" s="55"/>
      <c r="AA643" s="55" t="s">
        <v>22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ht="26.4" x14ac:dyDescent="0.3">
      <c r="A644" s="57">
        <v>5762</v>
      </c>
      <c r="B644" s="54">
        <v>2017</v>
      </c>
      <c r="C644" s="55" t="s">
        <v>35</v>
      </c>
      <c r="D644" s="55" t="s">
        <v>117</v>
      </c>
      <c r="E644" s="55" t="s">
        <v>33</v>
      </c>
      <c r="F644" s="55" t="s">
        <v>25</v>
      </c>
      <c r="G644" s="56">
        <v>1</v>
      </c>
      <c r="H644" s="57">
        <v>16595</v>
      </c>
      <c r="I644" s="55" t="s">
        <v>302</v>
      </c>
      <c r="J644" s="57"/>
      <c r="K644" s="57"/>
      <c r="L644" s="57"/>
      <c r="M644" s="57"/>
      <c r="N644" s="58"/>
      <c r="O644" s="58"/>
      <c r="P644" s="58"/>
      <c r="Q644" s="58"/>
      <c r="R644" s="58"/>
      <c r="S644" s="58"/>
      <c r="T644" s="61"/>
      <c r="U644" s="57"/>
      <c r="V644" s="57">
        <v>36</v>
      </c>
      <c r="W644" s="57">
        <f t="shared" ref="W644:W707" si="30">IFERROR(INDEX($AD$11:$BE$11,1,MATCH(H644,$AD$4:$BE$4,0)),IFERROR(MOD(H644,12)+21,10))</f>
        <v>32</v>
      </c>
      <c r="X644" s="57">
        <f t="shared" si="29"/>
        <v>2</v>
      </c>
      <c r="Y644" s="57">
        <f t="shared" ref="Y644:Y707" si="31">ROUNDUP(W644/15,0)</f>
        <v>3</v>
      </c>
      <c r="Z644" s="55"/>
      <c r="AA644" s="55" t="s">
        <v>22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ht="39.6" x14ac:dyDescent="0.3">
      <c r="A645" s="57">
        <v>5762</v>
      </c>
      <c r="B645" s="54">
        <v>2018</v>
      </c>
      <c r="C645" s="55" t="s">
        <v>35</v>
      </c>
      <c r="D645" s="55" t="s">
        <v>72</v>
      </c>
      <c r="E645" s="55" t="s">
        <v>26</v>
      </c>
      <c r="F645" s="55" t="s">
        <v>25</v>
      </c>
      <c r="G645" s="56">
        <v>1</v>
      </c>
      <c r="H645" s="57">
        <v>17248</v>
      </c>
      <c r="I645" s="55" t="s">
        <v>249</v>
      </c>
      <c r="J645" s="57">
        <v>4</v>
      </c>
      <c r="K645" s="57">
        <v>22</v>
      </c>
      <c r="L645" s="57"/>
      <c r="M645" s="57">
        <v>1</v>
      </c>
      <c r="N645" s="59">
        <v>1</v>
      </c>
      <c r="O645" s="58"/>
      <c r="P645" s="58"/>
      <c r="Q645" s="58"/>
      <c r="R645" s="58"/>
      <c r="S645" s="58"/>
      <c r="T645" s="61"/>
      <c r="U645" s="57"/>
      <c r="V645" s="57"/>
      <c r="W645" s="57">
        <f t="shared" si="30"/>
        <v>25</v>
      </c>
      <c r="X645" s="57">
        <f t="shared" ref="X645:Y708" si="32">ROUNDUP(W645/30,0)</f>
        <v>1</v>
      </c>
      <c r="Y645" s="57">
        <f t="shared" si="31"/>
        <v>2</v>
      </c>
      <c r="Z645" s="55"/>
      <c r="AA645" s="55" t="s">
        <v>22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ht="39.6" x14ac:dyDescent="0.3">
      <c r="A646" s="57">
        <v>5762</v>
      </c>
      <c r="B646" s="54">
        <v>2018</v>
      </c>
      <c r="C646" s="55" t="s">
        <v>35</v>
      </c>
      <c r="D646" s="55" t="s">
        <v>72</v>
      </c>
      <c r="E646" s="55" t="s">
        <v>26</v>
      </c>
      <c r="F646" s="55" t="s">
        <v>25</v>
      </c>
      <c r="G646" s="56">
        <v>1</v>
      </c>
      <c r="H646" s="57">
        <v>17248</v>
      </c>
      <c r="I646" s="55" t="s">
        <v>235</v>
      </c>
      <c r="J646" s="57"/>
      <c r="K646" s="57"/>
      <c r="L646" s="57"/>
      <c r="M646" s="57"/>
      <c r="N646" s="58"/>
      <c r="O646" s="58"/>
      <c r="P646" s="58"/>
      <c r="Q646" s="58"/>
      <c r="R646" s="58"/>
      <c r="S646" s="58"/>
      <c r="T646" s="61"/>
      <c r="U646" s="57">
        <v>4</v>
      </c>
      <c r="V646" s="57"/>
      <c r="W646" s="57">
        <f t="shared" si="30"/>
        <v>25</v>
      </c>
      <c r="X646" s="57">
        <f t="shared" si="32"/>
        <v>1</v>
      </c>
      <c r="Y646" s="57">
        <f t="shared" si="31"/>
        <v>2</v>
      </c>
      <c r="Z646" s="55"/>
      <c r="AA646" s="55" t="s">
        <v>22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ht="52.8" x14ac:dyDescent="0.3">
      <c r="A647" s="57">
        <v>5762</v>
      </c>
      <c r="B647" s="54">
        <v>2018</v>
      </c>
      <c r="C647" s="55" t="s">
        <v>35</v>
      </c>
      <c r="D647" s="55" t="s">
        <v>72</v>
      </c>
      <c r="E647" s="55" t="s">
        <v>26</v>
      </c>
      <c r="F647" s="55" t="s">
        <v>25</v>
      </c>
      <c r="G647" s="56">
        <v>1</v>
      </c>
      <c r="H647" s="57">
        <v>17248</v>
      </c>
      <c r="I647" s="55" t="s">
        <v>250</v>
      </c>
      <c r="J647" s="57"/>
      <c r="K647" s="57"/>
      <c r="L647" s="57"/>
      <c r="M647" s="57"/>
      <c r="N647" s="58"/>
      <c r="O647" s="58"/>
      <c r="P647" s="58"/>
      <c r="Q647" s="58"/>
      <c r="R647" s="59">
        <v>6</v>
      </c>
      <c r="S647" s="59">
        <v>6</v>
      </c>
      <c r="T647" s="61"/>
      <c r="U647" s="57"/>
      <c r="V647" s="57">
        <v>22</v>
      </c>
      <c r="W647" s="57">
        <f t="shared" si="30"/>
        <v>25</v>
      </c>
      <c r="X647" s="57">
        <f t="shared" si="32"/>
        <v>1</v>
      </c>
      <c r="Y647" s="57">
        <f t="shared" si="31"/>
        <v>2</v>
      </c>
      <c r="Z647" s="55"/>
      <c r="AA647" s="55" t="s">
        <v>22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ht="39.6" x14ac:dyDescent="0.3">
      <c r="A648" s="57">
        <v>5762</v>
      </c>
      <c r="B648" s="54">
        <v>2018</v>
      </c>
      <c r="C648" s="55" t="s">
        <v>35</v>
      </c>
      <c r="D648" s="55" t="s">
        <v>72</v>
      </c>
      <c r="E648" s="55" t="s">
        <v>26</v>
      </c>
      <c r="F648" s="55" t="s">
        <v>25</v>
      </c>
      <c r="G648" s="56">
        <v>1</v>
      </c>
      <c r="H648" s="57">
        <v>17248</v>
      </c>
      <c r="I648" s="55" t="s">
        <v>373</v>
      </c>
      <c r="J648" s="57"/>
      <c r="K648" s="57"/>
      <c r="L648" s="57"/>
      <c r="M648" s="57"/>
      <c r="N648" s="58"/>
      <c r="O648" s="58"/>
      <c r="P648" s="58"/>
      <c r="Q648" s="58"/>
      <c r="R648" s="58"/>
      <c r="S648" s="58"/>
      <c r="T648" s="61"/>
      <c r="U648" s="57">
        <v>4</v>
      </c>
      <c r="V648" s="57"/>
      <c r="W648" s="57">
        <f t="shared" si="30"/>
        <v>25</v>
      </c>
      <c r="X648" s="57">
        <f t="shared" si="32"/>
        <v>1</v>
      </c>
      <c r="Y648" s="57">
        <f t="shared" si="31"/>
        <v>2</v>
      </c>
      <c r="Z648" s="55"/>
      <c r="AA648" s="55" t="s">
        <v>22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ht="39.6" x14ac:dyDescent="0.3">
      <c r="A649" s="57">
        <v>5762</v>
      </c>
      <c r="B649" s="54">
        <v>2018</v>
      </c>
      <c r="C649" s="55" t="s">
        <v>35</v>
      </c>
      <c r="D649" s="55" t="s">
        <v>72</v>
      </c>
      <c r="E649" s="55" t="s">
        <v>26</v>
      </c>
      <c r="F649" s="55" t="s">
        <v>25</v>
      </c>
      <c r="G649" s="56">
        <v>1</v>
      </c>
      <c r="H649" s="57">
        <v>17248</v>
      </c>
      <c r="I649" s="55" t="s">
        <v>374</v>
      </c>
      <c r="J649" s="57"/>
      <c r="K649" s="57"/>
      <c r="L649" s="57"/>
      <c r="M649" s="57"/>
      <c r="N649" s="58"/>
      <c r="O649" s="58"/>
      <c r="P649" s="58"/>
      <c r="Q649" s="58"/>
      <c r="R649" s="58"/>
      <c r="S649" s="58"/>
      <c r="T649" s="61"/>
      <c r="U649" s="57">
        <v>4</v>
      </c>
      <c r="V649" s="57"/>
      <c r="W649" s="57">
        <f t="shared" si="30"/>
        <v>25</v>
      </c>
      <c r="X649" s="57">
        <f t="shared" si="32"/>
        <v>1</v>
      </c>
      <c r="Y649" s="57">
        <f t="shared" si="31"/>
        <v>2</v>
      </c>
      <c r="Z649" s="55"/>
      <c r="AA649" s="55" t="s">
        <v>22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ht="39.6" x14ac:dyDescent="0.3">
      <c r="A650" s="57">
        <v>5762</v>
      </c>
      <c r="B650" s="54">
        <v>2018</v>
      </c>
      <c r="C650" s="55" t="s">
        <v>35</v>
      </c>
      <c r="D650" s="55" t="s">
        <v>72</v>
      </c>
      <c r="E650" s="55" t="s">
        <v>26</v>
      </c>
      <c r="F650" s="55" t="s">
        <v>25</v>
      </c>
      <c r="G650" s="56">
        <v>1</v>
      </c>
      <c r="H650" s="57">
        <v>17248</v>
      </c>
      <c r="I650" s="55" t="s">
        <v>251</v>
      </c>
      <c r="J650" s="57"/>
      <c r="K650" s="57"/>
      <c r="L650" s="57"/>
      <c r="M650" s="57"/>
      <c r="N650" s="58"/>
      <c r="O650" s="58"/>
      <c r="P650" s="58"/>
      <c r="Q650" s="58"/>
      <c r="R650" s="58"/>
      <c r="S650" s="58"/>
      <c r="T650" s="61"/>
      <c r="U650" s="57">
        <v>2</v>
      </c>
      <c r="V650" s="57"/>
      <c r="W650" s="57">
        <f t="shared" si="30"/>
        <v>25</v>
      </c>
      <c r="X650" s="57">
        <f t="shared" si="32"/>
        <v>1</v>
      </c>
      <c r="Y650" s="57">
        <f t="shared" si="31"/>
        <v>2</v>
      </c>
      <c r="Z650" s="55"/>
      <c r="AA650" s="55" t="s">
        <v>22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ht="26.4" x14ac:dyDescent="0.3">
      <c r="A651" s="57">
        <v>5762</v>
      </c>
      <c r="B651" s="54">
        <v>2018</v>
      </c>
      <c r="C651" s="55" t="s">
        <v>35</v>
      </c>
      <c r="D651" s="55" t="s">
        <v>115</v>
      </c>
      <c r="E651" s="55" t="s">
        <v>20</v>
      </c>
      <c r="F651" s="55" t="s">
        <v>82</v>
      </c>
      <c r="G651" s="56">
        <v>0.25</v>
      </c>
      <c r="H651" s="57">
        <v>17248</v>
      </c>
      <c r="I651" s="55" t="s">
        <v>252</v>
      </c>
      <c r="J651" s="57"/>
      <c r="K651" s="57">
        <v>14</v>
      </c>
      <c r="L651" s="57"/>
      <c r="M651" s="57">
        <v>1</v>
      </c>
      <c r="N651" s="58"/>
      <c r="O651" s="58"/>
      <c r="P651" s="58"/>
      <c r="Q651" s="58"/>
      <c r="R651" s="58"/>
      <c r="S651" s="58"/>
      <c r="T651" s="61"/>
      <c r="U651" s="57"/>
      <c r="V651" s="57"/>
      <c r="W651" s="57">
        <f t="shared" si="30"/>
        <v>25</v>
      </c>
      <c r="X651" s="57">
        <f t="shared" si="32"/>
        <v>1</v>
      </c>
      <c r="Y651" s="57">
        <f t="shared" si="31"/>
        <v>2</v>
      </c>
      <c r="Z651" s="55"/>
      <c r="AA651" s="55" t="s">
        <v>22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ht="39.6" x14ac:dyDescent="0.3">
      <c r="A652" s="57">
        <v>5762</v>
      </c>
      <c r="B652" s="54">
        <v>2018</v>
      </c>
      <c r="C652" s="55" t="s">
        <v>35</v>
      </c>
      <c r="D652" s="55" t="s">
        <v>190</v>
      </c>
      <c r="E652" s="55" t="s">
        <v>26</v>
      </c>
      <c r="F652" s="55" t="s">
        <v>25</v>
      </c>
      <c r="G652" s="56">
        <v>1</v>
      </c>
      <c r="H652" s="57">
        <v>17248</v>
      </c>
      <c r="I652" s="55" t="s">
        <v>253</v>
      </c>
      <c r="J652" s="57"/>
      <c r="K652" s="57">
        <v>9</v>
      </c>
      <c r="L652" s="57"/>
      <c r="M652" s="57">
        <v>1</v>
      </c>
      <c r="N652" s="58"/>
      <c r="O652" s="58"/>
      <c r="P652" s="59">
        <v>1</v>
      </c>
      <c r="Q652" s="58"/>
      <c r="R652" s="58"/>
      <c r="S652" s="58"/>
      <c r="T652" s="61"/>
      <c r="U652" s="57"/>
      <c r="V652" s="57"/>
      <c r="W652" s="57">
        <f t="shared" si="30"/>
        <v>25</v>
      </c>
      <c r="X652" s="57">
        <f t="shared" si="32"/>
        <v>1</v>
      </c>
      <c r="Y652" s="57">
        <f t="shared" si="31"/>
        <v>2</v>
      </c>
      <c r="Z652" s="55"/>
      <c r="AA652" s="55" t="s">
        <v>22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ht="26.4" x14ac:dyDescent="0.3">
      <c r="A653" s="57">
        <v>5762</v>
      </c>
      <c r="B653" s="54">
        <v>2018</v>
      </c>
      <c r="C653" s="55" t="s">
        <v>35</v>
      </c>
      <c r="D653" s="55" t="s">
        <v>116</v>
      </c>
      <c r="E653" s="55" t="s">
        <v>28</v>
      </c>
      <c r="F653" s="55" t="s">
        <v>56</v>
      </c>
      <c r="G653" s="56">
        <v>1</v>
      </c>
      <c r="H653" s="57">
        <v>17248</v>
      </c>
      <c r="I653" s="55" t="s">
        <v>254</v>
      </c>
      <c r="J653" s="57"/>
      <c r="K653" s="57"/>
      <c r="L653" s="57"/>
      <c r="M653" s="57">
        <v>1</v>
      </c>
      <c r="N653" s="58">
        <v>1</v>
      </c>
      <c r="O653" s="58"/>
      <c r="P653" s="58"/>
      <c r="Q653" s="58"/>
      <c r="R653" s="58"/>
      <c r="S653" s="58"/>
      <c r="T653" s="61"/>
      <c r="U653" s="57"/>
      <c r="V653" s="57"/>
      <c r="W653" s="57">
        <f t="shared" si="30"/>
        <v>25</v>
      </c>
      <c r="X653" s="57">
        <f t="shared" si="32"/>
        <v>1</v>
      </c>
      <c r="Y653" s="57">
        <f t="shared" si="31"/>
        <v>2</v>
      </c>
      <c r="Z653" s="55"/>
      <c r="AA653" s="55" t="s">
        <v>61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ht="26.4" x14ac:dyDescent="0.3">
      <c r="A654" s="57">
        <v>5762</v>
      </c>
      <c r="B654" s="54">
        <v>2018</v>
      </c>
      <c r="C654" s="55" t="s">
        <v>35</v>
      </c>
      <c r="D654" s="55" t="s">
        <v>116</v>
      </c>
      <c r="E654" s="55" t="s">
        <v>28</v>
      </c>
      <c r="F654" s="55" t="s">
        <v>56</v>
      </c>
      <c r="G654" s="56">
        <v>1</v>
      </c>
      <c r="H654" s="57">
        <v>17248</v>
      </c>
      <c r="I654" s="55" t="s">
        <v>252</v>
      </c>
      <c r="J654" s="57">
        <v>4</v>
      </c>
      <c r="K654" s="57"/>
      <c r="L654" s="57"/>
      <c r="M654" s="57"/>
      <c r="N654" s="58"/>
      <c r="O654" s="58"/>
      <c r="P654" s="58"/>
      <c r="Q654" s="58"/>
      <c r="R654" s="58"/>
      <c r="S654" s="58"/>
      <c r="T654" s="61"/>
      <c r="U654" s="57"/>
      <c r="V654" s="57"/>
      <c r="W654" s="57">
        <f t="shared" si="30"/>
        <v>25</v>
      </c>
      <c r="X654" s="57">
        <f t="shared" si="32"/>
        <v>1</v>
      </c>
      <c r="Y654" s="57">
        <f t="shared" si="31"/>
        <v>2</v>
      </c>
      <c r="Z654" s="55"/>
      <c r="AA654" s="55" t="s">
        <v>22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ht="39.6" x14ac:dyDescent="0.3">
      <c r="A655" s="57">
        <v>5762</v>
      </c>
      <c r="B655" s="54">
        <v>2018</v>
      </c>
      <c r="C655" s="55" t="s">
        <v>35</v>
      </c>
      <c r="D655" s="55" t="s">
        <v>116</v>
      </c>
      <c r="E655" s="55" t="s">
        <v>28</v>
      </c>
      <c r="F655" s="55" t="s">
        <v>56</v>
      </c>
      <c r="G655" s="56">
        <v>1</v>
      </c>
      <c r="H655" s="57">
        <v>17248</v>
      </c>
      <c r="I655" s="55" t="s">
        <v>235</v>
      </c>
      <c r="J655" s="57"/>
      <c r="K655" s="57"/>
      <c r="L655" s="57"/>
      <c r="M655" s="57"/>
      <c r="N655" s="58"/>
      <c r="O655" s="58"/>
      <c r="P655" s="58"/>
      <c r="Q655" s="58"/>
      <c r="R655" s="58"/>
      <c r="S655" s="58"/>
      <c r="T655" s="61"/>
      <c r="U655" s="57">
        <v>12</v>
      </c>
      <c r="V655" s="57"/>
      <c r="W655" s="57">
        <f t="shared" si="30"/>
        <v>25</v>
      </c>
      <c r="X655" s="57">
        <f t="shared" si="32"/>
        <v>1</v>
      </c>
      <c r="Y655" s="57">
        <f t="shared" si="31"/>
        <v>2</v>
      </c>
      <c r="Z655" s="55"/>
      <c r="AA655" s="55" t="s">
        <v>22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ht="52.8" x14ac:dyDescent="0.3">
      <c r="A656" s="57">
        <v>5762</v>
      </c>
      <c r="B656" s="54">
        <v>2018</v>
      </c>
      <c r="C656" s="55" t="s">
        <v>35</v>
      </c>
      <c r="D656" s="55" t="s">
        <v>116</v>
      </c>
      <c r="E656" s="55" t="s">
        <v>28</v>
      </c>
      <c r="F656" s="55" t="s">
        <v>56</v>
      </c>
      <c r="G656" s="56">
        <v>1</v>
      </c>
      <c r="H656" s="57">
        <v>17248</v>
      </c>
      <c r="I656" s="55" t="s">
        <v>250</v>
      </c>
      <c r="J656" s="57"/>
      <c r="K656" s="57"/>
      <c r="L656" s="57"/>
      <c r="M656" s="57">
        <v>1</v>
      </c>
      <c r="N656" s="58"/>
      <c r="O656" s="58"/>
      <c r="P656" s="58"/>
      <c r="Q656" s="58"/>
      <c r="R656" s="59">
        <v>8</v>
      </c>
      <c r="S656" s="59">
        <v>8</v>
      </c>
      <c r="T656" s="61"/>
      <c r="U656" s="57"/>
      <c r="V656" s="57">
        <v>66</v>
      </c>
      <c r="W656" s="57">
        <f t="shared" si="30"/>
        <v>25</v>
      </c>
      <c r="X656" s="57">
        <f t="shared" si="32"/>
        <v>1</v>
      </c>
      <c r="Y656" s="57">
        <f t="shared" si="31"/>
        <v>2</v>
      </c>
      <c r="Z656" s="55"/>
      <c r="AA656" s="55" t="s">
        <v>22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ht="39.6" x14ac:dyDescent="0.3">
      <c r="A657" s="57">
        <v>5762</v>
      </c>
      <c r="B657" s="54">
        <v>2018</v>
      </c>
      <c r="C657" s="55" t="s">
        <v>35</v>
      </c>
      <c r="D657" s="55" t="s">
        <v>116</v>
      </c>
      <c r="E657" s="55" t="s">
        <v>28</v>
      </c>
      <c r="F657" s="55" t="s">
        <v>56</v>
      </c>
      <c r="G657" s="56">
        <v>1</v>
      </c>
      <c r="H657" s="57">
        <v>17248</v>
      </c>
      <c r="I657" s="55" t="s">
        <v>373</v>
      </c>
      <c r="J657" s="57"/>
      <c r="K657" s="57"/>
      <c r="L657" s="57"/>
      <c r="M657" s="57"/>
      <c r="N657" s="58"/>
      <c r="O657" s="58"/>
      <c r="P657" s="58"/>
      <c r="Q657" s="58"/>
      <c r="R657" s="58"/>
      <c r="S657" s="58"/>
      <c r="T657" s="61"/>
      <c r="U657" s="57">
        <v>12</v>
      </c>
      <c r="V657" s="57"/>
      <c r="W657" s="57">
        <f t="shared" si="30"/>
        <v>25</v>
      </c>
      <c r="X657" s="57">
        <f t="shared" si="32"/>
        <v>1</v>
      </c>
      <c r="Y657" s="57">
        <f t="shared" si="31"/>
        <v>2</v>
      </c>
      <c r="Z657" s="55"/>
      <c r="AA657" s="55" t="s">
        <v>61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ht="39.6" x14ac:dyDescent="0.3">
      <c r="A658" s="57">
        <v>5762</v>
      </c>
      <c r="B658" s="54">
        <v>2018</v>
      </c>
      <c r="C658" s="55" t="s">
        <v>35</v>
      </c>
      <c r="D658" s="55" t="s">
        <v>116</v>
      </c>
      <c r="E658" s="55" t="s">
        <v>28</v>
      </c>
      <c r="F658" s="55" t="s">
        <v>56</v>
      </c>
      <c r="G658" s="56">
        <v>1</v>
      </c>
      <c r="H658" s="57">
        <v>17248</v>
      </c>
      <c r="I658" s="55" t="s">
        <v>374</v>
      </c>
      <c r="J658" s="57"/>
      <c r="K658" s="57"/>
      <c r="L658" s="57"/>
      <c r="M658" s="57"/>
      <c r="N658" s="58"/>
      <c r="O658" s="58"/>
      <c r="P658" s="58"/>
      <c r="Q658" s="58"/>
      <c r="R658" s="58"/>
      <c r="S658" s="58"/>
      <c r="T658" s="61"/>
      <c r="U658" s="57">
        <v>12</v>
      </c>
      <c r="V658" s="57"/>
      <c r="W658" s="57">
        <f t="shared" si="30"/>
        <v>25</v>
      </c>
      <c r="X658" s="57">
        <f t="shared" si="32"/>
        <v>1</v>
      </c>
      <c r="Y658" s="57">
        <f t="shared" si="31"/>
        <v>2</v>
      </c>
      <c r="Z658" s="55"/>
      <c r="AA658" s="55" t="s">
        <v>61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ht="39.6" x14ac:dyDescent="0.3">
      <c r="A659" s="57">
        <v>5762</v>
      </c>
      <c r="B659" s="54">
        <v>2018</v>
      </c>
      <c r="C659" s="55" t="s">
        <v>35</v>
      </c>
      <c r="D659" s="55" t="s">
        <v>116</v>
      </c>
      <c r="E659" s="55" t="s">
        <v>28</v>
      </c>
      <c r="F659" s="55" t="s">
        <v>56</v>
      </c>
      <c r="G659" s="56">
        <v>1</v>
      </c>
      <c r="H659" s="57">
        <v>17248</v>
      </c>
      <c r="I659" s="55" t="s">
        <v>251</v>
      </c>
      <c r="J659" s="57"/>
      <c r="K659" s="57"/>
      <c r="L659" s="57"/>
      <c r="M659" s="57"/>
      <c r="N659" s="58"/>
      <c r="O659" s="58"/>
      <c r="P659" s="58"/>
      <c r="Q659" s="58"/>
      <c r="R659" s="58"/>
      <c r="S659" s="58"/>
      <c r="T659" s="61"/>
      <c r="U659" s="57">
        <v>6</v>
      </c>
      <c r="V659" s="57"/>
      <c r="W659" s="57">
        <f t="shared" si="30"/>
        <v>25</v>
      </c>
      <c r="X659" s="57">
        <f t="shared" si="32"/>
        <v>1</v>
      </c>
      <c r="Y659" s="57">
        <f t="shared" si="31"/>
        <v>2</v>
      </c>
      <c r="Z659" s="55"/>
      <c r="AA659" s="55" t="s">
        <v>22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ht="39.6" x14ac:dyDescent="0.3">
      <c r="A660" s="57">
        <v>5762</v>
      </c>
      <c r="B660" s="54">
        <v>2018</v>
      </c>
      <c r="C660" s="55" t="s">
        <v>35</v>
      </c>
      <c r="D660" s="55" t="s">
        <v>36</v>
      </c>
      <c r="E660" s="55" t="s">
        <v>26</v>
      </c>
      <c r="F660" s="55" t="s">
        <v>25</v>
      </c>
      <c r="G660" s="56">
        <v>1</v>
      </c>
      <c r="H660" s="57">
        <v>17248</v>
      </c>
      <c r="I660" s="55" t="s">
        <v>255</v>
      </c>
      <c r="J660" s="57">
        <v>4</v>
      </c>
      <c r="K660" s="57"/>
      <c r="L660" s="57"/>
      <c r="M660" s="57"/>
      <c r="N660" s="58">
        <v>1</v>
      </c>
      <c r="O660" s="58"/>
      <c r="P660" s="58"/>
      <c r="Q660" s="58"/>
      <c r="R660" s="58"/>
      <c r="S660" s="58"/>
      <c r="T660" s="61"/>
      <c r="U660" s="57"/>
      <c r="V660" s="57"/>
      <c r="W660" s="57">
        <f t="shared" si="30"/>
        <v>25</v>
      </c>
      <c r="X660" s="57">
        <f t="shared" si="32"/>
        <v>1</v>
      </c>
      <c r="Y660" s="57">
        <f t="shared" si="31"/>
        <v>2</v>
      </c>
      <c r="Z660" s="55"/>
      <c r="AA660" s="55" t="s">
        <v>22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ht="39.6" x14ac:dyDescent="0.3">
      <c r="A661" s="57">
        <v>5762</v>
      </c>
      <c r="B661" s="54">
        <v>2018</v>
      </c>
      <c r="C661" s="55" t="s">
        <v>35</v>
      </c>
      <c r="D661" s="55" t="s">
        <v>36</v>
      </c>
      <c r="E661" s="55" t="s">
        <v>26</v>
      </c>
      <c r="F661" s="55" t="s">
        <v>25</v>
      </c>
      <c r="G661" s="56">
        <v>1</v>
      </c>
      <c r="H661" s="57">
        <v>17248</v>
      </c>
      <c r="I661" s="55" t="s">
        <v>235</v>
      </c>
      <c r="J661" s="57"/>
      <c r="K661" s="57"/>
      <c r="L661" s="57"/>
      <c r="M661" s="57"/>
      <c r="N661" s="58"/>
      <c r="O661" s="58"/>
      <c r="P661" s="58"/>
      <c r="Q661" s="58"/>
      <c r="R661" s="58"/>
      <c r="S661" s="58"/>
      <c r="T661" s="61"/>
      <c r="U661" s="57">
        <v>4</v>
      </c>
      <c r="V661" s="57"/>
      <c r="W661" s="57">
        <f t="shared" si="30"/>
        <v>25</v>
      </c>
      <c r="X661" s="57">
        <f t="shared" si="32"/>
        <v>1</v>
      </c>
      <c r="Y661" s="57">
        <f t="shared" si="31"/>
        <v>2</v>
      </c>
      <c r="Z661" s="55"/>
      <c r="AA661" s="55" t="s">
        <v>22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ht="52.8" x14ac:dyDescent="0.3">
      <c r="A662" s="57">
        <v>5762</v>
      </c>
      <c r="B662" s="54">
        <v>2018</v>
      </c>
      <c r="C662" s="55" t="s">
        <v>35</v>
      </c>
      <c r="D662" s="55" t="s">
        <v>36</v>
      </c>
      <c r="E662" s="55" t="s">
        <v>26</v>
      </c>
      <c r="F662" s="55" t="s">
        <v>25</v>
      </c>
      <c r="G662" s="56">
        <v>1</v>
      </c>
      <c r="H662" s="57">
        <v>17248</v>
      </c>
      <c r="I662" s="55" t="s">
        <v>250</v>
      </c>
      <c r="J662" s="57"/>
      <c r="K662" s="57"/>
      <c r="L662" s="57"/>
      <c r="M662" s="57"/>
      <c r="N662" s="58"/>
      <c r="O662" s="58"/>
      <c r="P662" s="58"/>
      <c r="Q662" s="58"/>
      <c r="R662" s="58"/>
      <c r="S662" s="58"/>
      <c r="T662" s="61"/>
      <c r="U662" s="57"/>
      <c r="V662" s="57">
        <v>22</v>
      </c>
      <c r="W662" s="57">
        <f t="shared" si="30"/>
        <v>25</v>
      </c>
      <c r="X662" s="57">
        <f t="shared" si="32"/>
        <v>1</v>
      </c>
      <c r="Y662" s="57">
        <f t="shared" si="31"/>
        <v>2</v>
      </c>
      <c r="Z662" s="55"/>
      <c r="AA662" s="55" t="s">
        <v>22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ht="39.6" x14ac:dyDescent="0.3">
      <c r="A663" s="57">
        <v>5762</v>
      </c>
      <c r="B663" s="54">
        <v>2018</v>
      </c>
      <c r="C663" s="55" t="s">
        <v>35</v>
      </c>
      <c r="D663" s="55" t="s">
        <v>36</v>
      </c>
      <c r="E663" s="55" t="s">
        <v>26</v>
      </c>
      <c r="F663" s="55" t="s">
        <v>25</v>
      </c>
      <c r="G663" s="56">
        <v>1</v>
      </c>
      <c r="H663" s="57">
        <v>17248</v>
      </c>
      <c r="I663" s="55" t="s">
        <v>373</v>
      </c>
      <c r="J663" s="57"/>
      <c r="K663" s="57"/>
      <c r="L663" s="57"/>
      <c r="M663" s="57"/>
      <c r="N663" s="58"/>
      <c r="O663" s="58"/>
      <c r="P663" s="58"/>
      <c r="Q663" s="58"/>
      <c r="R663" s="58"/>
      <c r="S663" s="58"/>
      <c r="T663" s="61"/>
      <c r="U663" s="57">
        <v>4</v>
      </c>
      <c r="V663" s="57"/>
      <c r="W663" s="57">
        <f t="shared" si="30"/>
        <v>25</v>
      </c>
      <c r="X663" s="57">
        <f t="shared" si="32"/>
        <v>1</v>
      </c>
      <c r="Y663" s="57">
        <f t="shared" si="31"/>
        <v>2</v>
      </c>
      <c r="Z663" s="55"/>
      <c r="AA663" s="55" t="s">
        <v>22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ht="39.6" x14ac:dyDescent="0.3">
      <c r="A664" s="57">
        <v>5762</v>
      </c>
      <c r="B664" s="54">
        <v>2018</v>
      </c>
      <c r="C664" s="55" t="s">
        <v>35</v>
      </c>
      <c r="D664" s="55" t="s">
        <v>36</v>
      </c>
      <c r="E664" s="55" t="s">
        <v>26</v>
      </c>
      <c r="F664" s="55" t="s">
        <v>25</v>
      </c>
      <c r="G664" s="56">
        <v>1</v>
      </c>
      <c r="H664" s="57">
        <v>17248</v>
      </c>
      <c r="I664" s="55" t="s">
        <v>374</v>
      </c>
      <c r="J664" s="57"/>
      <c r="K664" s="57"/>
      <c r="L664" s="57"/>
      <c r="M664" s="57"/>
      <c r="N664" s="58"/>
      <c r="O664" s="58"/>
      <c r="P664" s="58"/>
      <c r="Q664" s="58"/>
      <c r="R664" s="58"/>
      <c r="S664" s="58"/>
      <c r="T664" s="61"/>
      <c r="U664" s="57">
        <v>4</v>
      </c>
      <c r="V664" s="57"/>
      <c r="W664" s="57">
        <f t="shared" si="30"/>
        <v>25</v>
      </c>
      <c r="X664" s="57">
        <f t="shared" si="32"/>
        <v>1</v>
      </c>
      <c r="Y664" s="57">
        <f t="shared" si="31"/>
        <v>2</v>
      </c>
      <c r="Z664" s="55"/>
      <c r="AA664" s="55" t="s">
        <v>22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ht="39.6" x14ac:dyDescent="0.3">
      <c r="A665" s="57">
        <v>5762</v>
      </c>
      <c r="B665" s="54">
        <v>2018</v>
      </c>
      <c r="C665" s="55" t="s">
        <v>35</v>
      </c>
      <c r="D665" s="55" t="s">
        <v>36</v>
      </c>
      <c r="E665" s="55" t="s">
        <v>26</v>
      </c>
      <c r="F665" s="55" t="s">
        <v>25</v>
      </c>
      <c r="G665" s="56">
        <v>1</v>
      </c>
      <c r="H665" s="57">
        <v>17248</v>
      </c>
      <c r="I665" s="55" t="s">
        <v>251</v>
      </c>
      <c r="J665" s="57"/>
      <c r="K665" s="57"/>
      <c r="L665" s="57"/>
      <c r="M665" s="57"/>
      <c r="N665" s="58"/>
      <c r="O665" s="58"/>
      <c r="P665" s="58"/>
      <c r="Q665" s="58"/>
      <c r="R665" s="58"/>
      <c r="S665" s="58"/>
      <c r="T665" s="61"/>
      <c r="U665" s="57">
        <v>2</v>
      </c>
      <c r="V665" s="57"/>
      <c r="W665" s="57">
        <f t="shared" si="30"/>
        <v>25</v>
      </c>
      <c r="X665" s="57">
        <f t="shared" si="32"/>
        <v>1</v>
      </c>
      <c r="Y665" s="57">
        <f t="shared" si="31"/>
        <v>2</v>
      </c>
      <c r="Z665" s="55"/>
      <c r="AA665" s="55" t="s">
        <v>22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ht="26.4" x14ac:dyDescent="0.3">
      <c r="A666" s="57">
        <v>5762</v>
      </c>
      <c r="B666" s="54">
        <v>2018</v>
      </c>
      <c r="C666" s="55" t="s">
        <v>35</v>
      </c>
      <c r="D666" s="55" t="s">
        <v>130</v>
      </c>
      <c r="E666" s="55" t="s">
        <v>26</v>
      </c>
      <c r="F666" s="55" t="s">
        <v>25</v>
      </c>
      <c r="G666" s="56">
        <v>1</v>
      </c>
      <c r="H666" s="57">
        <v>17248</v>
      </c>
      <c r="I666" s="55" t="s">
        <v>256</v>
      </c>
      <c r="J666" s="57">
        <v>4</v>
      </c>
      <c r="K666" s="57"/>
      <c r="L666" s="57"/>
      <c r="M666" s="57"/>
      <c r="N666" s="59">
        <v>1</v>
      </c>
      <c r="O666" s="58"/>
      <c r="P666" s="58"/>
      <c r="Q666" s="58"/>
      <c r="R666" s="58"/>
      <c r="S666" s="58"/>
      <c r="T666" s="61"/>
      <c r="U666" s="57"/>
      <c r="V666" s="57"/>
      <c r="W666" s="57">
        <f t="shared" si="30"/>
        <v>25</v>
      </c>
      <c r="X666" s="57">
        <f t="shared" si="32"/>
        <v>1</v>
      </c>
      <c r="Y666" s="57">
        <f t="shared" si="31"/>
        <v>2</v>
      </c>
      <c r="Z666" s="55"/>
      <c r="AA666" s="55" t="s">
        <v>22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ht="39.6" x14ac:dyDescent="0.3">
      <c r="A667" s="57">
        <v>5762</v>
      </c>
      <c r="B667" s="54">
        <v>2018</v>
      </c>
      <c r="C667" s="55" t="s">
        <v>35</v>
      </c>
      <c r="D667" s="55" t="s">
        <v>130</v>
      </c>
      <c r="E667" s="55" t="s">
        <v>26</v>
      </c>
      <c r="F667" s="55" t="s">
        <v>25</v>
      </c>
      <c r="G667" s="56">
        <v>1</v>
      </c>
      <c r="H667" s="57">
        <v>17248</v>
      </c>
      <c r="I667" s="55" t="s">
        <v>257</v>
      </c>
      <c r="J667" s="57">
        <v>4</v>
      </c>
      <c r="K667" s="57">
        <v>14</v>
      </c>
      <c r="L667" s="57"/>
      <c r="M667" s="57">
        <v>1</v>
      </c>
      <c r="N667" s="58"/>
      <c r="O667" s="59">
        <v>1</v>
      </c>
      <c r="P667" s="58"/>
      <c r="Q667" s="58"/>
      <c r="R667" s="58"/>
      <c r="S667" s="58"/>
      <c r="T667" s="61"/>
      <c r="U667" s="57"/>
      <c r="V667" s="57"/>
      <c r="W667" s="57">
        <f t="shared" si="30"/>
        <v>25</v>
      </c>
      <c r="X667" s="57">
        <f t="shared" si="32"/>
        <v>1</v>
      </c>
      <c r="Y667" s="57">
        <f t="shared" si="31"/>
        <v>2</v>
      </c>
      <c r="Z667" s="55"/>
      <c r="AA667" s="55" t="s">
        <v>22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ht="39.6" x14ac:dyDescent="0.3">
      <c r="A668" s="57">
        <v>5762</v>
      </c>
      <c r="B668" s="54">
        <v>2018</v>
      </c>
      <c r="C668" s="55" t="s">
        <v>35</v>
      </c>
      <c r="D668" s="55" t="s">
        <v>130</v>
      </c>
      <c r="E668" s="55" t="s">
        <v>26</v>
      </c>
      <c r="F668" s="55" t="s">
        <v>25</v>
      </c>
      <c r="G668" s="56">
        <v>1</v>
      </c>
      <c r="H668" s="57">
        <v>17248</v>
      </c>
      <c r="I668" s="55" t="s">
        <v>235</v>
      </c>
      <c r="J668" s="57"/>
      <c r="K668" s="57"/>
      <c r="L668" s="57"/>
      <c r="M668" s="57"/>
      <c r="N668" s="58"/>
      <c r="O668" s="58"/>
      <c r="P668" s="58"/>
      <c r="Q668" s="58"/>
      <c r="R668" s="58"/>
      <c r="S668" s="58"/>
      <c r="T668" s="61"/>
      <c r="U668" s="57">
        <v>4</v>
      </c>
      <c r="V668" s="57"/>
      <c r="W668" s="57">
        <f t="shared" si="30"/>
        <v>25</v>
      </c>
      <c r="X668" s="57">
        <f t="shared" si="32"/>
        <v>1</v>
      </c>
      <c r="Y668" s="57">
        <f t="shared" si="31"/>
        <v>2</v>
      </c>
      <c r="Z668" s="55"/>
      <c r="AA668" s="55" t="s">
        <v>22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ht="52.8" x14ac:dyDescent="0.3">
      <c r="A669" s="57">
        <v>5762</v>
      </c>
      <c r="B669" s="54">
        <v>2018</v>
      </c>
      <c r="C669" s="55" t="s">
        <v>35</v>
      </c>
      <c r="D669" s="55" t="s">
        <v>130</v>
      </c>
      <c r="E669" s="55" t="s">
        <v>26</v>
      </c>
      <c r="F669" s="55" t="s">
        <v>25</v>
      </c>
      <c r="G669" s="56">
        <v>1</v>
      </c>
      <c r="H669" s="57">
        <v>17248</v>
      </c>
      <c r="I669" s="55" t="s">
        <v>250</v>
      </c>
      <c r="J669" s="57"/>
      <c r="K669" s="57"/>
      <c r="L669" s="57"/>
      <c r="M669" s="57"/>
      <c r="N669" s="58"/>
      <c r="O669" s="58"/>
      <c r="P669" s="58"/>
      <c r="Q669" s="58"/>
      <c r="R669" s="58">
        <v>6</v>
      </c>
      <c r="S669" s="58">
        <v>6</v>
      </c>
      <c r="T669" s="61"/>
      <c r="U669" s="57"/>
      <c r="V669" s="57">
        <v>34</v>
      </c>
      <c r="W669" s="57">
        <f t="shared" si="30"/>
        <v>25</v>
      </c>
      <c r="X669" s="57">
        <f t="shared" si="32"/>
        <v>1</v>
      </c>
      <c r="Y669" s="57">
        <f t="shared" si="31"/>
        <v>2</v>
      </c>
      <c r="Z669" s="55"/>
      <c r="AA669" s="55" t="s">
        <v>22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ht="39.6" x14ac:dyDescent="0.3">
      <c r="A670" s="57">
        <v>5762</v>
      </c>
      <c r="B670" s="54">
        <v>2018</v>
      </c>
      <c r="C670" s="55" t="s">
        <v>35</v>
      </c>
      <c r="D670" s="55" t="s">
        <v>130</v>
      </c>
      <c r="E670" s="55" t="s">
        <v>26</v>
      </c>
      <c r="F670" s="55" t="s">
        <v>25</v>
      </c>
      <c r="G670" s="56">
        <v>1</v>
      </c>
      <c r="H670" s="57">
        <v>17248</v>
      </c>
      <c r="I670" s="55" t="s">
        <v>373</v>
      </c>
      <c r="J670" s="57"/>
      <c r="K670" s="57"/>
      <c r="L670" s="57"/>
      <c r="M670" s="57"/>
      <c r="N670" s="58"/>
      <c r="O670" s="58"/>
      <c r="P670" s="58"/>
      <c r="Q670" s="58"/>
      <c r="R670" s="58"/>
      <c r="S670" s="58"/>
      <c r="T670" s="61"/>
      <c r="U670" s="57">
        <v>4</v>
      </c>
      <c r="V670" s="57"/>
      <c r="W670" s="57">
        <f t="shared" si="30"/>
        <v>25</v>
      </c>
      <c r="X670" s="57">
        <f t="shared" si="32"/>
        <v>1</v>
      </c>
      <c r="Y670" s="57">
        <f t="shared" si="31"/>
        <v>2</v>
      </c>
      <c r="Z670" s="55"/>
      <c r="AA670" s="55" t="s">
        <v>22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ht="39.6" x14ac:dyDescent="0.3">
      <c r="A671" s="57">
        <v>5762</v>
      </c>
      <c r="B671" s="54">
        <v>2018</v>
      </c>
      <c r="C671" s="55" t="s">
        <v>35</v>
      </c>
      <c r="D671" s="55" t="s">
        <v>130</v>
      </c>
      <c r="E671" s="55" t="s">
        <v>26</v>
      </c>
      <c r="F671" s="55" t="s">
        <v>25</v>
      </c>
      <c r="G671" s="56">
        <v>1</v>
      </c>
      <c r="H671" s="57">
        <v>17248</v>
      </c>
      <c r="I671" s="55" t="s">
        <v>374</v>
      </c>
      <c r="J671" s="57"/>
      <c r="K671" s="57"/>
      <c r="L671" s="57"/>
      <c r="M671" s="57"/>
      <c r="N671" s="58"/>
      <c r="O671" s="58"/>
      <c r="P671" s="58"/>
      <c r="Q671" s="58"/>
      <c r="R671" s="58"/>
      <c r="S671" s="58"/>
      <c r="T671" s="61"/>
      <c r="U671" s="57">
        <v>4</v>
      </c>
      <c r="V671" s="57"/>
      <c r="W671" s="57">
        <f t="shared" si="30"/>
        <v>25</v>
      </c>
      <c r="X671" s="57">
        <f t="shared" si="32"/>
        <v>1</v>
      </c>
      <c r="Y671" s="57">
        <f t="shared" si="31"/>
        <v>2</v>
      </c>
      <c r="Z671" s="55"/>
      <c r="AA671" s="55" t="s">
        <v>61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ht="39.6" x14ac:dyDescent="0.3">
      <c r="A672" s="57">
        <v>5762</v>
      </c>
      <c r="B672" s="54">
        <v>2018</v>
      </c>
      <c r="C672" s="55" t="s">
        <v>35</v>
      </c>
      <c r="D672" s="55" t="s">
        <v>130</v>
      </c>
      <c r="E672" s="55" t="s">
        <v>26</v>
      </c>
      <c r="F672" s="55" t="s">
        <v>25</v>
      </c>
      <c r="G672" s="56">
        <v>1</v>
      </c>
      <c r="H672" s="57">
        <v>17248</v>
      </c>
      <c r="I672" s="55" t="s">
        <v>374</v>
      </c>
      <c r="J672" s="57"/>
      <c r="K672" s="57"/>
      <c r="L672" s="57"/>
      <c r="M672" s="57"/>
      <c r="N672" s="58"/>
      <c r="O672" s="58"/>
      <c r="P672" s="58"/>
      <c r="Q672" s="58"/>
      <c r="R672" s="58"/>
      <c r="S672" s="58"/>
      <c r="T672" s="61"/>
      <c r="U672" s="57">
        <v>4</v>
      </c>
      <c r="V672" s="57"/>
      <c r="W672" s="57">
        <f t="shared" si="30"/>
        <v>25</v>
      </c>
      <c r="X672" s="57">
        <f t="shared" si="32"/>
        <v>1</v>
      </c>
      <c r="Y672" s="57">
        <f t="shared" si="31"/>
        <v>2</v>
      </c>
      <c r="Z672" s="55"/>
      <c r="AA672" s="55" t="s">
        <v>22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ht="39.6" x14ac:dyDescent="0.3">
      <c r="A673" s="57">
        <v>5762</v>
      </c>
      <c r="B673" s="54">
        <v>2018</v>
      </c>
      <c r="C673" s="55" t="s">
        <v>35</v>
      </c>
      <c r="D673" s="55" t="s">
        <v>130</v>
      </c>
      <c r="E673" s="55" t="s">
        <v>26</v>
      </c>
      <c r="F673" s="55" t="s">
        <v>25</v>
      </c>
      <c r="G673" s="56">
        <v>1</v>
      </c>
      <c r="H673" s="57">
        <v>17248</v>
      </c>
      <c r="I673" s="55" t="s">
        <v>251</v>
      </c>
      <c r="J673" s="57"/>
      <c r="K673" s="57"/>
      <c r="L673" s="57"/>
      <c r="M673" s="57"/>
      <c r="N673" s="58"/>
      <c r="O673" s="58"/>
      <c r="P673" s="58"/>
      <c r="Q673" s="58"/>
      <c r="R673" s="58"/>
      <c r="S673" s="58"/>
      <c r="T673" s="61"/>
      <c r="U673" s="57">
        <v>2</v>
      </c>
      <c r="V673" s="57"/>
      <c r="W673" s="57">
        <f t="shared" si="30"/>
        <v>25</v>
      </c>
      <c r="X673" s="57">
        <f t="shared" si="32"/>
        <v>1</v>
      </c>
      <c r="Y673" s="57">
        <f t="shared" si="31"/>
        <v>2</v>
      </c>
      <c r="Z673" s="55"/>
      <c r="AA673" s="55" t="s">
        <v>22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ht="39.6" x14ac:dyDescent="0.3">
      <c r="A674" s="57">
        <v>5762</v>
      </c>
      <c r="B674" s="54">
        <v>2018</v>
      </c>
      <c r="C674" s="55" t="s">
        <v>35</v>
      </c>
      <c r="D674" s="55" t="s">
        <v>379</v>
      </c>
      <c r="E674" s="55" t="s">
        <v>26</v>
      </c>
      <c r="F674" s="55" t="s">
        <v>375</v>
      </c>
      <c r="G674" s="56">
        <v>1</v>
      </c>
      <c r="H674" s="57">
        <v>17248</v>
      </c>
      <c r="I674" s="55" t="s">
        <v>258</v>
      </c>
      <c r="J674" s="57">
        <v>4</v>
      </c>
      <c r="K674" s="57">
        <v>14</v>
      </c>
      <c r="L674" s="57"/>
      <c r="M674" s="57">
        <v>1</v>
      </c>
      <c r="N674" s="58"/>
      <c r="O674" s="58"/>
      <c r="P674" s="58">
        <v>1</v>
      </c>
      <c r="Q674" s="58"/>
      <c r="R674" s="58"/>
      <c r="S674" s="58"/>
      <c r="T674" s="61"/>
      <c r="U674" s="57"/>
      <c r="V674" s="57"/>
      <c r="W674" s="57">
        <f t="shared" si="30"/>
        <v>25</v>
      </c>
      <c r="X674" s="57">
        <f t="shared" si="32"/>
        <v>1</v>
      </c>
      <c r="Y674" s="57">
        <f t="shared" si="31"/>
        <v>2</v>
      </c>
      <c r="Z674" s="55"/>
      <c r="AA674" s="55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ht="39.6" x14ac:dyDescent="0.3">
      <c r="A675" s="57">
        <v>5762</v>
      </c>
      <c r="B675" s="54">
        <v>2018</v>
      </c>
      <c r="C675" s="55" t="s">
        <v>35</v>
      </c>
      <c r="D675" s="55" t="s">
        <v>93</v>
      </c>
      <c r="E675" s="55" t="s">
        <v>28</v>
      </c>
      <c r="F675" s="55" t="s">
        <v>23</v>
      </c>
      <c r="G675" s="56">
        <v>0.75</v>
      </c>
      <c r="H675" s="57">
        <v>17248</v>
      </c>
      <c r="I675" s="55" t="s">
        <v>258</v>
      </c>
      <c r="J675" s="57"/>
      <c r="K675" s="57"/>
      <c r="L675" s="57"/>
      <c r="M675" s="57"/>
      <c r="N675" s="58"/>
      <c r="O675" s="58"/>
      <c r="P675" s="59"/>
      <c r="Q675" s="58"/>
      <c r="R675" s="58"/>
      <c r="S675" s="58"/>
      <c r="T675" s="61"/>
      <c r="U675" s="57"/>
      <c r="V675" s="57"/>
      <c r="W675" s="57">
        <f t="shared" si="30"/>
        <v>25</v>
      </c>
      <c r="X675" s="57">
        <f t="shared" si="32"/>
        <v>1</v>
      </c>
      <c r="Y675" s="57">
        <f t="shared" si="31"/>
        <v>2</v>
      </c>
      <c r="Z675" s="55"/>
      <c r="AA675" s="55" t="s">
        <v>22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ht="39.6" x14ac:dyDescent="0.3">
      <c r="A676" s="57">
        <v>5762</v>
      </c>
      <c r="B676" s="54">
        <v>2018</v>
      </c>
      <c r="C676" s="55" t="s">
        <v>35</v>
      </c>
      <c r="D676" s="55" t="s">
        <v>93</v>
      </c>
      <c r="E676" s="55" t="s">
        <v>28</v>
      </c>
      <c r="F676" s="55" t="s">
        <v>23</v>
      </c>
      <c r="G676" s="56">
        <v>0.75</v>
      </c>
      <c r="H676" s="57">
        <v>17248</v>
      </c>
      <c r="I676" s="55" t="s">
        <v>259</v>
      </c>
      <c r="J676" s="57"/>
      <c r="K676" s="57">
        <v>9</v>
      </c>
      <c r="L676" s="57"/>
      <c r="M676" s="57">
        <v>1</v>
      </c>
      <c r="N676" s="58"/>
      <c r="O676" s="58"/>
      <c r="P676" s="59">
        <v>1</v>
      </c>
      <c r="Q676" s="58"/>
      <c r="R676" s="58"/>
      <c r="S676" s="58"/>
      <c r="T676" s="61"/>
      <c r="U676" s="57"/>
      <c r="V676" s="57"/>
      <c r="W676" s="57">
        <f t="shared" si="30"/>
        <v>25</v>
      </c>
      <c r="X676" s="57">
        <f t="shared" si="32"/>
        <v>1</v>
      </c>
      <c r="Y676" s="57">
        <f t="shared" si="31"/>
        <v>2</v>
      </c>
      <c r="Z676" s="55"/>
      <c r="AA676" s="55" t="s">
        <v>22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ht="39.6" x14ac:dyDescent="0.3">
      <c r="A677" s="57">
        <v>5762</v>
      </c>
      <c r="B677" s="54">
        <v>2018</v>
      </c>
      <c r="C677" s="55" t="s">
        <v>35</v>
      </c>
      <c r="D677" s="55" t="s">
        <v>93</v>
      </c>
      <c r="E677" s="55" t="s">
        <v>28</v>
      </c>
      <c r="F677" s="55" t="s">
        <v>23</v>
      </c>
      <c r="G677" s="56">
        <v>0.75</v>
      </c>
      <c r="H677" s="57">
        <v>17248</v>
      </c>
      <c r="I677" s="55" t="s">
        <v>235</v>
      </c>
      <c r="J677" s="57"/>
      <c r="K677" s="57"/>
      <c r="L677" s="57"/>
      <c r="M677" s="57"/>
      <c r="N677" s="58"/>
      <c r="O677" s="58"/>
      <c r="P677" s="58"/>
      <c r="Q677" s="58"/>
      <c r="R677" s="58"/>
      <c r="S677" s="58"/>
      <c r="T677" s="61"/>
      <c r="U677" s="57">
        <v>8</v>
      </c>
      <c r="V677" s="57"/>
      <c r="W677" s="57">
        <f t="shared" si="30"/>
        <v>25</v>
      </c>
      <c r="X677" s="57">
        <f t="shared" si="32"/>
        <v>1</v>
      </c>
      <c r="Y677" s="57">
        <f t="shared" si="31"/>
        <v>2</v>
      </c>
      <c r="Z677" s="55"/>
      <c r="AA677" s="55" t="s">
        <v>22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ht="52.8" x14ac:dyDescent="0.3">
      <c r="A678" s="57">
        <v>5762</v>
      </c>
      <c r="B678" s="54">
        <v>2018</v>
      </c>
      <c r="C678" s="55" t="s">
        <v>35</v>
      </c>
      <c r="D678" s="55" t="s">
        <v>93</v>
      </c>
      <c r="E678" s="55" t="s">
        <v>28</v>
      </c>
      <c r="F678" s="55" t="s">
        <v>23</v>
      </c>
      <c r="G678" s="56">
        <v>0.75</v>
      </c>
      <c r="H678" s="57">
        <v>17248</v>
      </c>
      <c r="I678" s="55" t="s">
        <v>250</v>
      </c>
      <c r="J678" s="57"/>
      <c r="K678" s="57"/>
      <c r="L678" s="57"/>
      <c r="M678" s="57"/>
      <c r="N678" s="58"/>
      <c r="O678" s="58"/>
      <c r="P678" s="58"/>
      <c r="Q678" s="58"/>
      <c r="R678" s="58"/>
      <c r="S678" s="58"/>
      <c r="T678" s="61"/>
      <c r="U678" s="57"/>
      <c r="V678" s="57">
        <v>44</v>
      </c>
      <c r="W678" s="57">
        <f t="shared" si="30"/>
        <v>25</v>
      </c>
      <c r="X678" s="57">
        <f t="shared" si="32"/>
        <v>1</v>
      </c>
      <c r="Y678" s="57">
        <f t="shared" si="31"/>
        <v>2</v>
      </c>
      <c r="Z678" s="55"/>
      <c r="AA678" s="55" t="s">
        <v>22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ht="39.6" x14ac:dyDescent="0.3">
      <c r="A679" s="57">
        <v>5762</v>
      </c>
      <c r="B679" s="54">
        <v>2018</v>
      </c>
      <c r="C679" s="55" t="s">
        <v>35</v>
      </c>
      <c r="D679" s="55" t="s">
        <v>93</v>
      </c>
      <c r="E679" s="55" t="s">
        <v>28</v>
      </c>
      <c r="F679" s="55" t="s">
        <v>23</v>
      </c>
      <c r="G679" s="56">
        <v>0.75</v>
      </c>
      <c r="H679" s="57">
        <v>17248</v>
      </c>
      <c r="I679" s="55" t="s">
        <v>373</v>
      </c>
      <c r="J679" s="57"/>
      <c r="K679" s="57"/>
      <c r="L679" s="57"/>
      <c r="M679" s="57"/>
      <c r="N679" s="58"/>
      <c r="O679" s="58"/>
      <c r="P679" s="58"/>
      <c r="Q679" s="58"/>
      <c r="R679" s="58"/>
      <c r="S679" s="58"/>
      <c r="T679" s="61"/>
      <c r="U679" s="57">
        <v>8</v>
      </c>
      <c r="V679" s="57"/>
      <c r="W679" s="57">
        <f t="shared" si="30"/>
        <v>25</v>
      </c>
      <c r="X679" s="57">
        <f t="shared" si="32"/>
        <v>1</v>
      </c>
      <c r="Y679" s="57">
        <f t="shared" si="31"/>
        <v>2</v>
      </c>
      <c r="Z679" s="55"/>
      <c r="AA679" s="55" t="s">
        <v>22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ht="39.6" x14ac:dyDescent="0.3">
      <c r="A680" s="57">
        <v>5762</v>
      </c>
      <c r="B680" s="54">
        <v>2018</v>
      </c>
      <c r="C680" s="55" t="s">
        <v>35</v>
      </c>
      <c r="D680" s="55" t="s">
        <v>93</v>
      </c>
      <c r="E680" s="55" t="s">
        <v>28</v>
      </c>
      <c r="F680" s="55" t="s">
        <v>23</v>
      </c>
      <c r="G680" s="56">
        <v>0.75</v>
      </c>
      <c r="H680" s="57">
        <v>17248</v>
      </c>
      <c r="I680" s="55" t="s">
        <v>374</v>
      </c>
      <c r="J680" s="57"/>
      <c r="K680" s="57"/>
      <c r="L680" s="57"/>
      <c r="M680" s="57"/>
      <c r="N680" s="58"/>
      <c r="O680" s="58"/>
      <c r="P680" s="58"/>
      <c r="Q680" s="58"/>
      <c r="R680" s="58"/>
      <c r="S680" s="58"/>
      <c r="T680" s="61"/>
      <c r="U680" s="57">
        <v>8</v>
      </c>
      <c r="V680" s="57"/>
      <c r="W680" s="57">
        <f t="shared" si="30"/>
        <v>25</v>
      </c>
      <c r="X680" s="57">
        <f t="shared" si="32"/>
        <v>1</v>
      </c>
      <c r="Y680" s="57">
        <f t="shared" si="31"/>
        <v>2</v>
      </c>
      <c r="Z680" s="55"/>
      <c r="AA680" s="55" t="s">
        <v>22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ht="39.6" x14ac:dyDescent="0.3">
      <c r="A681" s="57">
        <v>5762</v>
      </c>
      <c r="B681" s="54">
        <v>2018</v>
      </c>
      <c r="C681" s="55" t="s">
        <v>35</v>
      </c>
      <c r="D681" s="55" t="s">
        <v>93</v>
      </c>
      <c r="E681" s="55" t="s">
        <v>28</v>
      </c>
      <c r="F681" s="55" t="s">
        <v>23</v>
      </c>
      <c r="G681" s="56">
        <v>0.75</v>
      </c>
      <c r="H681" s="57">
        <v>17248</v>
      </c>
      <c r="I681" s="55" t="s">
        <v>251</v>
      </c>
      <c r="J681" s="57"/>
      <c r="K681" s="57"/>
      <c r="L681" s="57"/>
      <c r="M681" s="57"/>
      <c r="N681" s="58"/>
      <c r="O681" s="58"/>
      <c r="P681" s="58"/>
      <c r="Q681" s="58"/>
      <c r="R681" s="58"/>
      <c r="S681" s="58"/>
      <c r="T681" s="61"/>
      <c r="U681" s="57">
        <v>4</v>
      </c>
      <c r="V681" s="57"/>
      <c r="W681" s="57">
        <f t="shared" si="30"/>
        <v>25</v>
      </c>
      <c r="X681" s="57">
        <f t="shared" si="32"/>
        <v>1</v>
      </c>
      <c r="Y681" s="57">
        <f t="shared" si="31"/>
        <v>2</v>
      </c>
      <c r="Z681" s="55"/>
      <c r="AA681" s="55" t="s">
        <v>22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ht="26.4" x14ac:dyDescent="0.3">
      <c r="A682" s="57">
        <v>5762</v>
      </c>
      <c r="B682" s="54">
        <v>2018</v>
      </c>
      <c r="C682" s="55" t="s">
        <v>35</v>
      </c>
      <c r="D682" s="55" t="s">
        <v>135</v>
      </c>
      <c r="E682" s="55" t="s">
        <v>20</v>
      </c>
      <c r="F682" s="55" t="s">
        <v>82</v>
      </c>
      <c r="G682" s="56">
        <v>1</v>
      </c>
      <c r="H682" s="57">
        <v>17248</v>
      </c>
      <c r="I682" s="55" t="s">
        <v>256</v>
      </c>
      <c r="J682" s="57"/>
      <c r="K682" s="57">
        <v>20</v>
      </c>
      <c r="L682" s="57"/>
      <c r="M682" s="57">
        <v>1</v>
      </c>
      <c r="N682" s="58"/>
      <c r="O682" s="58"/>
      <c r="P682" s="58"/>
      <c r="Q682" s="58"/>
      <c r="R682" s="58"/>
      <c r="S682" s="58"/>
      <c r="T682" s="61"/>
      <c r="U682" s="57"/>
      <c r="V682" s="57"/>
      <c r="W682" s="57">
        <f t="shared" si="30"/>
        <v>25</v>
      </c>
      <c r="X682" s="57">
        <f t="shared" si="32"/>
        <v>1</v>
      </c>
      <c r="Y682" s="57">
        <f t="shared" si="31"/>
        <v>2</v>
      </c>
      <c r="Z682" s="55"/>
      <c r="AA682" s="55" t="s">
        <v>22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ht="39.6" x14ac:dyDescent="0.3">
      <c r="A683" s="57">
        <v>5762</v>
      </c>
      <c r="B683" s="54">
        <v>2018</v>
      </c>
      <c r="C683" s="55" t="s">
        <v>35</v>
      </c>
      <c r="D683" s="55" t="s">
        <v>135</v>
      </c>
      <c r="E683" s="55" t="s">
        <v>20</v>
      </c>
      <c r="F683" s="55" t="s">
        <v>82</v>
      </c>
      <c r="G683" s="56">
        <v>1</v>
      </c>
      <c r="H683" s="57">
        <v>17248</v>
      </c>
      <c r="I683" s="55" t="s">
        <v>260</v>
      </c>
      <c r="J683" s="57"/>
      <c r="K683" s="57">
        <v>9</v>
      </c>
      <c r="L683" s="57"/>
      <c r="M683" s="57">
        <v>1</v>
      </c>
      <c r="N683" s="58"/>
      <c r="O683" s="59">
        <v>1</v>
      </c>
      <c r="P683" s="58"/>
      <c r="Q683" s="58"/>
      <c r="R683" s="58"/>
      <c r="S683" s="58"/>
      <c r="T683" s="61"/>
      <c r="U683" s="57"/>
      <c r="V683" s="57"/>
      <c r="W683" s="57">
        <f t="shared" si="30"/>
        <v>25</v>
      </c>
      <c r="X683" s="57">
        <f t="shared" si="32"/>
        <v>1</v>
      </c>
      <c r="Y683" s="57">
        <f t="shared" si="31"/>
        <v>2</v>
      </c>
      <c r="Z683" s="55"/>
      <c r="AA683" s="55" t="s">
        <v>22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ht="39.6" x14ac:dyDescent="0.3">
      <c r="A684" s="57">
        <v>5762</v>
      </c>
      <c r="B684" s="54">
        <v>2018</v>
      </c>
      <c r="C684" s="55" t="s">
        <v>35</v>
      </c>
      <c r="D684" s="55" t="s">
        <v>135</v>
      </c>
      <c r="E684" s="55" t="s">
        <v>20</v>
      </c>
      <c r="F684" s="55" t="s">
        <v>82</v>
      </c>
      <c r="G684" s="56">
        <v>1</v>
      </c>
      <c r="H684" s="57">
        <v>17248</v>
      </c>
      <c r="I684" s="55" t="s">
        <v>255</v>
      </c>
      <c r="J684" s="57"/>
      <c r="K684" s="57">
        <v>14</v>
      </c>
      <c r="L684" s="57"/>
      <c r="M684" s="57">
        <v>1</v>
      </c>
      <c r="N684" s="58"/>
      <c r="O684" s="58"/>
      <c r="P684" s="58"/>
      <c r="Q684" s="58"/>
      <c r="R684" s="58"/>
      <c r="S684" s="58"/>
      <c r="T684" s="61"/>
      <c r="U684" s="57"/>
      <c r="V684" s="57"/>
      <c r="W684" s="57">
        <f t="shared" si="30"/>
        <v>25</v>
      </c>
      <c r="X684" s="57">
        <f t="shared" si="32"/>
        <v>1</v>
      </c>
      <c r="Y684" s="57">
        <f t="shared" si="31"/>
        <v>2</v>
      </c>
      <c r="Z684" s="55"/>
      <c r="AA684" s="55" t="s">
        <v>22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ht="39.6" x14ac:dyDescent="0.3">
      <c r="A685" s="57">
        <v>5762</v>
      </c>
      <c r="B685" s="54">
        <v>2018</v>
      </c>
      <c r="C685" s="55" t="s">
        <v>35</v>
      </c>
      <c r="D685" s="55" t="s">
        <v>381</v>
      </c>
      <c r="E685" s="55" t="s">
        <v>78</v>
      </c>
      <c r="F685" s="55" t="s">
        <v>375</v>
      </c>
      <c r="G685" s="56">
        <v>1</v>
      </c>
      <c r="H685" s="57">
        <v>17248</v>
      </c>
      <c r="I685" s="55" t="s">
        <v>235</v>
      </c>
      <c r="J685" s="57"/>
      <c r="K685" s="57"/>
      <c r="L685" s="57"/>
      <c r="M685" s="57"/>
      <c r="N685" s="58"/>
      <c r="O685" s="58"/>
      <c r="P685" s="58"/>
      <c r="Q685" s="58"/>
      <c r="R685" s="58"/>
      <c r="S685" s="58"/>
      <c r="T685" s="61"/>
      <c r="U685" s="57">
        <v>35</v>
      </c>
      <c r="V685" s="57"/>
      <c r="W685" s="57">
        <f t="shared" si="30"/>
        <v>25</v>
      </c>
      <c r="X685" s="57">
        <f t="shared" si="32"/>
        <v>1</v>
      </c>
      <c r="Y685" s="57">
        <f t="shared" si="31"/>
        <v>2</v>
      </c>
      <c r="Z685" s="55"/>
      <c r="AA685" s="5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ht="39.6" x14ac:dyDescent="0.3">
      <c r="A686" s="57">
        <v>5762</v>
      </c>
      <c r="B686" s="54">
        <v>2018</v>
      </c>
      <c r="C686" s="55" t="s">
        <v>35</v>
      </c>
      <c r="D686" s="55" t="s">
        <v>117</v>
      </c>
      <c r="E686" s="55" t="s">
        <v>33</v>
      </c>
      <c r="F686" s="55" t="s">
        <v>25</v>
      </c>
      <c r="G686" s="56">
        <v>0.75</v>
      </c>
      <c r="H686" s="57">
        <v>17248</v>
      </c>
      <c r="I686" s="55" t="s">
        <v>235</v>
      </c>
      <c r="J686" s="57"/>
      <c r="K686" s="57"/>
      <c r="L686" s="57"/>
      <c r="M686" s="57"/>
      <c r="N686" s="58"/>
      <c r="O686" s="58"/>
      <c r="P686" s="58"/>
      <c r="Q686" s="58"/>
      <c r="R686" s="58"/>
      <c r="S686" s="58"/>
      <c r="T686" s="61"/>
      <c r="U686" s="57">
        <v>8</v>
      </c>
      <c r="V686" s="57"/>
      <c r="W686" s="57">
        <f t="shared" si="30"/>
        <v>25</v>
      </c>
      <c r="X686" s="57">
        <f t="shared" si="32"/>
        <v>1</v>
      </c>
      <c r="Y686" s="57">
        <f t="shared" si="31"/>
        <v>2</v>
      </c>
      <c r="Z686" s="55"/>
      <c r="AA686" s="55" t="s">
        <v>22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ht="52.8" x14ac:dyDescent="0.3">
      <c r="A687" s="57">
        <v>5762</v>
      </c>
      <c r="B687" s="54">
        <v>2018</v>
      </c>
      <c r="C687" s="55" t="s">
        <v>35</v>
      </c>
      <c r="D687" s="55" t="s">
        <v>117</v>
      </c>
      <c r="E687" s="55" t="s">
        <v>33</v>
      </c>
      <c r="F687" s="55" t="s">
        <v>25</v>
      </c>
      <c r="G687" s="56">
        <v>0.75</v>
      </c>
      <c r="H687" s="57">
        <v>17248</v>
      </c>
      <c r="I687" s="55" t="s">
        <v>250</v>
      </c>
      <c r="J687" s="57"/>
      <c r="K687" s="57"/>
      <c r="L687" s="57"/>
      <c r="M687" s="57"/>
      <c r="N687" s="58"/>
      <c r="O687" s="58"/>
      <c r="P687" s="58"/>
      <c r="Q687" s="58"/>
      <c r="R687" s="58"/>
      <c r="S687" s="58"/>
      <c r="T687" s="61"/>
      <c r="U687" s="57"/>
      <c r="V687" s="57">
        <v>44</v>
      </c>
      <c r="W687" s="57">
        <f t="shared" si="30"/>
        <v>25</v>
      </c>
      <c r="X687" s="57">
        <f t="shared" si="32"/>
        <v>1</v>
      </c>
      <c r="Y687" s="57">
        <f t="shared" si="31"/>
        <v>2</v>
      </c>
      <c r="Z687" s="55"/>
      <c r="AA687" s="55" t="s">
        <v>22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ht="39.6" x14ac:dyDescent="0.3">
      <c r="A688" s="57">
        <v>5762</v>
      </c>
      <c r="B688" s="54">
        <v>2018</v>
      </c>
      <c r="C688" s="55" t="s">
        <v>35</v>
      </c>
      <c r="D688" s="55" t="s">
        <v>117</v>
      </c>
      <c r="E688" s="55" t="s">
        <v>33</v>
      </c>
      <c r="F688" s="55" t="s">
        <v>25</v>
      </c>
      <c r="G688" s="56">
        <v>0.75</v>
      </c>
      <c r="H688" s="57">
        <v>17248</v>
      </c>
      <c r="I688" s="55" t="s">
        <v>373</v>
      </c>
      <c r="J688" s="57"/>
      <c r="K688" s="57"/>
      <c r="L688" s="57"/>
      <c r="M688" s="57"/>
      <c r="N688" s="58"/>
      <c r="O688" s="58"/>
      <c r="P688" s="58"/>
      <c r="Q688" s="58"/>
      <c r="R688" s="58"/>
      <c r="S688" s="58"/>
      <c r="T688" s="61"/>
      <c r="U688" s="57">
        <v>8</v>
      </c>
      <c r="V688" s="57"/>
      <c r="W688" s="57">
        <f t="shared" si="30"/>
        <v>25</v>
      </c>
      <c r="X688" s="57">
        <f t="shared" si="32"/>
        <v>1</v>
      </c>
      <c r="Y688" s="57">
        <f t="shared" si="31"/>
        <v>2</v>
      </c>
      <c r="Z688" s="55"/>
      <c r="AA688" s="55" t="s">
        <v>22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ht="39.6" x14ac:dyDescent="0.3">
      <c r="A689" s="57">
        <v>5762</v>
      </c>
      <c r="B689" s="54">
        <v>2018</v>
      </c>
      <c r="C689" s="55" t="s">
        <v>35</v>
      </c>
      <c r="D689" s="55" t="s">
        <v>117</v>
      </c>
      <c r="E689" s="55" t="s">
        <v>33</v>
      </c>
      <c r="F689" s="55" t="s">
        <v>25</v>
      </c>
      <c r="G689" s="56">
        <v>0.75</v>
      </c>
      <c r="H689" s="57">
        <v>17248</v>
      </c>
      <c r="I689" s="55" t="s">
        <v>374</v>
      </c>
      <c r="J689" s="57"/>
      <c r="K689" s="57"/>
      <c r="L689" s="57"/>
      <c r="M689" s="57"/>
      <c r="N689" s="58"/>
      <c r="O689" s="58"/>
      <c r="P689" s="58"/>
      <c r="Q689" s="58"/>
      <c r="R689" s="58"/>
      <c r="S689" s="58"/>
      <c r="T689" s="61"/>
      <c r="U689" s="57">
        <v>4</v>
      </c>
      <c r="V689" s="57"/>
      <c r="W689" s="57">
        <f t="shared" si="30"/>
        <v>25</v>
      </c>
      <c r="X689" s="57">
        <f t="shared" si="32"/>
        <v>1</v>
      </c>
      <c r="Y689" s="57">
        <f t="shared" si="31"/>
        <v>2</v>
      </c>
      <c r="Z689" s="55"/>
      <c r="AA689" s="55" t="s">
        <v>61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ht="39.6" x14ac:dyDescent="0.3">
      <c r="A690" s="57">
        <v>5762</v>
      </c>
      <c r="B690" s="54">
        <v>2018</v>
      </c>
      <c r="C690" s="55" t="s">
        <v>35</v>
      </c>
      <c r="D690" s="55" t="s">
        <v>117</v>
      </c>
      <c r="E690" s="55" t="s">
        <v>33</v>
      </c>
      <c r="F690" s="55" t="s">
        <v>25</v>
      </c>
      <c r="G690" s="56">
        <v>0.75</v>
      </c>
      <c r="H690" s="57">
        <v>17248</v>
      </c>
      <c r="I690" s="55" t="s">
        <v>251</v>
      </c>
      <c r="J690" s="57"/>
      <c r="K690" s="57"/>
      <c r="L690" s="57"/>
      <c r="M690" s="57"/>
      <c r="N690" s="58"/>
      <c r="O690" s="58"/>
      <c r="P690" s="58"/>
      <c r="Q690" s="58"/>
      <c r="R690" s="58"/>
      <c r="S690" s="58"/>
      <c r="T690" s="61"/>
      <c r="U690" s="57">
        <v>4</v>
      </c>
      <c r="V690" s="57"/>
      <c r="W690" s="57">
        <f t="shared" si="30"/>
        <v>25</v>
      </c>
      <c r="X690" s="57">
        <f t="shared" si="32"/>
        <v>1</v>
      </c>
      <c r="Y690" s="57">
        <f t="shared" si="31"/>
        <v>2</v>
      </c>
      <c r="Z690" s="55"/>
      <c r="AA690" s="55" t="s">
        <v>22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ht="39.6" x14ac:dyDescent="0.3">
      <c r="A691" s="57">
        <v>5762</v>
      </c>
      <c r="B691" s="54">
        <v>2018</v>
      </c>
      <c r="C691" s="55" t="s">
        <v>35</v>
      </c>
      <c r="D691" s="55" t="s">
        <v>380</v>
      </c>
      <c r="E691" s="55" t="s">
        <v>26</v>
      </c>
      <c r="F691" s="55" t="s">
        <v>375</v>
      </c>
      <c r="G691" s="56">
        <v>1</v>
      </c>
      <c r="H691" s="57">
        <v>17248</v>
      </c>
      <c r="I691" s="55" t="s">
        <v>261</v>
      </c>
      <c r="J691" s="57">
        <v>4</v>
      </c>
      <c r="K691" s="57">
        <v>14</v>
      </c>
      <c r="L691" s="57"/>
      <c r="M691" s="57">
        <v>1</v>
      </c>
      <c r="N691" s="58"/>
      <c r="O691" s="58"/>
      <c r="P691" s="59">
        <v>1</v>
      </c>
      <c r="Q691" s="58"/>
      <c r="R691" s="58"/>
      <c r="S691" s="58"/>
      <c r="T691" s="61"/>
      <c r="U691" s="57"/>
      <c r="V691" s="57"/>
      <c r="W691" s="57">
        <f t="shared" si="30"/>
        <v>25</v>
      </c>
      <c r="X691" s="57">
        <f t="shared" si="32"/>
        <v>1</v>
      </c>
      <c r="Y691" s="57">
        <f t="shared" si="31"/>
        <v>2</v>
      </c>
      <c r="Z691" s="55"/>
      <c r="AA691" s="55" t="s">
        <v>22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ht="39.6" x14ac:dyDescent="0.3">
      <c r="A692" s="57">
        <v>5763</v>
      </c>
      <c r="B692" s="54">
        <v>2017</v>
      </c>
      <c r="C692" s="55" t="s">
        <v>35</v>
      </c>
      <c r="D692" s="55" t="s">
        <v>73</v>
      </c>
      <c r="E692" s="55" t="s">
        <v>20</v>
      </c>
      <c r="F692" s="55" t="s">
        <v>21</v>
      </c>
      <c r="G692" s="56">
        <v>1</v>
      </c>
      <c r="H692" s="57">
        <v>16485</v>
      </c>
      <c r="I692" s="55" t="s">
        <v>228</v>
      </c>
      <c r="J692" s="57">
        <v>2</v>
      </c>
      <c r="K692" s="57">
        <v>12</v>
      </c>
      <c r="L692" s="57">
        <v>24</v>
      </c>
      <c r="M692" s="57">
        <v>1</v>
      </c>
      <c r="N692" s="58"/>
      <c r="O692" s="58"/>
      <c r="P692" s="58"/>
      <c r="Q692" s="58"/>
      <c r="R692" s="58"/>
      <c r="S692" s="58"/>
      <c r="T692" s="61"/>
      <c r="U692" s="57"/>
      <c r="V692" s="57"/>
      <c r="W692" s="57">
        <f t="shared" si="30"/>
        <v>30</v>
      </c>
      <c r="X692" s="57">
        <f t="shared" si="32"/>
        <v>1</v>
      </c>
      <c r="Y692" s="57">
        <f t="shared" si="31"/>
        <v>2</v>
      </c>
      <c r="Z692" s="55"/>
      <c r="AA692" s="55" t="s">
        <v>22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ht="39.6" x14ac:dyDescent="0.3">
      <c r="A693" s="57">
        <v>6369</v>
      </c>
      <c r="B693" s="54">
        <v>2018</v>
      </c>
      <c r="C693" s="55" t="s">
        <v>35</v>
      </c>
      <c r="D693" s="55" t="s">
        <v>130</v>
      </c>
      <c r="E693" s="55" t="s">
        <v>26</v>
      </c>
      <c r="F693" s="55" t="s">
        <v>25</v>
      </c>
      <c r="G693" s="56">
        <v>1</v>
      </c>
      <c r="H693" s="57">
        <v>17047</v>
      </c>
      <c r="I693" s="55" t="s">
        <v>228</v>
      </c>
      <c r="J693" s="57"/>
      <c r="K693" s="57">
        <v>6</v>
      </c>
      <c r="L693" s="57"/>
      <c r="M693" s="57"/>
      <c r="N693" s="58"/>
      <c r="O693" s="58"/>
      <c r="P693" s="58"/>
      <c r="Q693" s="58"/>
      <c r="R693" s="58"/>
      <c r="S693" s="58"/>
      <c r="T693" s="61"/>
      <c r="U693" s="57"/>
      <c r="V693" s="57"/>
      <c r="W693" s="57">
        <f t="shared" si="30"/>
        <v>28</v>
      </c>
      <c r="X693" s="57">
        <f t="shared" si="32"/>
        <v>1</v>
      </c>
      <c r="Y693" s="57">
        <f t="shared" si="31"/>
        <v>2</v>
      </c>
      <c r="Z693" s="55"/>
      <c r="AA693" s="55" t="s">
        <v>22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ht="39.6" x14ac:dyDescent="0.3">
      <c r="A694" s="57">
        <v>6369</v>
      </c>
      <c r="B694" s="54">
        <v>2018</v>
      </c>
      <c r="C694" s="55" t="s">
        <v>35</v>
      </c>
      <c r="D694" s="55" t="s">
        <v>93</v>
      </c>
      <c r="E694" s="55" t="s">
        <v>28</v>
      </c>
      <c r="F694" s="55" t="s">
        <v>23</v>
      </c>
      <c r="G694" s="56">
        <v>0.75</v>
      </c>
      <c r="H694" s="57">
        <v>17047</v>
      </c>
      <c r="I694" s="55" t="s">
        <v>228</v>
      </c>
      <c r="J694" s="57">
        <v>2</v>
      </c>
      <c r="K694" s="57"/>
      <c r="L694" s="57"/>
      <c r="M694" s="57">
        <v>1</v>
      </c>
      <c r="N694" s="58"/>
      <c r="O694" s="58"/>
      <c r="P694" s="58"/>
      <c r="Q694" s="58"/>
      <c r="R694" s="58"/>
      <c r="S694" s="58"/>
      <c r="T694" s="61"/>
      <c r="U694" s="57"/>
      <c r="V694" s="57"/>
      <c r="W694" s="57">
        <f t="shared" si="30"/>
        <v>28</v>
      </c>
      <c r="X694" s="57">
        <f t="shared" si="32"/>
        <v>1</v>
      </c>
      <c r="Y694" s="57">
        <f t="shared" si="31"/>
        <v>2</v>
      </c>
      <c r="Z694" s="55"/>
      <c r="AA694" s="55" t="s">
        <v>22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ht="39.6" x14ac:dyDescent="0.3">
      <c r="A695" s="57">
        <v>6369</v>
      </c>
      <c r="B695" s="54">
        <v>2018</v>
      </c>
      <c r="C695" s="55" t="s">
        <v>35</v>
      </c>
      <c r="D695" s="55" t="s">
        <v>135</v>
      </c>
      <c r="E695" s="55" t="s">
        <v>20</v>
      </c>
      <c r="F695" s="55" t="s">
        <v>82</v>
      </c>
      <c r="G695" s="56">
        <v>1</v>
      </c>
      <c r="H695" s="57">
        <v>17047</v>
      </c>
      <c r="I695" s="55" t="s">
        <v>228</v>
      </c>
      <c r="J695" s="57"/>
      <c r="K695" s="57"/>
      <c r="L695" s="57">
        <v>24</v>
      </c>
      <c r="M695" s="57"/>
      <c r="N695" s="58"/>
      <c r="O695" s="58"/>
      <c r="P695" s="58"/>
      <c r="Q695" s="58"/>
      <c r="R695" s="58"/>
      <c r="S695" s="58"/>
      <c r="T695" s="61"/>
      <c r="U695" s="57"/>
      <c r="V695" s="57"/>
      <c r="W695" s="57">
        <f t="shared" si="30"/>
        <v>28</v>
      </c>
      <c r="X695" s="57">
        <f t="shared" si="32"/>
        <v>1</v>
      </c>
      <c r="Y695" s="57">
        <f t="shared" si="31"/>
        <v>2</v>
      </c>
      <c r="Z695" s="55"/>
      <c r="AA695" s="55" t="s">
        <v>61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ht="39.6" x14ac:dyDescent="0.3">
      <c r="A696" s="57">
        <v>6369</v>
      </c>
      <c r="B696" s="54">
        <v>2018</v>
      </c>
      <c r="C696" s="55" t="s">
        <v>35</v>
      </c>
      <c r="D696" s="55" t="s">
        <v>135</v>
      </c>
      <c r="E696" s="55" t="s">
        <v>20</v>
      </c>
      <c r="F696" s="55" t="s">
        <v>82</v>
      </c>
      <c r="G696" s="56">
        <v>1</v>
      </c>
      <c r="H696" s="57">
        <v>17047</v>
      </c>
      <c r="I696" s="55" t="s">
        <v>228</v>
      </c>
      <c r="J696" s="57"/>
      <c r="K696" s="57">
        <v>6</v>
      </c>
      <c r="L696" s="57"/>
      <c r="M696" s="57"/>
      <c r="N696" s="58"/>
      <c r="O696" s="58"/>
      <c r="P696" s="58"/>
      <c r="Q696" s="58"/>
      <c r="R696" s="58"/>
      <c r="S696" s="58"/>
      <c r="T696" s="61"/>
      <c r="U696" s="57"/>
      <c r="V696" s="57"/>
      <c r="W696" s="57">
        <f t="shared" si="30"/>
        <v>28</v>
      </c>
      <c r="X696" s="57">
        <f t="shared" si="32"/>
        <v>1</v>
      </c>
      <c r="Y696" s="57">
        <f t="shared" si="31"/>
        <v>2</v>
      </c>
      <c r="Z696" s="55"/>
      <c r="AA696" s="55" t="s">
        <v>22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ht="39.6" x14ac:dyDescent="0.3">
      <c r="A697" s="57">
        <v>6370</v>
      </c>
      <c r="B697" s="54">
        <v>2018</v>
      </c>
      <c r="C697" s="55" t="s">
        <v>35</v>
      </c>
      <c r="D697" s="55" t="s">
        <v>70</v>
      </c>
      <c r="E697" s="55" t="s">
        <v>28</v>
      </c>
      <c r="F697" s="55" t="s">
        <v>23</v>
      </c>
      <c r="G697" s="56">
        <v>1</v>
      </c>
      <c r="H697" s="57">
        <v>17048</v>
      </c>
      <c r="I697" s="55" t="s">
        <v>235</v>
      </c>
      <c r="J697" s="57"/>
      <c r="K697" s="57"/>
      <c r="L697" s="57"/>
      <c r="M697" s="57"/>
      <c r="N697" s="58"/>
      <c r="O697" s="58"/>
      <c r="P697" s="58"/>
      <c r="Q697" s="58"/>
      <c r="R697" s="58"/>
      <c r="S697" s="58"/>
      <c r="T697" s="61"/>
      <c r="U697" s="57">
        <v>8</v>
      </c>
      <c r="V697" s="57"/>
      <c r="W697" s="57">
        <f t="shared" si="30"/>
        <v>29</v>
      </c>
      <c r="X697" s="57">
        <f t="shared" si="32"/>
        <v>1</v>
      </c>
      <c r="Y697" s="57">
        <f t="shared" si="31"/>
        <v>2</v>
      </c>
      <c r="Z697" s="55"/>
      <c r="AA697" s="55" t="s">
        <v>61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ht="39.6" x14ac:dyDescent="0.3">
      <c r="A698" s="57">
        <v>6370</v>
      </c>
      <c r="B698" s="54">
        <v>2018</v>
      </c>
      <c r="C698" s="55" t="s">
        <v>35</v>
      </c>
      <c r="D698" s="55" t="s">
        <v>70</v>
      </c>
      <c r="E698" s="55" t="s">
        <v>28</v>
      </c>
      <c r="F698" s="55" t="s">
        <v>23</v>
      </c>
      <c r="G698" s="56">
        <v>1</v>
      </c>
      <c r="H698" s="57">
        <v>17048</v>
      </c>
      <c r="I698" s="55" t="s">
        <v>373</v>
      </c>
      <c r="J698" s="57"/>
      <c r="K698" s="57"/>
      <c r="L698" s="57"/>
      <c r="M698" s="57"/>
      <c r="N698" s="58"/>
      <c r="O698" s="58"/>
      <c r="P698" s="58"/>
      <c r="Q698" s="58"/>
      <c r="R698" s="58"/>
      <c r="S698" s="58"/>
      <c r="T698" s="61"/>
      <c r="U698" s="57">
        <v>5</v>
      </c>
      <c r="V698" s="57"/>
      <c r="W698" s="57">
        <f t="shared" si="30"/>
        <v>29</v>
      </c>
      <c r="X698" s="57">
        <f t="shared" si="32"/>
        <v>1</v>
      </c>
      <c r="Y698" s="57">
        <f t="shared" si="31"/>
        <v>2</v>
      </c>
      <c r="Z698" s="55"/>
      <c r="AA698" s="55" t="s">
        <v>61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ht="26.4" x14ac:dyDescent="0.3">
      <c r="A699" s="57">
        <v>6370</v>
      </c>
      <c r="B699" s="54">
        <v>2018</v>
      </c>
      <c r="C699" s="55" t="s">
        <v>35</v>
      </c>
      <c r="D699" s="55" t="s">
        <v>70</v>
      </c>
      <c r="E699" s="55" t="s">
        <v>28</v>
      </c>
      <c r="F699" s="55" t="s">
        <v>23</v>
      </c>
      <c r="G699" s="56">
        <v>1</v>
      </c>
      <c r="H699" s="57">
        <v>17048</v>
      </c>
      <c r="I699" s="55" t="s">
        <v>302</v>
      </c>
      <c r="J699" s="57"/>
      <c r="K699" s="57"/>
      <c r="L699" s="57"/>
      <c r="M699" s="57"/>
      <c r="N699" s="58"/>
      <c r="O699" s="58"/>
      <c r="P699" s="58"/>
      <c r="Q699" s="58"/>
      <c r="R699" s="58"/>
      <c r="S699" s="58"/>
      <c r="T699" s="61"/>
      <c r="U699" s="57"/>
      <c r="V699" s="57">
        <v>18</v>
      </c>
      <c r="W699" s="57">
        <f t="shared" si="30"/>
        <v>29</v>
      </c>
      <c r="X699" s="57">
        <f t="shared" si="32"/>
        <v>1</v>
      </c>
      <c r="Y699" s="57">
        <f t="shared" si="31"/>
        <v>2</v>
      </c>
      <c r="Z699" s="55"/>
      <c r="AA699" s="55" t="s">
        <v>61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ht="39.6" x14ac:dyDescent="0.3">
      <c r="A700" s="57">
        <v>6370</v>
      </c>
      <c r="B700" s="54">
        <v>2018</v>
      </c>
      <c r="C700" s="55" t="s">
        <v>35</v>
      </c>
      <c r="D700" s="55" t="s">
        <v>72</v>
      </c>
      <c r="E700" s="55" t="s">
        <v>26</v>
      </c>
      <c r="F700" s="55" t="s">
        <v>25</v>
      </c>
      <c r="G700" s="56">
        <v>1</v>
      </c>
      <c r="H700" s="57">
        <v>17048</v>
      </c>
      <c r="I700" s="55" t="s">
        <v>235</v>
      </c>
      <c r="J700" s="57"/>
      <c r="K700" s="57"/>
      <c r="L700" s="57"/>
      <c r="M700" s="57"/>
      <c r="N700" s="58"/>
      <c r="O700" s="58"/>
      <c r="P700" s="58"/>
      <c r="Q700" s="58"/>
      <c r="R700" s="58"/>
      <c r="S700" s="58"/>
      <c r="T700" s="61"/>
      <c r="U700" s="57">
        <v>15</v>
      </c>
      <c r="V700" s="57"/>
      <c r="W700" s="57">
        <f t="shared" si="30"/>
        <v>29</v>
      </c>
      <c r="X700" s="57">
        <f t="shared" si="32"/>
        <v>1</v>
      </c>
      <c r="Y700" s="57">
        <f t="shared" si="31"/>
        <v>2</v>
      </c>
      <c r="Z700" s="55"/>
      <c r="AA700" s="55" t="s">
        <v>22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ht="39.6" x14ac:dyDescent="0.3">
      <c r="A701" s="57">
        <v>6370</v>
      </c>
      <c r="B701" s="54">
        <v>2018</v>
      </c>
      <c r="C701" s="55" t="s">
        <v>35</v>
      </c>
      <c r="D701" s="55" t="s">
        <v>72</v>
      </c>
      <c r="E701" s="55" t="s">
        <v>26</v>
      </c>
      <c r="F701" s="55" t="s">
        <v>25</v>
      </c>
      <c r="G701" s="56">
        <v>1</v>
      </c>
      <c r="H701" s="57">
        <v>17048</v>
      </c>
      <c r="I701" s="55" t="s">
        <v>373</v>
      </c>
      <c r="J701" s="57"/>
      <c r="K701" s="57"/>
      <c r="L701" s="57"/>
      <c r="M701" s="57"/>
      <c r="N701" s="58"/>
      <c r="O701" s="58"/>
      <c r="P701" s="58"/>
      <c r="Q701" s="58"/>
      <c r="R701" s="58"/>
      <c r="S701" s="58"/>
      <c r="T701" s="61"/>
      <c r="U701" s="57">
        <v>10</v>
      </c>
      <c r="V701" s="57"/>
      <c r="W701" s="57">
        <f t="shared" si="30"/>
        <v>29</v>
      </c>
      <c r="X701" s="57">
        <f t="shared" si="32"/>
        <v>1</v>
      </c>
      <c r="Y701" s="57">
        <f t="shared" si="31"/>
        <v>2</v>
      </c>
      <c r="Z701" s="55"/>
      <c r="AA701" s="55" t="s">
        <v>22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ht="26.4" x14ac:dyDescent="0.3">
      <c r="A702" s="57">
        <v>6370</v>
      </c>
      <c r="B702" s="54">
        <v>2018</v>
      </c>
      <c r="C702" s="55" t="s">
        <v>35</v>
      </c>
      <c r="D702" s="55" t="s">
        <v>72</v>
      </c>
      <c r="E702" s="55" t="s">
        <v>26</v>
      </c>
      <c r="F702" s="55" t="s">
        <v>25</v>
      </c>
      <c r="G702" s="56">
        <v>1</v>
      </c>
      <c r="H702" s="57">
        <v>17048</v>
      </c>
      <c r="I702" s="55" t="s">
        <v>302</v>
      </c>
      <c r="J702" s="57"/>
      <c r="K702" s="57"/>
      <c r="L702" s="57"/>
      <c r="M702" s="57"/>
      <c r="N702" s="58"/>
      <c r="O702" s="58"/>
      <c r="P702" s="58"/>
      <c r="Q702" s="58"/>
      <c r="R702" s="58"/>
      <c r="S702" s="58"/>
      <c r="T702" s="61"/>
      <c r="U702" s="57"/>
      <c r="V702" s="57">
        <v>36</v>
      </c>
      <c r="W702" s="57">
        <f t="shared" si="30"/>
        <v>29</v>
      </c>
      <c r="X702" s="57">
        <f t="shared" si="32"/>
        <v>1</v>
      </c>
      <c r="Y702" s="57">
        <f t="shared" si="31"/>
        <v>2</v>
      </c>
      <c r="Z702" s="55"/>
      <c r="AA702" s="55" t="s">
        <v>22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ht="39.6" x14ac:dyDescent="0.3">
      <c r="A703" s="57">
        <v>6370</v>
      </c>
      <c r="B703" s="54">
        <v>2018</v>
      </c>
      <c r="C703" s="55" t="s">
        <v>35</v>
      </c>
      <c r="D703" s="55" t="s">
        <v>115</v>
      </c>
      <c r="E703" s="55" t="s">
        <v>20</v>
      </c>
      <c r="F703" s="55" t="s">
        <v>82</v>
      </c>
      <c r="G703" s="56">
        <v>0.25</v>
      </c>
      <c r="H703" s="57">
        <v>17048</v>
      </c>
      <c r="I703" s="55" t="s">
        <v>228</v>
      </c>
      <c r="J703" s="57"/>
      <c r="K703" s="57">
        <v>12</v>
      </c>
      <c r="L703" s="57">
        <v>12</v>
      </c>
      <c r="M703" s="57">
        <v>1</v>
      </c>
      <c r="N703" s="58"/>
      <c r="O703" s="59">
        <v>1</v>
      </c>
      <c r="P703" s="58"/>
      <c r="Q703" s="58"/>
      <c r="R703" s="58"/>
      <c r="S703" s="58"/>
      <c r="T703" s="61"/>
      <c r="U703" s="57"/>
      <c r="V703" s="57"/>
      <c r="W703" s="57">
        <f t="shared" si="30"/>
        <v>29</v>
      </c>
      <c r="X703" s="57">
        <f t="shared" si="32"/>
        <v>1</v>
      </c>
      <c r="Y703" s="57">
        <f t="shared" si="31"/>
        <v>2</v>
      </c>
      <c r="Z703" s="55"/>
      <c r="AA703" s="55" t="s">
        <v>22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ht="39.6" x14ac:dyDescent="0.3">
      <c r="A704" s="57">
        <v>6370</v>
      </c>
      <c r="B704" s="54">
        <v>2018</v>
      </c>
      <c r="C704" s="55" t="s">
        <v>35</v>
      </c>
      <c r="D704" s="55" t="s">
        <v>115</v>
      </c>
      <c r="E704" s="55" t="s">
        <v>20</v>
      </c>
      <c r="F704" s="55" t="s">
        <v>82</v>
      </c>
      <c r="G704" s="56">
        <v>0.25</v>
      </c>
      <c r="H704" s="57">
        <v>17048</v>
      </c>
      <c r="I704" s="55" t="s">
        <v>237</v>
      </c>
      <c r="J704" s="57"/>
      <c r="K704" s="57">
        <v>6</v>
      </c>
      <c r="L704" s="57"/>
      <c r="M704" s="57">
        <v>1</v>
      </c>
      <c r="N704" s="58"/>
      <c r="O704" s="59">
        <v>1</v>
      </c>
      <c r="P704" s="58"/>
      <c r="Q704" s="58"/>
      <c r="R704" s="58"/>
      <c r="S704" s="58"/>
      <c r="T704" s="61"/>
      <c r="U704" s="57"/>
      <c r="V704" s="57"/>
      <c r="W704" s="57">
        <f t="shared" si="30"/>
        <v>29</v>
      </c>
      <c r="X704" s="57">
        <f t="shared" si="32"/>
        <v>1</v>
      </c>
      <c r="Y704" s="57">
        <f t="shared" si="31"/>
        <v>2</v>
      </c>
      <c r="Z704" s="55"/>
      <c r="AA704" s="55" t="s">
        <v>22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ht="39.6" x14ac:dyDescent="0.3">
      <c r="A705" s="57">
        <v>6370</v>
      </c>
      <c r="B705" s="54">
        <v>2018</v>
      </c>
      <c r="C705" s="55" t="s">
        <v>35</v>
      </c>
      <c r="D705" s="55" t="s">
        <v>190</v>
      </c>
      <c r="E705" s="55" t="s">
        <v>26</v>
      </c>
      <c r="F705" s="55" t="s">
        <v>25</v>
      </c>
      <c r="G705" s="56">
        <v>1</v>
      </c>
      <c r="H705" s="57">
        <v>17048</v>
      </c>
      <c r="I705" s="55" t="s">
        <v>235</v>
      </c>
      <c r="J705" s="57"/>
      <c r="K705" s="57"/>
      <c r="L705" s="57"/>
      <c r="M705" s="57"/>
      <c r="N705" s="58"/>
      <c r="O705" s="58"/>
      <c r="P705" s="58"/>
      <c r="Q705" s="58"/>
      <c r="R705" s="58"/>
      <c r="S705" s="58"/>
      <c r="T705" s="61"/>
      <c r="U705" s="57">
        <v>8</v>
      </c>
      <c r="V705" s="57"/>
      <c r="W705" s="57">
        <f t="shared" si="30"/>
        <v>29</v>
      </c>
      <c r="X705" s="57">
        <f t="shared" si="32"/>
        <v>1</v>
      </c>
      <c r="Y705" s="57">
        <f t="shared" si="31"/>
        <v>2</v>
      </c>
      <c r="Z705" s="55"/>
      <c r="AA705" s="55" t="s">
        <v>22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ht="39.6" x14ac:dyDescent="0.3">
      <c r="A706" s="57">
        <v>6370</v>
      </c>
      <c r="B706" s="54">
        <v>2018</v>
      </c>
      <c r="C706" s="55" t="s">
        <v>35</v>
      </c>
      <c r="D706" s="55" t="s">
        <v>190</v>
      </c>
      <c r="E706" s="55" t="s">
        <v>26</v>
      </c>
      <c r="F706" s="55" t="s">
        <v>25</v>
      </c>
      <c r="G706" s="56">
        <v>1</v>
      </c>
      <c r="H706" s="57">
        <v>17048</v>
      </c>
      <c r="I706" s="55" t="s">
        <v>373</v>
      </c>
      <c r="J706" s="57"/>
      <c r="K706" s="57"/>
      <c r="L706" s="57"/>
      <c r="M706" s="57"/>
      <c r="N706" s="58"/>
      <c r="O706" s="58"/>
      <c r="P706" s="58"/>
      <c r="Q706" s="58"/>
      <c r="R706" s="58"/>
      <c r="S706" s="58"/>
      <c r="T706" s="61"/>
      <c r="U706" s="57">
        <v>5</v>
      </c>
      <c r="V706" s="57"/>
      <c r="W706" s="57">
        <f t="shared" si="30"/>
        <v>29</v>
      </c>
      <c r="X706" s="57">
        <f t="shared" si="32"/>
        <v>1</v>
      </c>
      <c r="Y706" s="57">
        <f t="shared" si="31"/>
        <v>2</v>
      </c>
      <c r="Z706" s="55"/>
      <c r="AA706" s="55" t="s">
        <v>61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ht="26.4" x14ac:dyDescent="0.3">
      <c r="A707" s="57">
        <v>6370</v>
      </c>
      <c r="B707" s="54">
        <v>2018</v>
      </c>
      <c r="C707" s="55" t="s">
        <v>35</v>
      </c>
      <c r="D707" s="55" t="s">
        <v>190</v>
      </c>
      <c r="E707" s="55" t="s">
        <v>26</v>
      </c>
      <c r="F707" s="55" t="s">
        <v>25</v>
      </c>
      <c r="G707" s="56">
        <v>1</v>
      </c>
      <c r="H707" s="57">
        <v>17048</v>
      </c>
      <c r="I707" s="55" t="s">
        <v>302</v>
      </c>
      <c r="J707" s="57"/>
      <c r="K707" s="57"/>
      <c r="L707" s="57"/>
      <c r="M707" s="57"/>
      <c r="N707" s="58"/>
      <c r="O707" s="58"/>
      <c r="P707" s="58"/>
      <c r="Q707" s="58"/>
      <c r="R707" s="58"/>
      <c r="S707" s="58"/>
      <c r="T707" s="61"/>
      <c r="U707" s="57"/>
      <c r="V707" s="57">
        <v>18</v>
      </c>
      <c r="W707" s="57">
        <f t="shared" si="30"/>
        <v>29</v>
      </c>
      <c r="X707" s="57">
        <f t="shared" si="32"/>
        <v>1</v>
      </c>
      <c r="Y707" s="57">
        <f t="shared" si="31"/>
        <v>2</v>
      </c>
      <c r="Z707" s="55"/>
      <c r="AA707" s="55" t="s">
        <v>61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ht="39.6" x14ac:dyDescent="0.3">
      <c r="A708" s="57">
        <v>6370</v>
      </c>
      <c r="B708" s="54">
        <v>2018</v>
      </c>
      <c r="C708" s="55" t="s">
        <v>35</v>
      </c>
      <c r="D708" s="55" t="s">
        <v>116</v>
      </c>
      <c r="E708" s="55" t="s">
        <v>28</v>
      </c>
      <c r="F708" s="55" t="s">
        <v>56</v>
      </c>
      <c r="G708" s="56">
        <v>1</v>
      </c>
      <c r="H708" s="57">
        <v>17048</v>
      </c>
      <c r="I708" s="55" t="s">
        <v>245</v>
      </c>
      <c r="J708" s="57">
        <v>4</v>
      </c>
      <c r="K708" s="57"/>
      <c r="L708" s="57"/>
      <c r="M708" s="57"/>
      <c r="N708" s="58"/>
      <c r="O708" s="58"/>
      <c r="P708" s="58"/>
      <c r="Q708" s="58"/>
      <c r="R708" s="58"/>
      <c r="S708" s="58"/>
      <c r="T708" s="61"/>
      <c r="U708" s="57"/>
      <c r="V708" s="57"/>
      <c r="W708" s="57">
        <f t="shared" ref="W708:W771" si="33">IFERROR(INDEX($AD$11:$BE$11,1,MATCH(H708,$AD$4:$BE$4,0)),IFERROR(MOD(H708,12)+21,10))</f>
        <v>29</v>
      </c>
      <c r="X708" s="57">
        <f t="shared" si="32"/>
        <v>1</v>
      </c>
      <c r="Y708" s="57">
        <f t="shared" ref="Y708:Y771" si="34">ROUNDUP(W708/15,0)</f>
        <v>2</v>
      </c>
      <c r="Z708" s="55"/>
      <c r="AA708" s="55" t="s">
        <v>61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ht="39.6" x14ac:dyDescent="0.3">
      <c r="A709" s="57">
        <v>6370</v>
      </c>
      <c r="B709" s="54">
        <v>2018</v>
      </c>
      <c r="C709" s="55" t="s">
        <v>35</v>
      </c>
      <c r="D709" s="55" t="s">
        <v>116</v>
      </c>
      <c r="E709" s="55" t="s">
        <v>28</v>
      </c>
      <c r="F709" s="55" t="s">
        <v>56</v>
      </c>
      <c r="G709" s="56">
        <v>1</v>
      </c>
      <c r="H709" s="57">
        <v>17048</v>
      </c>
      <c r="I709" s="55" t="s">
        <v>246</v>
      </c>
      <c r="J709" s="57">
        <v>4</v>
      </c>
      <c r="K709" s="57"/>
      <c r="L709" s="57"/>
      <c r="M709" s="57"/>
      <c r="N709" s="58"/>
      <c r="O709" s="58"/>
      <c r="P709" s="58"/>
      <c r="Q709" s="58"/>
      <c r="R709" s="58"/>
      <c r="S709" s="58"/>
      <c r="T709" s="61"/>
      <c r="U709" s="57"/>
      <c r="V709" s="57"/>
      <c r="W709" s="57">
        <f t="shared" si="33"/>
        <v>29</v>
      </c>
      <c r="X709" s="57">
        <f t="shared" ref="X709:Y772" si="35">ROUNDUP(W709/30,0)</f>
        <v>1</v>
      </c>
      <c r="Y709" s="57">
        <f t="shared" si="34"/>
        <v>2</v>
      </c>
      <c r="Z709" s="55"/>
      <c r="AA709" s="55" t="s">
        <v>61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ht="26.4" x14ac:dyDescent="0.3">
      <c r="A710" s="57">
        <v>6370</v>
      </c>
      <c r="B710" s="54">
        <v>2018</v>
      </c>
      <c r="C710" s="55" t="s">
        <v>35</v>
      </c>
      <c r="D710" s="55" t="s">
        <v>116</v>
      </c>
      <c r="E710" s="55" t="s">
        <v>28</v>
      </c>
      <c r="F710" s="55" t="s">
        <v>56</v>
      </c>
      <c r="G710" s="56">
        <v>1</v>
      </c>
      <c r="H710" s="57">
        <v>17048</v>
      </c>
      <c r="I710" s="55" t="s">
        <v>243</v>
      </c>
      <c r="J710" s="57"/>
      <c r="K710" s="57"/>
      <c r="L710" s="57"/>
      <c r="M710" s="57">
        <v>1</v>
      </c>
      <c r="N710" s="59">
        <v>1</v>
      </c>
      <c r="O710" s="58"/>
      <c r="P710" s="58"/>
      <c r="Q710" s="58"/>
      <c r="R710" s="58"/>
      <c r="S710" s="58"/>
      <c r="T710" s="61"/>
      <c r="U710" s="57"/>
      <c r="V710" s="57"/>
      <c r="W710" s="57">
        <f t="shared" si="33"/>
        <v>29</v>
      </c>
      <c r="X710" s="57">
        <f t="shared" si="35"/>
        <v>1</v>
      </c>
      <c r="Y710" s="57">
        <f t="shared" si="34"/>
        <v>2</v>
      </c>
      <c r="Z710" s="55"/>
      <c r="AA710" s="55" t="s">
        <v>22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ht="39.6" x14ac:dyDescent="0.3">
      <c r="A711" s="57">
        <v>6370</v>
      </c>
      <c r="B711" s="54">
        <v>2018</v>
      </c>
      <c r="C711" s="55" t="s">
        <v>35</v>
      </c>
      <c r="D711" s="55" t="s">
        <v>116</v>
      </c>
      <c r="E711" s="55" t="s">
        <v>28</v>
      </c>
      <c r="F711" s="55" t="s">
        <v>56</v>
      </c>
      <c r="G711" s="56">
        <v>1</v>
      </c>
      <c r="H711" s="57">
        <v>17048</v>
      </c>
      <c r="I711" s="55" t="s">
        <v>247</v>
      </c>
      <c r="J711" s="57">
        <v>2</v>
      </c>
      <c r="K711" s="57"/>
      <c r="L711" s="57"/>
      <c r="M711" s="57"/>
      <c r="N711" s="58"/>
      <c r="O711" s="58"/>
      <c r="P711" s="58"/>
      <c r="Q711" s="58"/>
      <c r="R711" s="58"/>
      <c r="S711" s="58"/>
      <c r="T711" s="61"/>
      <c r="U711" s="57"/>
      <c r="V711" s="57"/>
      <c r="W711" s="57">
        <f t="shared" si="33"/>
        <v>29</v>
      </c>
      <c r="X711" s="57">
        <f t="shared" si="35"/>
        <v>1</v>
      </c>
      <c r="Y711" s="57">
        <f t="shared" si="34"/>
        <v>2</v>
      </c>
      <c r="Z711" s="55"/>
      <c r="AA711" s="55" t="s">
        <v>61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ht="39.6" x14ac:dyDescent="0.3">
      <c r="A712" s="57">
        <v>6370</v>
      </c>
      <c r="B712" s="54">
        <v>2018</v>
      </c>
      <c r="C712" s="55" t="s">
        <v>35</v>
      </c>
      <c r="D712" s="55" t="s">
        <v>116</v>
      </c>
      <c r="E712" s="55" t="s">
        <v>28</v>
      </c>
      <c r="F712" s="55" t="s">
        <v>56</v>
      </c>
      <c r="G712" s="56">
        <v>1</v>
      </c>
      <c r="H712" s="57">
        <v>17048</v>
      </c>
      <c r="I712" s="55" t="s">
        <v>236</v>
      </c>
      <c r="J712" s="57">
        <v>4</v>
      </c>
      <c r="K712" s="57"/>
      <c r="L712" s="57"/>
      <c r="M712" s="57"/>
      <c r="N712" s="58"/>
      <c r="O712" s="58"/>
      <c r="P712" s="58"/>
      <c r="Q712" s="58"/>
      <c r="R712" s="58"/>
      <c r="S712" s="58"/>
      <c r="T712" s="61"/>
      <c r="U712" s="57"/>
      <c r="V712" s="57"/>
      <c r="W712" s="57">
        <f t="shared" si="33"/>
        <v>29</v>
      </c>
      <c r="X712" s="57">
        <f t="shared" si="35"/>
        <v>1</v>
      </c>
      <c r="Y712" s="57">
        <f t="shared" si="34"/>
        <v>2</v>
      </c>
      <c r="Z712" s="55"/>
      <c r="AA712" s="55" t="s">
        <v>22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ht="39.6" x14ac:dyDescent="0.3">
      <c r="A713" s="57">
        <v>6370</v>
      </c>
      <c r="B713" s="54">
        <v>2018</v>
      </c>
      <c r="C713" s="55" t="s">
        <v>35</v>
      </c>
      <c r="D713" s="55" t="s">
        <v>116</v>
      </c>
      <c r="E713" s="55" t="s">
        <v>28</v>
      </c>
      <c r="F713" s="55" t="s">
        <v>56</v>
      </c>
      <c r="G713" s="56">
        <v>1</v>
      </c>
      <c r="H713" s="57">
        <v>17048</v>
      </c>
      <c r="I713" s="55" t="s">
        <v>237</v>
      </c>
      <c r="J713" s="57">
        <v>3</v>
      </c>
      <c r="K713" s="57"/>
      <c r="L713" s="57"/>
      <c r="M713" s="57"/>
      <c r="N713" s="58"/>
      <c r="O713" s="58"/>
      <c r="P713" s="58"/>
      <c r="Q713" s="58"/>
      <c r="R713" s="58"/>
      <c r="S713" s="58"/>
      <c r="T713" s="61"/>
      <c r="U713" s="57"/>
      <c r="V713" s="57"/>
      <c r="W713" s="57">
        <f t="shared" si="33"/>
        <v>29</v>
      </c>
      <c r="X713" s="57">
        <f t="shared" si="35"/>
        <v>1</v>
      </c>
      <c r="Y713" s="57">
        <f t="shared" si="34"/>
        <v>2</v>
      </c>
      <c r="Z713" s="55"/>
      <c r="AA713" s="55" t="s">
        <v>22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ht="39.6" x14ac:dyDescent="0.3">
      <c r="A714" s="57">
        <v>6370</v>
      </c>
      <c r="B714" s="54">
        <v>2018</v>
      </c>
      <c r="C714" s="55" t="s">
        <v>35</v>
      </c>
      <c r="D714" s="55" t="s">
        <v>116</v>
      </c>
      <c r="E714" s="55" t="s">
        <v>28</v>
      </c>
      <c r="F714" s="55" t="s">
        <v>56</v>
      </c>
      <c r="G714" s="56">
        <v>1</v>
      </c>
      <c r="H714" s="57">
        <v>17048</v>
      </c>
      <c r="I714" s="55" t="s">
        <v>235</v>
      </c>
      <c r="J714" s="57"/>
      <c r="K714" s="57"/>
      <c r="L714" s="57"/>
      <c r="M714" s="57"/>
      <c r="N714" s="58"/>
      <c r="O714" s="58"/>
      <c r="P714" s="58"/>
      <c r="Q714" s="58"/>
      <c r="R714" s="58"/>
      <c r="S714" s="58"/>
      <c r="T714" s="61"/>
      <c r="U714" s="57">
        <v>23</v>
      </c>
      <c r="V714" s="57"/>
      <c r="W714" s="57">
        <f t="shared" si="33"/>
        <v>29</v>
      </c>
      <c r="X714" s="57">
        <f t="shared" si="35"/>
        <v>1</v>
      </c>
      <c r="Y714" s="57">
        <f t="shared" si="34"/>
        <v>2</v>
      </c>
      <c r="Z714" s="55"/>
      <c r="AA714" s="55" t="s">
        <v>22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ht="39.6" x14ac:dyDescent="0.3">
      <c r="A715" s="57">
        <v>6370</v>
      </c>
      <c r="B715" s="54">
        <v>2018</v>
      </c>
      <c r="C715" s="55" t="s">
        <v>35</v>
      </c>
      <c r="D715" s="55" t="s">
        <v>116</v>
      </c>
      <c r="E715" s="55" t="s">
        <v>28</v>
      </c>
      <c r="F715" s="55" t="s">
        <v>56</v>
      </c>
      <c r="G715" s="56">
        <v>1</v>
      </c>
      <c r="H715" s="57">
        <v>17048</v>
      </c>
      <c r="I715" s="55" t="s">
        <v>373</v>
      </c>
      <c r="J715" s="57"/>
      <c r="K715" s="57"/>
      <c r="L715" s="57"/>
      <c r="M715" s="57"/>
      <c r="N715" s="58"/>
      <c r="O715" s="58"/>
      <c r="P715" s="58"/>
      <c r="Q715" s="58"/>
      <c r="R715" s="58"/>
      <c r="S715" s="58"/>
      <c r="T715" s="61"/>
      <c r="U715" s="57">
        <v>15</v>
      </c>
      <c r="V715" s="57"/>
      <c r="W715" s="57">
        <f t="shared" si="33"/>
        <v>29</v>
      </c>
      <c r="X715" s="57">
        <f t="shared" si="35"/>
        <v>1</v>
      </c>
      <c r="Y715" s="57">
        <f t="shared" si="34"/>
        <v>2</v>
      </c>
      <c r="Z715" s="55"/>
      <c r="AA715" s="55" t="s">
        <v>22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ht="26.4" x14ac:dyDescent="0.3">
      <c r="A716" s="57">
        <v>6370</v>
      </c>
      <c r="B716" s="54">
        <v>2018</v>
      </c>
      <c r="C716" s="55" t="s">
        <v>35</v>
      </c>
      <c r="D716" s="55" t="s">
        <v>116</v>
      </c>
      <c r="E716" s="55" t="s">
        <v>28</v>
      </c>
      <c r="F716" s="55" t="s">
        <v>56</v>
      </c>
      <c r="G716" s="56">
        <v>1</v>
      </c>
      <c r="H716" s="57">
        <v>17048</v>
      </c>
      <c r="I716" s="55" t="s">
        <v>302</v>
      </c>
      <c r="J716" s="57"/>
      <c r="K716" s="57"/>
      <c r="L716" s="57"/>
      <c r="M716" s="57"/>
      <c r="N716" s="58"/>
      <c r="O716" s="58"/>
      <c r="P716" s="58"/>
      <c r="Q716" s="58"/>
      <c r="R716" s="58"/>
      <c r="S716" s="58"/>
      <c r="T716" s="61"/>
      <c r="U716" s="57"/>
      <c r="V716" s="57">
        <v>54</v>
      </c>
      <c r="W716" s="57">
        <f t="shared" si="33"/>
        <v>29</v>
      </c>
      <c r="X716" s="57">
        <f t="shared" si="35"/>
        <v>1</v>
      </c>
      <c r="Y716" s="57">
        <f t="shared" si="34"/>
        <v>2</v>
      </c>
      <c r="Z716" s="55"/>
      <c r="AA716" s="55" t="s">
        <v>61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ht="39.6" x14ac:dyDescent="0.3">
      <c r="A717" s="57">
        <v>6370</v>
      </c>
      <c r="B717" s="54">
        <v>2018</v>
      </c>
      <c r="C717" s="55" t="s">
        <v>35</v>
      </c>
      <c r="D717" s="55" t="s">
        <v>36</v>
      </c>
      <c r="E717" s="55" t="s">
        <v>26</v>
      </c>
      <c r="F717" s="55" t="s">
        <v>25</v>
      </c>
      <c r="G717" s="56">
        <v>1</v>
      </c>
      <c r="H717" s="57">
        <v>17048</v>
      </c>
      <c r="I717" s="55" t="s">
        <v>240</v>
      </c>
      <c r="J717" s="57">
        <v>4</v>
      </c>
      <c r="K717" s="57"/>
      <c r="L717" s="57"/>
      <c r="M717" s="57"/>
      <c r="N717" s="58"/>
      <c r="O717" s="58"/>
      <c r="P717" s="58"/>
      <c r="Q717" s="58"/>
      <c r="R717" s="58"/>
      <c r="S717" s="58"/>
      <c r="T717" s="61"/>
      <c r="U717" s="57"/>
      <c r="V717" s="57"/>
      <c r="W717" s="57">
        <f t="shared" si="33"/>
        <v>29</v>
      </c>
      <c r="X717" s="57">
        <f t="shared" si="35"/>
        <v>1</v>
      </c>
      <c r="Y717" s="57">
        <f t="shared" si="34"/>
        <v>2</v>
      </c>
      <c r="Z717" s="55"/>
      <c r="AA717" s="55" t="s">
        <v>22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ht="39.6" x14ac:dyDescent="0.3">
      <c r="A718" s="57">
        <v>6370</v>
      </c>
      <c r="B718" s="54">
        <v>2018</v>
      </c>
      <c r="C718" s="55" t="s">
        <v>35</v>
      </c>
      <c r="D718" s="55" t="s">
        <v>36</v>
      </c>
      <c r="E718" s="55" t="s">
        <v>26</v>
      </c>
      <c r="F718" s="55" t="s">
        <v>25</v>
      </c>
      <c r="G718" s="56">
        <v>1</v>
      </c>
      <c r="H718" s="57">
        <v>17048</v>
      </c>
      <c r="I718" s="55" t="s">
        <v>228</v>
      </c>
      <c r="J718" s="57">
        <v>2</v>
      </c>
      <c r="K718" s="57"/>
      <c r="L718" s="57"/>
      <c r="M718" s="57"/>
      <c r="N718" s="58"/>
      <c r="O718" s="58"/>
      <c r="P718" s="58"/>
      <c r="Q718" s="58"/>
      <c r="R718" s="58"/>
      <c r="S718" s="58"/>
      <c r="T718" s="61"/>
      <c r="U718" s="57"/>
      <c r="V718" s="57"/>
      <c r="W718" s="57">
        <f t="shared" si="33"/>
        <v>29</v>
      </c>
      <c r="X718" s="57">
        <f t="shared" si="35"/>
        <v>1</v>
      </c>
      <c r="Y718" s="57">
        <f t="shared" si="34"/>
        <v>2</v>
      </c>
      <c r="Z718" s="55"/>
      <c r="AA718" s="55" t="s">
        <v>22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ht="39.6" x14ac:dyDescent="0.3">
      <c r="A719" s="57">
        <v>6370</v>
      </c>
      <c r="B719" s="54">
        <v>2018</v>
      </c>
      <c r="C719" s="55" t="s">
        <v>35</v>
      </c>
      <c r="D719" s="55" t="s">
        <v>36</v>
      </c>
      <c r="E719" s="55" t="s">
        <v>26</v>
      </c>
      <c r="F719" s="55" t="s">
        <v>25</v>
      </c>
      <c r="G719" s="56">
        <v>1</v>
      </c>
      <c r="H719" s="57">
        <v>17048</v>
      </c>
      <c r="I719" s="55" t="s">
        <v>235</v>
      </c>
      <c r="J719" s="57"/>
      <c r="K719" s="57"/>
      <c r="L719" s="57"/>
      <c r="M719" s="57"/>
      <c r="N719" s="58"/>
      <c r="O719" s="58"/>
      <c r="P719" s="58"/>
      <c r="Q719" s="58"/>
      <c r="R719" s="58"/>
      <c r="S719" s="58"/>
      <c r="T719" s="61"/>
      <c r="U719" s="57">
        <v>8</v>
      </c>
      <c r="V719" s="57"/>
      <c r="W719" s="57">
        <f t="shared" si="33"/>
        <v>29</v>
      </c>
      <c r="X719" s="57">
        <f t="shared" si="35"/>
        <v>1</v>
      </c>
      <c r="Y719" s="57">
        <f t="shared" si="34"/>
        <v>2</v>
      </c>
      <c r="Z719" s="55"/>
      <c r="AA719" s="55" t="s">
        <v>22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ht="39.6" x14ac:dyDescent="0.3">
      <c r="A720" s="57">
        <v>6370</v>
      </c>
      <c r="B720" s="54">
        <v>2018</v>
      </c>
      <c r="C720" s="55" t="s">
        <v>35</v>
      </c>
      <c r="D720" s="55" t="s">
        <v>36</v>
      </c>
      <c r="E720" s="55" t="s">
        <v>26</v>
      </c>
      <c r="F720" s="55" t="s">
        <v>25</v>
      </c>
      <c r="G720" s="56">
        <v>1</v>
      </c>
      <c r="H720" s="57">
        <v>17048</v>
      </c>
      <c r="I720" s="55" t="s">
        <v>373</v>
      </c>
      <c r="J720" s="57"/>
      <c r="K720" s="57"/>
      <c r="L720" s="57"/>
      <c r="M720" s="57"/>
      <c r="N720" s="58"/>
      <c r="O720" s="58"/>
      <c r="P720" s="58"/>
      <c r="Q720" s="58"/>
      <c r="R720" s="58"/>
      <c r="S720" s="58"/>
      <c r="T720" s="61"/>
      <c r="U720" s="57">
        <v>5</v>
      </c>
      <c r="V720" s="57"/>
      <c r="W720" s="57">
        <f t="shared" si="33"/>
        <v>29</v>
      </c>
      <c r="X720" s="57">
        <f t="shared" si="35"/>
        <v>1</v>
      </c>
      <c r="Y720" s="57">
        <f t="shared" si="34"/>
        <v>2</v>
      </c>
      <c r="Z720" s="55"/>
      <c r="AA720" s="55" t="s">
        <v>22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ht="26.4" x14ac:dyDescent="0.3">
      <c r="A721" s="57">
        <v>6370</v>
      </c>
      <c r="B721" s="54">
        <v>2018</v>
      </c>
      <c r="C721" s="55" t="s">
        <v>35</v>
      </c>
      <c r="D721" s="55" t="s">
        <v>36</v>
      </c>
      <c r="E721" s="55" t="s">
        <v>26</v>
      </c>
      <c r="F721" s="55" t="s">
        <v>25</v>
      </c>
      <c r="G721" s="56">
        <v>1</v>
      </c>
      <c r="H721" s="57">
        <v>17048</v>
      </c>
      <c r="I721" s="55" t="s">
        <v>302</v>
      </c>
      <c r="J721" s="57"/>
      <c r="K721" s="57"/>
      <c r="L721" s="57"/>
      <c r="M721" s="57"/>
      <c r="N721" s="59"/>
      <c r="O721" s="59"/>
      <c r="P721" s="59"/>
      <c r="Q721" s="59"/>
      <c r="R721" s="59"/>
      <c r="S721" s="59"/>
      <c r="T721" s="61"/>
      <c r="U721" s="57"/>
      <c r="V721" s="57">
        <v>18</v>
      </c>
      <c r="W721" s="57">
        <f t="shared" si="33"/>
        <v>29</v>
      </c>
      <c r="X721" s="57">
        <f t="shared" si="35"/>
        <v>1</v>
      </c>
      <c r="Y721" s="57">
        <f t="shared" si="34"/>
        <v>2</v>
      </c>
      <c r="Z721" s="55"/>
      <c r="AA721" s="55" t="s">
        <v>61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ht="26.4" x14ac:dyDescent="0.3">
      <c r="A722" s="57">
        <v>6370</v>
      </c>
      <c r="B722" s="54">
        <v>2018</v>
      </c>
      <c r="C722" s="55" t="s">
        <v>35</v>
      </c>
      <c r="D722" s="55" t="s">
        <v>130</v>
      </c>
      <c r="E722" s="55" t="s">
        <v>26</v>
      </c>
      <c r="F722" s="55" t="s">
        <v>25</v>
      </c>
      <c r="G722" s="56">
        <v>1</v>
      </c>
      <c r="H722" s="57">
        <v>17048</v>
      </c>
      <c r="I722" s="55" t="s">
        <v>238</v>
      </c>
      <c r="J722" s="57"/>
      <c r="K722" s="57">
        <v>9</v>
      </c>
      <c r="L722" s="57"/>
      <c r="M722" s="57">
        <v>1</v>
      </c>
      <c r="N722" s="59"/>
      <c r="O722" s="59"/>
      <c r="P722" s="59">
        <v>1</v>
      </c>
      <c r="Q722" s="59"/>
      <c r="R722" s="59"/>
      <c r="S722" s="59"/>
      <c r="T722" s="61"/>
      <c r="U722" s="57"/>
      <c r="V722" s="57"/>
      <c r="W722" s="57">
        <f t="shared" si="33"/>
        <v>29</v>
      </c>
      <c r="X722" s="57">
        <f t="shared" si="35"/>
        <v>1</v>
      </c>
      <c r="Y722" s="57">
        <f t="shared" si="34"/>
        <v>2</v>
      </c>
      <c r="Z722" s="55"/>
      <c r="AA722" s="55" t="s">
        <v>22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ht="26.4" x14ac:dyDescent="0.3">
      <c r="A723" s="57">
        <v>6370</v>
      </c>
      <c r="B723" s="54">
        <v>2018</v>
      </c>
      <c r="C723" s="55" t="s">
        <v>35</v>
      </c>
      <c r="D723" s="55" t="s">
        <v>130</v>
      </c>
      <c r="E723" s="55" t="s">
        <v>26</v>
      </c>
      <c r="F723" s="55" t="s">
        <v>25</v>
      </c>
      <c r="G723" s="56">
        <v>1</v>
      </c>
      <c r="H723" s="57">
        <v>17048</v>
      </c>
      <c r="I723" s="55" t="s">
        <v>239</v>
      </c>
      <c r="J723" s="57"/>
      <c r="K723" s="57"/>
      <c r="L723" s="57"/>
      <c r="M723" s="57">
        <v>1</v>
      </c>
      <c r="N723" s="59">
        <v>1</v>
      </c>
      <c r="O723" s="59"/>
      <c r="P723" s="59"/>
      <c r="Q723" s="59"/>
      <c r="R723" s="59"/>
      <c r="S723" s="59"/>
      <c r="T723" s="61"/>
      <c r="U723" s="57"/>
      <c r="V723" s="57"/>
      <c r="W723" s="57">
        <f t="shared" si="33"/>
        <v>29</v>
      </c>
      <c r="X723" s="57">
        <f t="shared" si="35"/>
        <v>1</v>
      </c>
      <c r="Y723" s="57">
        <f t="shared" si="34"/>
        <v>2</v>
      </c>
      <c r="Z723" s="55"/>
      <c r="AA723" s="55" t="s">
        <v>22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ht="52.8" x14ac:dyDescent="0.3">
      <c r="A724" s="57">
        <v>6370</v>
      </c>
      <c r="B724" s="54">
        <v>2018</v>
      </c>
      <c r="C724" s="55" t="s">
        <v>35</v>
      </c>
      <c r="D724" s="55" t="s">
        <v>130</v>
      </c>
      <c r="E724" s="55" t="s">
        <v>26</v>
      </c>
      <c r="F724" s="55" t="s">
        <v>25</v>
      </c>
      <c r="G724" s="56">
        <v>1</v>
      </c>
      <c r="H724" s="57">
        <v>17048</v>
      </c>
      <c r="I724" s="55" t="s">
        <v>241</v>
      </c>
      <c r="J724" s="57">
        <v>4</v>
      </c>
      <c r="K724" s="57"/>
      <c r="L724" s="57"/>
      <c r="M724" s="57">
        <v>1</v>
      </c>
      <c r="N724" s="59"/>
      <c r="O724" s="59"/>
      <c r="P724" s="59"/>
      <c r="Q724" s="59"/>
      <c r="R724" s="59"/>
      <c r="S724" s="59"/>
      <c r="T724" s="61"/>
      <c r="U724" s="57"/>
      <c r="V724" s="57"/>
      <c r="W724" s="57">
        <f t="shared" si="33"/>
        <v>29</v>
      </c>
      <c r="X724" s="57">
        <f t="shared" si="35"/>
        <v>1</v>
      </c>
      <c r="Y724" s="57">
        <f t="shared" si="34"/>
        <v>2</v>
      </c>
      <c r="Z724" s="55"/>
      <c r="AA724" s="55" t="s">
        <v>22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ht="39.6" x14ac:dyDescent="0.3">
      <c r="A725" s="57">
        <v>6370</v>
      </c>
      <c r="B725" s="54">
        <v>2018</v>
      </c>
      <c r="C725" s="55" t="s">
        <v>35</v>
      </c>
      <c r="D725" s="55" t="s">
        <v>130</v>
      </c>
      <c r="E725" s="55" t="s">
        <v>26</v>
      </c>
      <c r="F725" s="55" t="s">
        <v>25</v>
      </c>
      <c r="G725" s="56">
        <v>1</v>
      </c>
      <c r="H725" s="57">
        <v>17048</v>
      </c>
      <c r="I725" s="55" t="s">
        <v>242</v>
      </c>
      <c r="J725" s="57">
        <v>6</v>
      </c>
      <c r="K725" s="57"/>
      <c r="L725" s="57"/>
      <c r="M725" s="57"/>
      <c r="N725" s="59"/>
      <c r="O725" s="59"/>
      <c r="P725" s="59"/>
      <c r="Q725" s="59"/>
      <c r="R725" s="59"/>
      <c r="S725" s="59"/>
      <c r="T725" s="61"/>
      <c r="U725" s="57"/>
      <c r="V725" s="57"/>
      <c r="W725" s="57">
        <f t="shared" si="33"/>
        <v>29</v>
      </c>
      <c r="X725" s="57">
        <f t="shared" si="35"/>
        <v>1</v>
      </c>
      <c r="Y725" s="57">
        <f t="shared" si="34"/>
        <v>2</v>
      </c>
      <c r="Z725" s="55"/>
      <c r="AA725" s="55" t="s">
        <v>22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ht="39.6" x14ac:dyDescent="0.3">
      <c r="A726" s="57">
        <v>6370</v>
      </c>
      <c r="B726" s="54">
        <v>2018</v>
      </c>
      <c r="C726" s="55" t="s">
        <v>35</v>
      </c>
      <c r="D726" s="55" t="s">
        <v>130</v>
      </c>
      <c r="E726" s="55" t="s">
        <v>26</v>
      </c>
      <c r="F726" s="55" t="s">
        <v>25</v>
      </c>
      <c r="G726" s="56">
        <v>1</v>
      </c>
      <c r="H726" s="57">
        <v>17048</v>
      </c>
      <c r="I726" s="55" t="s">
        <v>244</v>
      </c>
      <c r="J726" s="57">
        <v>4</v>
      </c>
      <c r="K726" s="57"/>
      <c r="L726" s="57"/>
      <c r="M726" s="57"/>
      <c r="N726" s="59">
        <v>1</v>
      </c>
      <c r="O726" s="59"/>
      <c r="P726" s="59"/>
      <c r="Q726" s="59"/>
      <c r="R726" s="59"/>
      <c r="S726" s="59"/>
      <c r="T726" s="61"/>
      <c r="U726" s="57"/>
      <c r="V726" s="57"/>
      <c r="W726" s="57">
        <f t="shared" si="33"/>
        <v>29</v>
      </c>
      <c r="X726" s="57">
        <f t="shared" si="35"/>
        <v>1</v>
      </c>
      <c r="Y726" s="57">
        <f t="shared" si="34"/>
        <v>2</v>
      </c>
      <c r="Z726" s="55"/>
      <c r="AA726" s="55" t="s">
        <v>22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ht="39.6" x14ac:dyDescent="0.3">
      <c r="A727" s="57">
        <v>6370</v>
      </c>
      <c r="B727" s="54">
        <v>2018</v>
      </c>
      <c r="C727" s="55" t="s">
        <v>35</v>
      </c>
      <c r="D727" s="55" t="s">
        <v>130</v>
      </c>
      <c r="E727" s="55" t="s">
        <v>26</v>
      </c>
      <c r="F727" s="55" t="s">
        <v>25</v>
      </c>
      <c r="G727" s="56">
        <v>1</v>
      </c>
      <c r="H727" s="57">
        <v>17048</v>
      </c>
      <c r="I727" s="55" t="s">
        <v>235</v>
      </c>
      <c r="J727" s="57"/>
      <c r="K727" s="57"/>
      <c r="L727" s="57"/>
      <c r="M727" s="57"/>
      <c r="N727" s="59"/>
      <c r="O727" s="59"/>
      <c r="P727" s="59"/>
      <c r="Q727" s="59"/>
      <c r="R727" s="59"/>
      <c r="S727" s="59"/>
      <c r="T727" s="61"/>
      <c r="U727" s="57">
        <v>15</v>
      </c>
      <c r="V727" s="57"/>
      <c r="W727" s="57">
        <f t="shared" si="33"/>
        <v>29</v>
      </c>
      <c r="X727" s="57">
        <f t="shared" si="35"/>
        <v>1</v>
      </c>
      <c r="Y727" s="57">
        <f t="shared" si="34"/>
        <v>2</v>
      </c>
      <c r="Z727" s="55"/>
      <c r="AA727" s="55" t="s">
        <v>61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ht="39.6" x14ac:dyDescent="0.3">
      <c r="A728" s="57">
        <v>6370</v>
      </c>
      <c r="B728" s="54">
        <v>2018</v>
      </c>
      <c r="C728" s="55" t="s">
        <v>35</v>
      </c>
      <c r="D728" s="55" t="s">
        <v>130</v>
      </c>
      <c r="E728" s="55" t="s">
        <v>26</v>
      </c>
      <c r="F728" s="55" t="s">
        <v>25</v>
      </c>
      <c r="G728" s="56">
        <v>1</v>
      </c>
      <c r="H728" s="57">
        <v>17048</v>
      </c>
      <c r="I728" s="55" t="s">
        <v>235</v>
      </c>
      <c r="J728" s="57"/>
      <c r="K728" s="57"/>
      <c r="L728" s="57"/>
      <c r="M728" s="57"/>
      <c r="N728" s="59"/>
      <c r="O728" s="59"/>
      <c r="P728" s="59"/>
      <c r="Q728" s="59"/>
      <c r="R728" s="59"/>
      <c r="S728" s="59"/>
      <c r="T728" s="61"/>
      <c r="U728" s="57"/>
      <c r="V728" s="57"/>
      <c r="W728" s="57">
        <f t="shared" si="33"/>
        <v>29</v>
      </c>
      <c r="X728" s="57">
        <f t="shared" si="35"/>
        <v>1</v>
      </c>
      <c r="Y728" s="57">
        <f t="shared" si="34"/>
        <v>2</v>
      </c>
      <c r="Z728" s="55"/>
      <c r="AA728" s="55" t="s">
        <v>22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ht="39.6" x14ac:dyDescent="0.3">
      <c r="A729" s="57">
        <v>6370</v>
      </c>
      <c r="B729" s="54">
        <v>2018</v>
      </c>
      <c r="C729" s="55" t="s">
        <v>35</v>
      </c>
      <c r="D729" s="55" t="s">
        <v>130</v>
      </c>
      <c r="E729" s="55" t="s">
        <v>26</v>
      </c>
      <c r="F729" s="55" t="s">
        <v>25</v>
      </c>
      <c r="G729" s="56">
        <v>1</v>
      </c>
      <c r="H729" s="57">
        <v>17048</v>
      </c>
      <c r="I729" s="55" t="s">
        <v>373</v>
      </c>
      <c r="J729" s="57"/>
      <c r="K729" s="57"/>
      <c r="L729" s="57"/>
      <c r="M729" s="57"/>
      <c r="N729" s="59"/>
      <c r="O729" s="59"/>
      <c r="P729" s="59"/>
      <c r="Q729" s="59"/>
      <c r="R729" s="59"/>
      <c r="S729" s="59"/>
      <c r="T729" s="61"/>
      <c r="U729" s="57">
        <v>10</v>
      </c>
      <c r="V729" s="57"/>
      <c r="W729" s="57">
        <f t="shared" si="33"/>
        <v>29</v>
      </c>
      <c r="X729" s="57">
        <f t="shared" si="35"/>
        <v>1</v>
      </c>
      <c r="Y729" s="57">
        <f t="shared" si="34"/>
        <v>2</v>
      </c>
      <c r="Z729" s="55"/>
      <c r="AA729" s="55" t="s">
        <v>61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ht="26.4" x14ac:dyDescent="0.3">
      <c r="A730" s="57">
        <v>6370</v>
      </c>
      <c r="B730" s="54">
        <v>2018</v>
      </c>
      <c r="C730" s="55" t="s">
        <v>35</v>
      </c>
      <c r="D730" s="55" t="s">
        <v>130</v>
      </c>
      <c r="E730" s="55" t="s">
        <v>26</v>
      </c>
      <c r="F730" s="55" t="s">
        <v>25</v>
      </c>
      <c r="G730" s="56">
        <v>1</v>
      </c>
      <c r="H730" s="57">
        <v>17048</v>
      </c>
      <c r="I730" s="55" t="s">
        <v>302</v>
      </c>
      <c r="J730" s="57"/>
      <c r="K730" s="57"/>
      <c r="L730" s="57"/>
      <c r="M730" s="57"/>
      <c r="N730" s="59"/>
      <c r="O730" s="59"/>
      <c r="P730" s="59"/>
      <c r="Q730" s="59"/>
      <c r="R730" s="59"/>
      <c r="S730" s="59"/>
      <c r="T730" s="61"/>
      <c r="U730" s="57"/>
      <c r="V730" s="57">
        <v>36</v>
      </c>
      <c r="W730" s="57">
        <f t="shared" si="33"/>
        <v>29</v>
      </c>
      <c r="X730" s="57">
        <f t="shared" si="35"/>
        <v>1</v>
      </c>
      <c r="Y730" s="57">
        <f t="shared" si="34"/>
        <v>2</v>
      </c>
      <c r="Z730" s="55"/>
      <c r="AA730" s="55" t="s">
        <v>61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ht="26.4" x14ac:dyDescent="0.3">
      <c r="A731" s="57">
        <v>6370</v>
      </c>
      <c r="B731" s="54">
        <v>2018</v>
      </c>
      <c r="C731" s="55" t="s">
        <v>35</v>
      </c>
      <c r="D731" s="55" t="s">
        <v>93</v>
      </c>
      <c r="E731" s="55" t="s">
        <v>28</v>
      </c>
      <c r="F731" s="55" t="s">
        <v>23</v>
      </c>
      <c r="G731" s="56">
        <v>0.75</v>
      </c>
      <c r="H731" s="57">
        <v>17048</v>
      </c>
      <c r="I731" s="55" t="s">
        <v>231</v>
      </c>
      <c r="J731" s="57">
        <v>6</v>
      </c>
      <c r="K731" s="57">
        <v>22</v>
      </c>
      <c r="L731" s="57"/>
      <c r="M731" s="57">
        <v>1</v>
      </c>
      <c r="N731" s="58"/>
      <c r="O731" s="59">
        <v>1</v>
      </c>
      <c r="P731" s="58"/>
      <c r="Q731" s="58"/>
      <c r="R731" s="58"/>
      <c r="S731" s="58"/>
      <c r="T731" s="61"/>
      <c r="U731" s="57"/>
      <c r="V731" s="57"/>
      <c r="W731" s="57">
        <f t="shared" si="33"/>
        <v>29</v>
      </c>
      <c r="X731" s="57">
        <f t="shared" si="35"/>
        <v>1</v>
      </c>
      <c r="Y731" s="57">
        <f t="shared" si="34"/>
        <v>2</v>
      </c>
      <c r="Z731" s="55"/>
      <c r="AA731" s="55" t="s">
        <v>22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ht="26.4" x14ac:dyDescent="0.3">
      <c r="A732" s="57">
        <v>6370</v>
      </c>
      <c r="B732" s="54">
        <v>2018</v>
      </c>
      <c r="C732" s="55" t="s">
        <v>35</v>
      </c>
      <c r="D732" s="55" t="s">
        <v>93</v>
      </c>
      <c r="E732" s="55" t="s">
        <v>28</v>
      </c>
      <c r="F732" s="55" t="s">
        <v>23</v>
      </c>
      <c r="G732" s="56">
        <v>0.75</v>
      </c>
      <c r="H732" s="57">
        <v>17048</v>
      </c>
      <c r="I732" s="55" t="s">
        <v>232</v>
      </c>
      <c r="J732" s="57">
        <v>10</v>
      </c>
      <c r="K732" s="57">
        <v>36</v>
      </c>
      <c r="L732" s="57"/>
      <c r="M732" s="57">
        <v>1</v>
      </c>
      <c r="N732" s="59">
        <v>1</v>
      </c>
      <c r="O732" s="58"/>
      <c r="P732" s="58"/>
      <c r="Q732" s="58"/>
      <c r="R732" s="58"/>
      <c r="S732" s="58"/>
      <c r="T732" s="61"/>
      <c r="U732" s="57"/>
      <c r="V732" s="57"/>
      <c r="W732" s="57">
        <f t="shared" si="33"/>
        <v>29</v>
      </c>
      <c r="X732" s="57">
        <f t="shared" si="35"/>
        <v>1</v>
      </c>
      <c r="Y732" s="57">
        <f t="shared" si="34"/>
        <v>2</v>
      </c>
      <c r="Z732" s="55"/>
      <c r="AA732" s="55" t="s">
        <v>22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ht="39.6" x14ac:dyDescent="0.3">
      <c r="A733" s="57">
        <v>6370</v>
      </c>
      <c r="B733" s="54">
        <v>2018</v>
      </c>
      <c r="C733" s="55" t="s">
        <v>35</v>
      </c>
      <c r="D733" s="55" t="s">
        <v>135</v>
      </c>
      <c r="E733" s="55" t="s">
        <v>20</v>
      </c>
      <c r="F733" s="55" t="s">
        <v>82</v>
      </c>
      <c r="G733" s="56">
        <v>1</v>
      </c>
      <c r="H733" s="57">
        <v>17048</v>
      </c>
      <c r="I733" s="55" t="s">
        <v>245</v>
      </c>
      <c r="J733" s="57"/>
      <c r="K733" s="57">
        <v>22</v>
      </c>
      <c r="L733" s="57"/>
      <c r="M733" s="57">
        <v>1</v>
      </c>
      <c r="N733" s="59">
        <v>1</v>
      </c>
      <c r="O733" s="59"/>
      <c r="P733" s="59"/>
      <c r="Q733" s="59"/>
      <c r="R733" s="59"/>
      <c r="S733" s="59"/>
      <c r="T733" s="61"/>
      <c r="U733" s="57"/>
      <c r="V733" s="57"/>
      <c r="W733" s="57">
        <f t="shared" si="33"/>
        <v>29</v>
      </c>
      <c r="X733" s="57">
        <f t="shared" si="35"/>
        <v>1</v>
      </c>
      <c r="Y733" s="57">
        <f t="shared" si="34"/>
        <v>2</v>
      </c>
      <c r="Z733" s="55"/>
      <c r="AA733" s="55" t="s">
        <v>22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ht="39.6" x14ac:dyDescent="0.3">
      <c r="A734" s="57">
        <v>6370</v>
      </c>
      <c r="B734" s="54">
        <v>2018</v>
      </c>
      <c r="C734" s="55" t="s">
        <v>35</v>
      </c>
      <c r="D734" s="55" t="s">
        <v>135</v>
      </c>
      <c r="E734" s="55" t="s">
        <v>20</v>
      </c>
      <c r="F734" s="55" t="s">
        <v>82</v>
      </c>
      <c r="G734" s="56">
        <v>1</v>
      </c>
      <c r="H734" s="57">
        <v>17048</v>
      </c>
      <c r="I734" s="55" t="s">
        <v>246</v>
      </c>
      <c r="J734" s="57"/>
      <c r="K734" s="57">
        <v>14</v>
      </c>
      <c r="L734" s="57"/>
      <c r="M734" s="57">
        <v>1</v>
      </c>
      <c r="N734" s="59">
        <v>1</v>
      </c>
      <c r="O734" s="59"/>
      <c r="P734" s="59"/>
      <c r="Q734" s="59"/>
      <c r="R734" s="59"/>
      <c r="S734" s="59"/>
      <c r="T734" s="61"/>
      <c r="U734" s="57"/>
      <c r="V734" s="57"/>
      <c r="W734" s="57">
        <f t="shared" si="33"/>
        <v>29</v>
      </c>
      <c r="X734" s="57">
        <f t="shared" si="35"/>
        <v>1</v>
      </c>
      <c r="Y734" s="57">
        <f t="shared" si="34"/>
        <v>2</v>
      </c>
      <c r="Z734" s="55"/>
      <c r="AA734" s="55" t="s">
        <v>22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ht="26.4" x14ac:dyDescent="0.3">
      <c r="A735" s="57">
        <v>6370</v>
      </c>
      <c r="B735" s="54">
        <v>2018</v>
      </c>
      <c r="C735" s="55" t="s">
        <v>35</v>
      </c>
      <c r="D735" s="55" t="s">
        <v>135</v>
      </c>
      <c r="E735" s="55" t="s">
        <v>20</v>
      </c>
      <c r="F735" s="55" t="s">
        <v>82</v>
      </c>
      <c r="G735" s="56">
        <v>1</v>
      </c>
      <c r="H735" s="57">
        <v>17048</v>
      </c>
      <c r="I735" s="55" t="s">
        <v>239</v>
      </c>
      <c r="J735" s="57"/>
      <c r="K735" s="57"/>
      <c r="L735" s="57"/>
      <c r="M735" s="57">
        <v>1</v>
      </c>
      <c r="N735" s="59"/>
      <c r="O735" s="59"/>
      <c r="P735" s="59"/>
      <c r="Q735" s="59"/>
      <c r="R735" s="59"/>
      <c r="S735" s="59"/>
      <c r="T735" s="61"/>
      <c r="U735" s="57"/>
      <c r="V735" s="57"/>
      <c r="W735" s="57">
        <f t="shared" si="33"/>
        <v>29</v>
      </c>
      <c r="X735" s="57">
        <f t="shared" si="35"/>
        <v>1</v>
      </c>
      <c r="Y735" s="57">
        <f t="shared" si="34"/>
        <v>2</v>
      </c>
      <c r="Z735" s="55"/>
      <c r="AA735" s="55" t="s">
        <v>22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ht="39.6" x14ac:dyDescent="0.3">
      <c r="A736" s="57">
        <v>6370</v>
      </c>
      <c r="B736" s="54">
        <v>2018</v>
      </c>
      <c r="C736" s="55" t="s">
        <v>35</v>
      </c>
      <c r="D736" s="55" t="s">
        <v>135</v>
      </c>
      <c r="E736" s="55" t="s">
        <v>20</v>
      </c>
      <c r="F736" s="55" t="s">
        <v>82</v>
      </c>
      <c r="G736" s="56">
        <v>1</v>
      </c>
      <c r="H736" s="57">
        <v>17048</v>
      </c>
      <c r="I736" s="55" t="s">
        <v>240</v>
      </c>
      <c r="J736" s="57"/>
      <c r="K736" s="57">
        <v>22</v>
      </c>
      <c r="L736" s="57"/>
      <c r="M736" s="57">
        <v>1</v>
      </c>
      <c r="N736" s="59"/>
      <c r="O736" s="59"/>
      <c r="P736" s="59"/>
      <c r="Q736" s="59"/>
      <c r="R736" s="59"/>
      <c r="S736" s="59"/>
      <c r="T736" s="61"/>
      <c r="U736" s="57"/>
      <c r="V736" s="57"/>
      <c r="W736" s="57">
        <f t="shared" si="33"/>
        <v>29</v>
      </c>
      <c r="X736" s="57">
        <f t="shared" si="35"/>
        <v>1</v>
      </c>
      <c r="Y736" s="57">
        <f t="shared" si="34"/>
        <v>2</v>
      </c>
      <c r="Z736" s="55"/>
      <c r="AA736" s="55" t="s">
        <v>22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3">
      <c r="A737" s="57">
        <v>6370</v>
      </c>
      <c r="B737" s="54">
        <v>2018</v>
      </c>
      <c r="C737" s="55" t="s">
        <v>35</v>
      </c>
      <c r="D737" s="55" t="s">
        <v>135</v>
      </c>
      <c r="E737" s="55" t="s">
        <v>20</v>
      </c>
      <c r="F737" s="55" t="s">
        <v>82</v>
      </c>
      <c r="G737" s="56">
        <v>1</v>
      </c>
      <c r="H737" s="57">
        <v>17048</v>
      </c>
      <c r="I737" s="55" t="s">
        <v>241</v>
      </c>
      <c r="J737" s="57"/>
      <c r="K737" s="57">
        <v>22</v>
      </c>
      <c r="L737" s="57"/>
      <c r="M737" s="57">
        <v>1</v>
      </c>
      <c r="N737" s="59"/>
      <c r="O737" s="59"/>
      <c r="P737" s="59"/>
      <c r="Q737" s="59"/>
      <c r="R737" s="59"/>
      <c r="S737" s="59"/>
      <c r="T737" s="61"/>
      <c r="U737" s="57"/>
      <c r="V737" s="57"/>
      <c r="W737" s="57">
        <f t="shared" si="33"/>
        <v>29</v>
      </c>
      <c r="X737" s="57">
        <f t="shared" si="35"/>
        <v>1</v>
      </c>
      <c r="Y737" s="57">
        <f t="shared" si="34"/>
        <v>2</v>
      </c>
      <c r="Z737" s="55"/>
      <c r="AA737" s="55" t="s">
        <v>22</v>
      </c>
    </row>
    <row r="738" spans="1:57" ht="39.6" x14ac:dyDescent="0.3">
      <c r="A738" s="57">
        <v>6370</v>
      </c>
      <c r="B738" s="54">
        <v>2018</v>
      </c>
      <c r="C738" s="55" t="s">
        <v>35</v>
      </c>
      <c r="D738" s="55" t="s">
        <v>135</v>
      </c>
      <c r="E738" s="55" t="s">
        <v>20</v>
      </c>
      <c r="F738" s="55" t="s">
        <v>82</v>
      </c>
      <c r="G738" s="56">
        <v>1</v>
      </c>
      <c r="H738" s="57">
        <v>17048</v>
      </c>
      <c r="I738" s="55" t="s">
        <v>242</v>
      </c>
      <c r="J738" s="57"/>
      <c r="K738" s="57">
        <v>12</v>
      </c>
      <c r="L738" s="57"/>
      <c r="M738" s="57">
        <v>1</v>
      </c>
      <c r="N738" s="59"/>
      <c r="O738" s="59"/>
      <c r="P738" s="59"/>
      <c r="Q738" s="59"/>
      <c r="R738" s="59"/>
      <c r="S738" s="59"/>
      <c r="T738" s="61"/>
      <c r="U738" s="57"/>
      <c r="V738" s="57"/>
      <c r="W738" s="57">
        <f t="shared" si="33"/>
        <v>29</v>
      </c>
      <c r="X738" s="57">
        <f t="shared" si="35"/>
        <v>1</v>
      </c>
      <c r="Y738" s="57">
        <f t="shared" si="34"/>
        <v>2</v>
      </c>
      <c r="Z738" s="55"/>
      <c r="AA738" s="55" t="s">
        <v>22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ht="39.6" x14ac:dyDescent="0.3">
      <c r="A739" s="57">
        <v>6370</v>
      </c>
      <c r="B739" s="54">
        <v>2018</v>
      </c>
      <c r="C739" s="55" t="s">
        <v>35</v>
      </c>
      <c r="D739" s="55" t="s">
        <v>135</v>
      </c>
      <c r="E739" s="55" t="s">
        <v>20</v>
      </c>
      <c r="F739" s="55" t="s">
        <v>82</v>
      </c>
      <c r="G739" s="56">
        <v>1</v>
      </c>
      <c r="H739" s="57">
        <v>17048</v>
      </c>
      <c r="I739" s="55" t="s">
        <v>247</v>
      </c>
      <c r="J739" s="57"/>
      <c r="K739" s="57">
        <v>16</v>
      </c>
      <c r="L739" s="57"/>
      <c r="M739" s="57">
        <v>1</v>
      </c>
      <c r="N739" s="59"/>
      <c r="O739" s="59"/>
      <c r="P739" s="59"/>
      <c r="Q739" s="59"/>
      <c r="R739" s="59"/>
      <c r="S739" s="59"/>
      <c r="T739" s="61"/>
      <c r="U739" s="57"/>
      <c r="V739" s="57"/>
      <c r="W739" s="57">
        <f t="shared" si="33"/>
        <v>29</v>
      </c>
      <c r="X739" s="57">
        <f t="shared" si="35"/>
        <v>1</v>
      </c>
      <c r="Y739" s="57">
        <f t="shared" si="34"/>
        <v>2</v>
      </c>
      <c r="Z739" s="55"/>
      <c r="AA739" s="55" t="s">
        <v>22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ht="39.6" x14ac:dyDescent="0.3">
      <c r="A740" s="57">
        <v>6370</v>
      </c>
      <c r="B740" s="54">
        <v>2018</v>
      </c>
      <c r="C740" s="55" t="s">
        <v>35</v>
      </c>
      <c r="D740" s="55" t="s">
        <v>135</v>
      </c>
      <c r="E740" s="55" t="s">
        <v>20</v>
      </c>
      <c r="F740" s="55" t="s">
        <v>82</v>
      </c>
      <c r="G740" s="56">
        <v>1</v>
      </c>
      <c r="H740" s="57">
        <v>17048</v>
      </c>
      <c r="I740" s="55" t="s">
        <v>244</v>
      </c>
      <c r="J740" s="57"/>
      <c r="K740" s="57">
        <v>22</v>
      </c>
      <c r="L740" s="57"/>
      <c r="M740" s="57">
        <v>1</v>
      </c>
      <c r="N740" s="59"/>
      <c r="O740" s="59"/>
      <c r="P740" s="59"/>
      <c r="Q740" s="59"/>
      <c r="R740" s="59"/>
      <c r="S740" s="59"/>
      <c r="T740" s="61"/>
      <c r="U740" s="57"/>
      <c r="V740" s="57"/>
      <c r="W740" s="57">
        <f t="shared" si="33"/>
        <v>29</v>
      </c>
      <c r="X740" s="57">
        <f t="shared" si="35"/>
        <v>1</v>
      </c>
      <c r="Y740" s="57">
        <f t="shared" si="34"/>
        <v>2</v>
      </c>
      <c r="Z740" s="55"/>
      <c r="AA740" s="55" t="s">
        <v>22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ht="39.6" x14ac:dyDescent="0.3">
      <c r="A741" s="57">
        <v>6370</v>
      </c>
      <c r="B741" s="54">
        <v>2018</v>
      </c>
      <c r="C741" s="55" t="s">
        <v>35</v>
      </c>
      <c r="D741" s="55" t="s">
        <v>169</v>
      </c>
      <c r="E741" s="55" t="s">
        <v>20</v>
      </c>
      <c r="F741" s="55" t="s">
        <v>82</v>
      </c>
      <c r="G741" s="56">
        <v>0.25</v>
      </c>
      <c r="H741" s="57">
        <v>17048</v>
      </c>
      <c r="I741" s="55" t="s">
        <v>236</v>
      </c>
      <c r="J741" s="57"/>
      <c r="K741" s="57">
        <v>14</v>
      </c>
      <c r="L741" s="57"/>
      <c r="M741" s="57">
        <v>1</v>
      </c>
      <c r="N741" s="59"/>
      <c r="O741" s="59"/>
      <c r="P741" s="59"/>
      <c r="Q741" s="59"/>
      <c r="R741" s="59"/>
      <c r="S741" s="59"/>
      <c r="T741" s="61"/>
      <c r="U741" s="57"/>
      <c r="V741" s="57"/>
      <c r="W741" s="57">
        <f t="shared" si="33"/>
        <v>29</v>
      </c>
      <c r="X741" s="57">
        <f t="shared" si="35"/>
        <v>1</v>
      </c>
      <c r="Y741" s="57">
        <f t="shared" si="34"/>
        <v>2</v>
      </c>
      <c r="Z741" s="55"/>
      <c r="AA741" s="55" t="s">
        <v>22</v>
      </c>
    </row>
    <row r="742" spans="1:57" ht="39.6" x14ac:dyDescent="0.3">
      <c r="A742" s="57">
        <v>6370</v>
      </c>
      <c r="B742" s="54">
        <v>2018</v>
      </c>
      <c r="C742" s="55" t="s">
        <v>35</v>
      </c>
      <c r="D742" s="55" t="s">
        <v>73</v>
      </c>
      <c r="E742" s="55" t="s">
        <v>20</v>
      </c>
      <c r="F742" s="55" t="s">
        <v>21</v>
      </c>
      <c r="G742" s="56">
        <v>1</v>
      </c>
      <c r="H742" s="57">
        <v>17048</v>
      </c>
      <c r="I742" s="55" t="s">
        <v>248</v>
      </c>
      <c r="J742" s="57"/>
      <c r="K742" s="57">
        <v>9</v>
      </c>
      <c r="L742" s="57"/>
      <c r="M742" s="57">
        <v>1</v>
      </c>
      <c r="N742" s="58"/>
      <c r="O742" s="58"/>
      <c r="P742" s="58"/>
      <c r="Q742" s="58"/>
      <c r="R742" s="58"/>
      <c r="S742" s="58"/>
      <c r="T742" s="61"/>
      <c r="U742" s="57"/>
      <c r="V742" s="57"/>
      <c r="W742" s="57">
        <f t="shared" si="33"/>
        <v>29</v>
      </c>
      <c r="X742" s="57">
        <f t="shared" si="35"/>
        <v>1</v>
      </c>
      <c r="Y742" s="57">
        <f t="shared" si="34"/>
        <v>2</v>
      </c>
      <c r="Z742" s="55"/>
      <c r="AA742" s="55" t="s">
        <v>22</v>
      </c>
    </row>
    <row r="743" spans="1:57" ht="39.6" x14ac:dyDescent="0.3">
      <c r="A743" s="57">
        <v>6370</v>
      </c>
      <c r="B743" s="54">
        <v>2018</v>
      </c>
      <c r="C743" s="55" t="s">
        <v>35</v>
      </c>
      <c r="D743" s="55" t="s">
        <v>117</v>
      </c>
      <c r="E743" s="55" t="s">
        <v>33</v>
      </c>
      <c r="F743" s="55" t="s">
        <v>25</v>
      </c>
      <c r="G743" s="56">
        <v>0.75</v>
      </c>
      <c r="H743" s="57">
        <v>17048</v>
      </c>
      <c r="I743" s="55" t="s">
        <v>235</v>
      </c>
      <c r="J743" s="57"/>
      <c r="K743" s="57"/>
      <c r="L743" s="57"/>
      <c r="M743" s="57"/>
      <c r="N743" s="58"/>
      <c r="O743" s="58"/>
      <c r="P743" s="58"/>
      <c r="Q743" s="58"/>
      <c r="R743" s="58"/>
      <c r="S743" s="58"/>
      <c r="T743" s="61"/>
      <c r="U743" s="57"/>
      <c r="V743" s="57"/>
      <c r="W743" s="57">
        <f t="shared" si="33"/>
        <v>29</v>
      </c>
      <c r="X743" s="57">
        <f t="shared" si="35"/>
        <v>1</v>
      </c>
      <c r="Y743" s="57">
        <f t="shared" si="34"/>
        <v>2</v>
      </c>
      <c r="Z743" s="55"/>
      <c r="AA743" s="55" t="s">
        <v>61</v>
      </c>
    </row>
    <row r="744" spans="1:57" ht="39.6" x14ac:dyDescent="0.3">
      <c r="A744" s="57">
        <v>6370</v>
      </c>
      <c r="B744" s="54">
        <v>2018</v>
      </c>
      <c r="C744" s="55" t="s">
        <v>35</v>
      </c>
      <c r="D744" s="55" t="s">
        <v>117</v>
      </c>
      <c r="E744" s="55" t="s">
        <v>33</v>
      </c>
      <c r="F744" s="55" t="s">
        <v>25</v>
      </c>
      <c r="G744" s="56">
        <v>0.75</v>
      </c>
      <c r="H744" s="57">
        <v>17048</v>
      </c>
      <c r="I744" s="55" t="s">
        <v>235</v>
      </c>
      <c r="J744" s="57"/>
      <c r="K744" s="57"/>
      <c r="L744" s="57"/>
      <c r="M744" s="57"/>
      <c r="N744" s="58"/>
      <c r="O744" s="58"/>
      <c r="P744" s="58"/>
      <c r="Q744" s="58"/>
      <c r="R744" s="58"/>
      <c r="S744" s="58"/>
      <c r="T744" s="61"/>
      <c r="U744" s="57"/>
      <c r="V744" s="57"/>
      <c r="W744" s="57">
        <f t="shared" si="33"/>
        <v>29</v>
      </c>
      <c r="X744" s="57">
        <f t="shared" si="35"/>
        <v>1</v>
      </c>
      <c r="Y744" s="57">
        <f t="shared" si="34"/>
        <v>2</v>
      </c>
      <c r="Z744" s="55"/>
      <c r="AA744" s="55" t="s">
        <v>22</v>
      </c>
    </row>
    <row r="745" spans="1:57" ht="39.6" x14ac:dyDescent="0.3">
      <c r="A745" s="57">
        <v>6370</v>
      </c>
      <c r="B745" s="54">
        <v>2018</v>
      </c>
      <c r="C745" s="55" t="s">
        <v>35</v>
      </c>
      <c r="D745" s="55" t="s">
        <v>117</v>
      </c>
      <c r="E745" s="55" t="s">
        <v>33</v>
      </c>
      <c r="F745" s="55" t="s">
        <v>25</v>
      </c>
      <c r="G745" s="56">
        <v>0.75</v>
      </c>
      <c r="H745" s="57">
        <v>17048</v>
      </c>
      <c r="I745" s="55" t="s">
        <v>373</v>
      </c>
      <c r="J745" s="57"/>
      <c r="K745" s="57"/>
      <c r="L745" s="57"/>
      <c r="M745" s="57"/>
      <c r="N745" s="58"/>
      <c r="O745" s="58"/>
      <c r="P745" s="58"/>
      <c r="Q745" s="58"/>
      <c r="R745" s="58"/>
      <c r="S745" s="58"/>
      <c r="T745" s="61"/>
      <c r="U745" s="57"/>
      <c r="V745" s="57"/>
      <c r="W745" s="57">
        <f t="shared" si="33"/>
        <v>29</v>
      </c>
      <c r="X745" s="57">
        <f t="shared" si="35"/>
        <v>1</v>
      </c>
      <c r="Y745" s="57">
        <f t="shared" si="34"/>
        <v>2</v>
      </c>
      <c r="Z745" s="55"/>
      <c r="AA745" s="55" t="s">
        <v>22</v>
      </c>
    </row>
    <row r="746" spans="1:57" ht="26.4" x14ac:dyDescent="0.3">
      <c r="A746" s="57">
        <v>5762</v>
      </c>
      <c r="B746" s="54">
        <v>2017</v>
      </c>
      <c r="C746" s="55" t="s">
        <v>38</v>
      </c>
      <c r="D746" s="55" t="s">
        <v>229</v>
      </c>
      <c r="E746" s="55" t="s">
        <v>95</v>
      </c>
      <c r="F746" s="55" t="s">
        <v>25</v>
      </c>
      <c r="G746" s="56">
        <v>1</v>
      </c>
      <c r="H746" s="57">
        <v>16595</v>
      </c>
      <c r="I746" s="55" t="s">
        <v>230</v>
      </c>
      <c r="J746" s="57">
        <v>4</v>
      </c>
      <c r="K746" s="57"/>
      <c r="L746" s="57">
        <v>14</v>
      </c>
      <c r="M746" s="60">
        <v>1</v>
      </c>
      <c r="N746" s="60">
        <v>1</v>
      </c>
      <c r="O746" s="60"/>
      <c r="P746" s="60"/>
      <c r="Q746" s="60"/>
      <c r="R746" s="60"/>
      <c r="S746" s="58"/>
      <c r="T746" s="66"/>
      <c r="U746" s="57"/>
      <c r="V746" s="57"/>
      <c r="W746" s="57">
        <f t="shared" si="33"/>
        <v>32</v>
      </c>
      <c r="X746" s="57">
        <f t="shared" si="35"/>
        <v>2</v>
      </c>
      <c r="Y746" s="57">
        <f t="shared" si="34"/>
        <v>3</v>
      </c>
      <c r="Z746" s="55"/>
      <c r="AA746" s="55" t="s">
        <v>61</v>
      </c>
    </row>
    <row r="747" spans="1:57" ht="26.4" x14ac:dyDescent="0.3">
      <c r="A747" s="57">
        <v>6370</v>
      </c>
      <c r="B747" s="54">
        <v>2018</v>
      </c>
      <c r="C747" s="55" t="s">
        <v>38</v>
      </c>
      <c r="D747" s="55" t="s">
        <v>229</v>
      </c>
      <c r="E747" s="55" t="s">
        <v>95</v>
      </c>
      <c r="F747" s="55" t="s">
        <v>25</v>
      </c>
      <c r="G747" s="56">
        <v>1</v>
      </c>
      <c r="H747" s="57">
        <v>17048</v>
      </c>
      <c r="I747" s="55" t="s">
        <v>230</v>
      </c>
      <c r="J747" s="57">
        <v>4</v>
      </c>
      <c r="K747" s="57"/>
      <c r="L747" s="57">
        <v>14</v>
      </c>
      <c r="M747" s="60">
        <v>1</v>
      </c>
      <c r="N747" s="60">
        <v>1</v>
      </c>
      <c r="O747" s="60"/>
      <c r="P747" s="60"/>
      <c r="Q747" s="60"/>
      <c r="R747" s="60"/>
      <c r="S747" s="58"/>
      <c r="T747" s="66"/>
      <c r="U747" s="57"/>
      <c r="V747" s="57"/>
      <c r="W747" s="57">
        <f t="shared" si="33"/>
        <v>29</v>
      </c>
      <c r="X747" s="57">
        <f t="shared" si="35"/>
        <v>1</v>
      </c>
      <c r="Y747" s="57">
        <f t="shared" si="34"/>
        <v>2</v>
      </c>
      <c r="Z747" s="55"/>
      <c r="AA747" s="55" t="s">
        <v>22</v>
      </c>
    </row>
    <row r="748" spans="1:57" ht="39.6" x14ac:dyDescent="0.3">
      <c r="A748" s="57">
        <v>6370</v>
      </c>
      <c r="B748" s="54">
        <v>2018</v>
      </c>
      <c r="C748" s="55" t="s">
        <v>38</v>
      </c>
      <c r="D748" s="55" t="s">
        <v>229</v>
      </c>
      <c r="E748" s="55" t="s">
        <v>95</v>
      </c>
      <c r="F748" s="55" t="s">
        <v>25</v>
      </c>
      <c r="G748" s="56">
        <v>1</v>
      </c>
      <c r="H748" s="54" t="s">
        <v>367</v>
      </c>
      <c r="I748" s="55" t="s">
        <v>230</v>
      </c>
      <c r="J748" s="57">
        <v>4</v>
      </c>
      <c r="K748" s="57"/>
      <c r="L748" s="57">
        <v>14</v>
      </c>
      <c r="M748" s="60"/>
      <c r="N748" s="60"/>
      <c r="O748" s="60"/>
      <c r="P748" s="60"/>
      <c r="Q748" s="60"/>
      <c r="R748" s="60"/>
      <c r="S748" s="58"/>
      <c r="T748" s="66">
        <v>8</v>
      </c>
      <c r="U748" s="57"/>
      <c r="V748" s="57"/>
      <c r="W748" s="57">
        <f t="shared" si="33"/>
        <v>10</v>
      </c>
      <c r="X748" s="57">
        <f t="shared" si="35"/>
        <v>1</v>
      </c>
      <c r="Y748" s="57">
        <f t="shared" si="34"/>
        <v>1</v>
      </c>
      <c r="Z748" s="55"/>
      <c r="AA748" s="55" t="s">
        <v>22</v>
      </c>
    </row>
    <row r="749" spans="1:57" ht="39.6" x14ac:dyDescent="0.3">
      <c r="A749" s="57">
        <v>6370</v>
      </c>
      <c r="B749" s="54">
        <v>2019</v>
      </c>
      <c r="C749" s="55" t="s">
        <v>35</v>
      </c>
      <c r="D749" s="55" t="s">
        <v>72</v>
      </c>
      <c r="E749" s="55" t="s">
        <v>26</v>
      </c>
      <c r="F749" s="55" t="s">
        <v>25</v>
      </c>
      <c r="G749" s="56">
        <v>1</v>
      </c>
      <c r="H749" s="50" t="s">
        <v>367</v>
      </c>
      <c r="I749" s="55" t="s">
        <v>249</v>
      </c>
      <c r="J749" s="57">
        <v>4</v>
      </c>
      <c r="K749" s="57">
        <v>22</v>
      </c>
      <c r="L749" s="57"/>
      <c r="M749" s="57">
        <v>1</v>
      </c>
      <c r="N749" s="59">
        <v>1</v>
      </c>
      <c r="O749" s="58"/>
      <c r="P749" s="58"/>
      <c r="Q749" s="58"/>
      <c r="R749" s="58"/>
      <c r="S749" s="58"/>
      <c r="T749" s="61"/>
      <c r="U749" s="57"/>
      <c r="V749" s="57"/>
      <c r="W749" s="57">
        <f t="shared" si="33"/>
        <v>10</v>
      </c>
      <c r="X749" s="57">
        <f t="shared" si="35"/>
        <v>1</v>
      </c>
      <c r="Y749" s="57">
        <f t="shared" si="34"/>
        <v>1</v>
      </c>
      <c r="Z749" s="55"/>
      <c r="AA749" s="55" t="s">
        <v>22</v>
      </c>
    </row>
    <row r="750" spans="1:57" ht="39.6" x14ac:dyDescent="0.3">
      <c r="A750" s="57">
        <v>6370</v>
      </c>
      <c r="B750" s="54">
        <v>2019</v>
      </c>
      <c r="C750" s="55" t="s">
        <v>35</v>
      </c>
      <c r="D750" s="55" t="s">
        <v>72</v>
      </c>
      <c r="E750" s="55" t="s">
        <v>26</v>
      </c>
      <c r="F750" s="55" t="s">
        <v>25</v>
      </c>
      <c r="G750" s="56">
        <v>1</v>
      </c>
      <c r="H750" s="50" t="s">
        <v>367</v>
      </c>
      <c r="I750" s="55" t="s">
        <v>235</v>
      </c>
      <c r="J750" s="57"/>
      <c r="K750" s="57"/>
      <c r="L750" s="57"/>
      <c r="M750" s="57"/>
      <c r="N750" s="58"/>
      <c r="O750" s="58"/>
      <c r="P750" s="58"/>
      <c r="Q750" s="58"/>
      <c r="R750" s="58"/>
      <c r="S750" s="58"/>
      <c r="T750" s="61"/>
      <c r="U750" s="57">
        <v>8</v>
      </c>
      <c r="V750" s="57"/>
      <c r="W750" s="57">
        <f t="shared" si="33"/>
        <v>10</v>
      </c>
      <c r="X750" s="57">
        <f t="shared" si="35"/>
        <v>1</v>
      </c>
      <c r="Y750" s="57">
        <f t="shared" si="34"/>
        <v>1</v>
      </c>
      <c r="Z750" s="55"/>
      <c r="AA750" s="55" t="s">
        <v>22</v>
      </c>
    </row>
    <row r="751" spans="1:57" ht="52.8" x14ac:dyDescent="0.3">
      <c r="A751" s="57">
        <v>6370</v>
      </c>
      <c r="B751" s="54">
        <v>2019</v>
      </c>
      <c r="C751" s="55" t="s">
        <v>35</v>
      </c>
      <c r="D751" s="55" t="s">
        <v>72</v>
      </c>
      <c r="E751" s="55" t="s">
        <v>26</v>
      </c>
      <c r="F751" s="55" t="s">
        <v>25</v>
      </c>
      <c r="G751" s="56">
        <v>1</v>
      </c>
      <c r="H751" s="50" t="s">
        <v>367</v>
      </c>
      <c r="I751" s="55" t="s">
        <v>250</v>
      </c>
      <c r="J751" s="57"/>
      <c r="K751" s="57"/>
      <c r="L751" s="57"/>
      <c r="M751" s="57"/>
      <c r="N751" s="58"/>
      <c r="O751" s="58"/>
      <c r="P751" s="58"/>
      <c r="Q751" s="58"/>
      <c r="R751" s="59">
        <v>6</v>
      </c>
      <c r="S751" s="59">
        <v>6</v>
      </c>
      <c r="T751" s="61"/>
      <c r="U751" s="57"/>
      <c r="V751" s="57">
        <v>22</v>
      </c>
      <c r="W751" s="57">
        <f t="shared" si="33"/>
        <v>10</v>
      </c>
      <c r="X751" s="57">
        <f t="shared" si="35"/>
        <v>1</v>
      </c>
      <c r="Y751" s="57">
        <f t="shared" si="34"/>
        <v>1</v>
      </c>
      <c r="Z751" s="55"/>
      <c r="AA751" s="55" t="s">
        <v>22</v>
      </c>
    </row>
    <row r="752" spans="1:57" ht="39.6" x14ac:dyDescent="0.3">
      <c r="A752" s="57">
        <v>6370</v>
      </c>
      <c r="B752" s="54">
        <v>2019</v>
      </c>
      <c r="C752" s="55" t="s">
        <v>35</v>
      </c>
      <c r="D752" s="55" t="s">
        <v>72</v>
      </c>
      <c r="E752" s="55" t="s">
        <v>26</v>
      </c>
      <c r="F752" s="55" t="s">
        <v>25</v>
      </c>
      <c r="G752" s="56">
        <v>1</v>
      </c>
      <c r="H752" s="50" t="s">
        <v>367</v>
      </c>
      <c r="I752" s="55" t="s">
        <v>373</v>
      </c>
      <c r="J752" s="57"/>
      <c r="K752" s="57"/>
      <c r="L752" s="57"/>
      <c r="M752" s="57"/>
      <c r="N752" s="58"/>
      <c r="O752" s="58"/>
      <c r="P752" s="58"/>
      <c r="Q752" s="58"/>
      <c r="R752" s="58"/>
      <c r="S752" s="58"/>
      <c r="T752" s="61"/>
      <c r="U752" s="57">
        <v>8</v>
      </c>
      <c r="V752" s="57"/>
      <c r="W752" s="57">
        <f t="shared" si="33"/>
        <v>10</v>
      </c>
      <c r="X752" s="57">
        <f t="shared" si="35"/>
        <v>1</v>
      </c>
      <c r="Y752" s="57">
        <f t="shared" si="34"/>
        <v>1</v>
      </c>
      <c r="Z752" s="55"/>
      <c r="AA752" s="55" t="s">
        <v>22</v>
      </c>
    </row>
    <row r="753" spans="1:28" ht="39.6" x14ac:dyDescent="0.3">
      <c r="A753" s="57">
        <v>6370</v>
      </c>
      <c r="B753" s="54">
        <v>2019</v>
      </c>
      <c r="C753" s="55" t="s">
        <v>35</v>
      </c>
      <c r="D753" s="55" t="s">
        <v>72</v>
      </c>
      <c r="E753" s="55" t="s">
        <v>26</v>
      </c>
      <c r="F753" s="55" t="s">
        <v>25</v>
      </c>
      <c r="G753" s="56">
        <v>1</v>
      </c>
      <c r="H753" s="50" t="s">
        <v>367</v>
      </c>
      <c r="I753" s="55" t="s">
        <v>374</v>
      </c>
      <c r="J753" s="57"/>
      <c r="K753" s="57"/>
      <c r="L753" s="57"/>
      <c r="M753" s="57"/>
      <c r="N753" s="58"/>
      <c r="O753" s="58"/>
      <c r="P753" s="58"/>
      <c r="Q753" s="58"/>
      <c r="R753" s="58"/>
      <c r="S753" s="58"/>
      <c r="T753" s="61"/>
      <c r="U753" s="57">
        <v>8</v>
      </c>
      <c r="V753" s="57"/>
      <c r="W753" s="57">
        <f t="shared" si="33"/>
        <v>10</v>
      </c>
      <c r="X753" s="57">
        <f t="shared" si="35"/>
        <v>1</v>
      </c>
      <c r="Y753" s="57">
        <f t="shared" si="34"/>
        <v>1</v>
      </c>
      <c r="Z753" s="55"/>
      <c r="AA753" s="55" t="s">
        <v>22</v>
      </c>
    </row>
    <row r="754" spans="1:28" ht="39.6" x14ac:dyDescent="0.3">
      <c r="A754" s="57">
        <v>6370</v>
      </c>
      <c r="B754" s="54">
        <v>2019</v>
      </c>
      <c r="C754" s="55" t="s">
        <v>35</v>
      </c>
      <c r="D754" s="55" t="s">
        <v>72</v>
      </c>
      <c r="E754" s="55" t="s">
        <v>26</v>
      </c>
      <c r="F754" s="55" t="s">
        <v>25</v>
      </c>
      <c r="G754" s="56">
        <v>1</v>
      </c>
      <c r="H754" s="50" t="s">
        <v>367</v>
      </c>
      <c r="I754" s="55" t="s">
        <v>251</v>
      </c>
      <c r="J754" s="57"/>
      <c r="K754" s="57"/>
      <c r="L754" s="57"/>
      <c r="M754" s="57"/>
      <c r="N754" s="58"/>
      <c r="O754" s="58"/>
      <c r="P754" s="58"/>
      <c r="Q754" s="58"/>
      <c r="R754" s="58"/>
      <c r="S754" s="58"/>
      <c r="T754" s="61"/>
      <c r="U754" s="57">
        <v>4</v>
      </c>
      <c r="V754" s="57"/>
      <c r="W754" s="57">
        <f t="shared" si="33"/>
        <v>10</v>
      </c>
      <c r="X754" s="57">
        <f t="shared" si="35"/>
        <v>1</v>
      </c>
      <c r="Y754" s="57">
        <f t="shared" si="34"/>
        <v>1</v>
      </c>
      <c r="Z754" s="55"/>
      <c r="AA754" s="55" t="s">
        <v>22</v>
      </c>
    </row>
    <row r="755" spans="1:28" ht="39.6" x14ac:dyDescent="0.3">
      <c r="A755" s="57">
        <v>6370</v>
      </c>
      <c r="B755" s="54">
        <v>2019</v>
      </c>
      <c r="C755" s="55" t="s">
        <v>35</v>
      </c>
      <c r="D755" s="55" t="s">
        <v>115</v>
      </c>
      <c r="E755" s="55" t="s">
        <v>20</v>
      </c>
      <c r="F755" s="55" t="s">
        <v>82</v>
      </c>
      <c r="G755" s="56">
        <v>0.25</v>
      </c>
      <c r="H755" s="50" t="s">
        <v>367</v>
      </c>
      <c r="I755" s="55" t="s">
        <v>252</v>
      </c>
      <c r="J755" s="57"/>
      <c r="K755" s="57">
        <v>14</v>
      </c>
      <c r="L755" s="57"/>
      <c r="M755" s="57">
        <v>1</v>
      </c>
      <c r="N755" s="58"/>
      <c r="O755" s="58"/>
      <c r="P755" s="58"/>
      <c r="Q755" s="58"/>
      <c r="R755" s="58"/>
      <c r="S755" s="58"/>
      <c r="T755" s="61"/>
      <c r="U755" s="57"/>
      <c r="V755" s="57"/>
      <c r="W755" s="57">
        <f t="shared" si="33"/>
        <v>10</v>
      </c>
      <c r="X755" s="57">
        <f t="shared" si="35"/>
        <v>1</v>
      </c>
      <c r="Y755" s="57">
        <f t="shared" si="34"/>
        <v>1</v>
      </c>
      <c r="Z755" s="55"/>
      <c r="AA755" s="55" t="s">
        <v>22</v>
      </c>
    </row>
    <row r="756" spans="1:28" ht="39.6" x14ac:dyDescent="0.3">
      <c r="A756" s="57">
        <v>6370</v>
      </c>
      <c r="B756" s="54">
        <v>2019</v>
      </c>
      <c r="C756" s="55" t="s">
        <v>35</v>
      </c>
      <c r="D756" s="55" t="s">
        <v>190</v>
      </c>
      <c r="E756" s="55" t="s">
        <v>26</v>
      </c>
      <c r="F756" s="55" t="s">
        <v>25</v>
      </c>
      <c r="G756" s="56">
        <v>1</v>
      </c>
      <c r="H756" s="50" t="s">
        <v>367</v>
      </c>
      <c r="I756" s="55" t="s">
        <v>253</v>
      </c>
      <c r="J756" s="57"/>
      <c r="K756" s="57">
        <v>9</v>
      </c>
      <c r="L756" s="57"/>
      <c r="M756" s="57">
        <v>1</v>
      </c>
      <c r="N756" s="58"/>
      <c r="O756" s="58"/>
      <c r="P756" s="59">
        <v>1</v>
      </c>
      <c r="Q756" s="58"/>
      <c r="R756" s="58"/>
      <c r="S756" s="58"/>
      <c r="T756" s="61"/>
      <c r="U756" s="57"/>
      <c r="V756" s="57"/>
      <c r="W756" s="57">
        <f t="shared" si="33"/>
        <v>10</v>
      </c>
      <c r="X756" s="57">
        <f t="shared" si="35"/>
        <v>1</v>
      </c>
      <c r="Y756" s="57">
        <f t="shared" si="34"/>
        <v>1</v>
      </c>
      <c r="Z756" s="55"/>
      <c r="AA756" s="55" t="s">
        <v>22</v>
      </c>
    </row>
    <row r="757" spans="1:28" ht="39.6" x14ac:dyDescent="0.3">
      <c r="A757" s="57">
        <v>6370</v>
      </c>
      <c r="B757" s="54">
        <v>2019</v>
      </c>
      <c r="C757" s="55" t="s">
        <v>35</v>
      </c>
      <c r="D757" s="55" t="s">
        <v>116</v>
      </c>
      <c r="E757" s="55" t="s">
        <v>28</v>
      </c>
      <c r="F757" s="55" t="s">
        <v>56</v>
      </c>
      <c r="G757" s="56">
        <v>1</v>
      </c>
      <c r="H757" s="50" t="s">
        <v>367</v>
      </c>
      <c r="I757" s="55" t="s">
        <v>254</v>
      </c>
      <c r="J757" s="57"/>
      <c r="K757" s="57"/>
      <c r="L757" s="57"/>
      <c r="M757" s="57">
        <v>1</v>
      </c>
      <c r="N757" s="58">
        <v>1</v>
      </c>
      <c r="O757" s="58"/>
      <c r="P757" s="58"/>
      <c r="Q757" s="58"/>
      <c r="R757" s="58"/>
      <c r="S757" s="58"/>
      <c r="T757" s="61"/>
      <c r="U757" s="57"/>
      <c r="V757" s="57"/>
      <c r="W757" s="57">
        <f t="shared" si="33"/>
        <v>10</v>
      </c>
      <c r="X757" s="57">
        <f t="shared" si="35"/>
        <v>1</v>
      </c>
      <c r="Y757" s="57">
        <f t="shared" si="34"/>
        <v>1</v>
      </c>
      <c r="Z757" s="55"/>
      <c r="AA757" s="55" t="s">
        <v>61</v>
      </c>
    </row>
    <row r="758" spans="1:28" ht="39.6" x14ac:dyDescent="0.3">
      <c r="A758" s="57">
        <v>6370</v>
      </c>
      <c r="B758" s="54">
        <v>2019</v>
      </c>
      <c r="C758" s="55" t="s">
        <v>35</v>
      </c>
      <c r="D758" s="55" t="s">
        <v>116</v>
      </c>
      <c r="E758" s="55" t="s">
        <v>28</v>
      </c>
      <c r="F758" s="55" t="s">
        <v>56</v>
      </c>
      <c r="G758" s="56">
        <v>1</v>
      </c>
      <c r="H758" s="50" t="s">
        <v>367</v>
      </c>
      <c r="I758" s="55" t="s">
        <v>252</v>
      </c>
      <c r="J758" s="57">
        <v>4</v>
      </c>
      <c r="K758" s="57"/>
      <c r="L758" s="57"/>
      <c r="M758" s="57"/>
      <c r="N758" s="58"/>
      <c r="O758" s="58"/>
      <c r="P758" s="58"/>
      <c r="Q758" s="58"/>
      <c r="R758" s="58"/>
      <c r="S758" s="58"/>
      <c r="T758" s="61"/>
      <c r="U758" s="57"/>
      <c r="V758" s="57"/>
      <c r="W758" s="57">
        <f t="shared" si="33"/>
        <v>10</v>
      </c>
      <c r="X758" s="57">
        <f t="shared" si="35"/>
        <v>1</v>
      </c>
      <c r="Y758" s="57">
        <f t="shared" si="34"/>
        <v>1</v>
      </c>
      <c r="Z758" s="55"/>
      <c r="AA758" s="55" t="s">
        <v>22</v>
      </c>
    </row>
    <row r="759" spans="1:28" ht="39.6" x14ac:dyDescent="0.3">
      <c r="A759" s="57">
        <v>6370</v>
      </c>
      <c r="B759" s="54">
        <v>2019</v>
      </c>
      <c r="C759" s="55" t="s">
        <v>35</v>
      </c>
      <c r="D759" s="55" t="s">
        <v>116</v>
      </c>
      <c r="E759" s="55" t="s">
        <v>28</v>
      </c>
      <c r="F759" s="55" t="s">
        <v>56</v>
      </c>
      <c r="G759" s="56">
        <v>1</v>
      </c>
      <c r="H759" s="50" t="s">
        <v>367</v>
      </c>
      <c r="I759" s="55" t="s">
        <v>235</v>
      </c>
      <c r="J759" s="57"/>
      <c r="K759" s="57"/>
      <c r="L759" s="57"/>
      <c r="M759" s="57"/>
      <c r="N759" s="58"/>
      <c r="O759" s="58"/>
      <c r="P759" s="58"/>
      <c r="Q759" s="58"/>
      <c r="R759" s="58"/>
      <c r="S759" s="58"/>
      <c r="T759" s="61"/>
      <c r="U759" s="57">
        <v>12</v>
      </c>
      <c r="V759" s="57"/>
      <c r="W759" s="57">
        <f t="shared" si="33"/>
        <v>10</v>
      </c>
      <c r="X759" s="57">
        <f t="shared" si="35"/>
        <v>1</v>
      </c>
      <c r="Y759" s="57">
        <f t="shared" si="34"/>
        <v>1</v>
      </c>
      <c r="Z759" s="55"/>
      <c r="AA759" s="55" t="s">
        <v>22</v>
      </c>
    </row>
    <row r="760" spans="1:28" s="6" customFormat="1" ht="52.8" x14ac:dyDescent="0.3">
      <c r="A760" s="57">
        <v>6370</v>
      </c>
      <c r="B760" s="54">
        <v>2019</v>
      </c>
      <c r="C760" s="55" t="s">
        <v>35</v>
      </c>
      <c r="D760" s="55" t="s">
        <v>116</v>
      </c>
      <c r="E760" s="55" t="s">
        <v>28</v>
      </c>
      <c r="F760" s="55" t="s">
        <v>56</v>
      </c>
      <c r="G760" s="56">
        <v>1</v>
      </c>
      <c r="H760" s="50" t="s">
        <v>367</v>
      </c>
      <c r="I760" s="55" t="s">
        <v>250</v>
      </c>
      <c r="J760" s="57"/>
      <c r="K760" s="57"/>
      <c r="L760" s="57"/>
      <c r="M760" s="57">
        <v>1</v>
      </c>
      <c r="N760" s="58"/>
      <c r="O760" s="58"/>
      <c r="P760" s="58"/>
      <c r="Q760" s="58"/>
      <c r="R760" s="59">
        <v>8</v>
      </c>
      <c r="S760" s="59">
        <v>8</v>
      </c>
      <c r="T760" s="61"/>
      <c r="U760" s="57"/>
      <c r="V760" s="57">
        <v>66</v>
      </c>
      <c r="W760" s="57">
        <f t="shared" si="33"/>
        <v>10</v>
      </c>
      <c r="X760" s="57">
        <f t="shared" si="35"/>
        <v>1</v>
      </c>
      <c r="Y760" s="57">
        <f t="shared" si="34"/>
        <v>1</v>
      </c>
      <c r="Z760" s="55"/>
      <c r="AA760" s="55" t="s">
        <v>22</v>
      </c>
      <c r="AB760"/>
    </row>
    <row r="761" spans="1:28" ht="39.6" x14ac:dyDescent="0.3">
      <c r="A761" s="57">
        <v>6370</v>
      </c>
      <c r="B761" s="54">
        <v>2019</v>
      </c>
      <c r="C761" s="55" t="s">
        <v>35</v>
      </c>
      <c r="D761" s="55" t="s">
        <v>116</v>
      </c>
      <c r="E761" s="55" t="s">
        <v>28</v>
      </c>
      <c r="F761" s="55" t="s">
        <v>56</v>
      </c>
      <c r="G761" s="56">
        <v>1</v>
      </c>
      <c r="H761" s="50" t="s">
        <v>367</v>
      </c>
      <c r="I761" s="55" t="s">
        <v>373</v>
      </c>
      <c r="J761" s="57"/>
      <c r="K761" s="57"/>
      <c r="L761" s="57"/>
      <c r="M761" s="57"/>
      <c r="N761" s="58"/>
      <c r="O761" s="58"/>
      <c r="P761" s="58"/>
      <c r="Q761" s="58"/>
      <c r="R761" s="58"/>
      <c r="S761" s="58"/>
      <c r="T761" s="61"/>
      <c r="U761" s="57">
        <v>12</v>
      </c>
      <c r="V761" s="57"/>
      <c r="W761" s="57">
        <f t="shared" si="33"/>
        <v>10</v>
      </c>
      <c r="X761" s="57">
        <f t="shared" si="35"/>
        <v>1</v>
      </c>
      <c r="Y761" s="57">
        <f t="shared" si="34"/>
        <v>1</v>
      </c>
      <c r="Z761" s="55"/>
      <c r="AA761" s="55" t="s">
        <v>61</v>
      </c>
    </row>
    <row r="762" spans="1:28" ht="39.6" x14ac:dyDescent="0.3">
      <c r="A762" s="57">
        <v>6370</v>
      </c>
      <c r="B762" s="54">
        <v>2019</v>
      </c>
      <c r="C762" s="55" t="s">
        <v>35</v>
      </c>
      <c r="D762" s="55" t="s">
        <v>116</v>
      </c>
      <c r="E762" s="55" t="s">
        <v>28</v>
      </c>
      <c r="F762" s="55" t="s">
        <v>56</v>
      </c>
      <c r="G762" s="56">
        <v>1</v>
      </c>
      <c r="H762" s="50" t="s">
        <v>367</v>
      </c>
      <c r="I762" s="55" t="s">
        <v>374</v>
      </c>
      <c r="J762" s="57"/>
      <c r="K762" s="57"/>
      <c r="L762" s="57"/>
      <c r="M762" s="57"/>
      <c r="N762" s="58"/>
      <c r="O762" s="58"/>
      <c r="P762" s="58"/>
      <c r="Q762" s="58"/>
      <c r="R762" s="58"/>
      <c r="S762" s="58"/>
      <c r="T762" s="61"/>
      <c r="U762" s="57">
        <v>12</v>
      </c>
      <c r="V762" s="57"/>
      <c r="W762" s="57">
        <f t="shared" si="33"/>
        <v>10</v>
      </c>
      <c r="X762" s="57">
        <f t="shared" si="35"/>
        <v>1</v>
      </c>
      <c r="Y762" s="57">
        <f t="shared" si="34"/>
        <v>1</v>
      </c>
      <c r="Z762" s="55"/>
      <c r="AA762" s="55" t="s">
        <v>61</v>
      </c>
    </row>
    <row r="763" spans="1:28" ht="39.6" x14ac:dyDescent="0.3">
      <c r="A763" s="57">
        <v>6370</v>
      </c>
      <c r="B763" s="54">
        <v>2019</v>
      </c>
      <c r="C763" s="55" t="s">
        <v>35</v>
      </c>
      <c r="D763" s="55" t="s">
        <v>116</v>
      </c>
      <c r="E763" s="55" t="s">
        <v>28</v>
      </c>
      <c r="F763" s="55" t="s">
        <v>56</v>
      </c>
      <c r="G763" s="56">
        <v>1</v>
      </c>
      <c r="H763" s="50" t="s">
        <v>367</v>
      </c>
      <c r="I763" s="55" t="s">
        <v>251</v>
      </c>
      <c r="J763" s="57"/>
      <c r="K763" s="57"/>
      <c r="L763" s="57"/>
      <c r="M763" s="57"/>
      <c r="N763" s="58"/>
      <c r="O763" s="58"/>
      <c r="P763" s="58"/>
      <c r="Q763" s="58"/>
      <c r="R763" s="58"/>
      <c r="S763" s="58"/>
      <c r="T763" s="61"/>
      <c r="U763" s="57">
        <v>6</v>
      </c>
      <c r="V763" s="57"/>
      <c r="W763" s="57">
        <f t="shared" si="33"/>
        <v>10</v>
      </c>
      <c r="X763" s="57">
        <f t="shared" si="35"/>
        <v>1</v>
      </c>
      <c r="Y763" s="57">
        <f t="shared" si="34"/>
        <v>1</v>
      </c>
      <c r="Z763" s="55"/>
      <c r="AA763" s="55" t="s">
        <v>22</v>
      </c>
    </row>
    <row r="764" spans="1:28" ht="39.6" x14ac:dyDescent="0.3">
      <c r="A764" s="57">
        <v>6370</v>
      </c>
      <c r="B764" s="54">
        <v>2019</v>
      </c>
      <c r="C764" s="55" t="s">
        <v>35</v>
      </c>
      <c r="D764" s="55" t="s">
        <v>36</v>
      </c>
      <c r="E764" s="55" t="s">
        <v>26</v>
      </c>
      <c r="F764" s="55" t="s">
        <v>25</v>
      </c>
      <c r="G764" s="56">
        <v>1</v>
      </c>
      <c r="H764" s="50" t="s">
        <v>367</v>
      </c>
      <c r="I764" s="55" t="s">
        <v>255</v>
      </c>
      <c r="J764" s="57">
        <v>4</v>
      </c>
      <c r="K764" s="57"/>
      <c r="L764" s="57"/>
      <c r="M764" s="57"/>
      <c r="N764" s="58">
        <v>1</v>
      </c>
      <c r="O764" s="58"/>
      <c r="P764" s="58"/>
      <c r="Q764" s="58"/>
      <c r="R764" s="58"/>
      <c r="S764" s="58"/>
      <c r="T764" s="61"/>
      <c r="U764" s="57"/>
      <c r="V764" s="57"/>
      <c r="W764" s="57">
        <f t="shared" si="33"/>
        <v>10</v>
      </c>
      <c r="X764" s="57">
        <f t="shared" si="35"/>
        <v>1</v>
      </c>
      <c r="Y764" s="57">
        <f t="shared" si="34"/>
        <v>1</v>
      </c>
      <c r="Z764" s="55"/>
      <c r="AA764" s="55" t="s">
        <v>22</v>
      </c>
    </row>
    <row r="765" spans="1:28" ht="39.6" x14ac:dyDescent="0.3">
      <c r="A765" s="57">
        <v>6370</v>
      </c>
      <c r="B765" s="54">
        <v>2019</v>
      </c>
      <c r="C765" s="55" t="s">
        <v>35</v>
      </c>
      <c r="D765" s="55" t="s">
        <v>36</v>
      </c>
      <c r="E765" s="55" t="s">
        <v>26</v>
      </c>
      <c r="F765" s="55" t="s">
        <v>25</v>
      </c>
      <c r="G765" s="56">
        <v>1</v>
      </c>
      <c r="H765" s="50" t="s">
        <v>367</v>
      </c>
      <c r="I765" s="55" t="s">
        <v>235</v>
      </c>
      <c r="J765" s="57"/>
      <c r="K765" s="57"/>
      <c r="L765" s="57"/>
      <c r="M765" s="57"/>
      <c r="N765" s="58"/>
      <c r="O765" s="58"/>
      <c r="P765" s="58"/>
      <c r="Q765" s="58"/>
      <c r="R765" s="58"/>
      <c r="S765" s="58"/>
      <c r="T765" s="61"/>
      <c r="U765" s="57">
        <v>4</v>
      </c>
      <c r="V765" s="57"/>
      <c r="W765" s="57">
        <f t="shared" si="33"/>
        <v>10</v>
      </c>
      <c r="X765" s="57">
        <f t="shared" si="35"/>
        <v>1</v>
      </c>
      <c r="Y765" s="57">
        <f t="shared" si="34"/>
        <v>1</v>
      </c>
      <c r="Z765" s="55"/>
      <c r="AA765" s="55" t="s">
        <v>22</v>
      </c>
    </row>
    <row r="766" spans="1:28" ht="52.8" x14ac:dyDescent="0.3">
      <c r="A766" s="57">
        <v>6370</v>
      </c>
      <c r="B766" s="54">
        <v>2019</v>
      </c>
      <c r="C766" s="55" t="s">
        <v>35</v>
      </c>
      <c r="D766" s="55" t="s">
        <v>36</v>
      </c>
      <c r="E766" s="55" t="s">
        <v>26</v>
      </c>
      <c r="F766" s="55" t="s">
        <v>25</v>
      </c>
      <c r="G766" s="56">
        <v>1</v>
      </c>
      <c r="H766" s="50" t="s">
        <v>367</v>
      </c>
      <c r="I766" s="55" t="s">
        <v>250</v>
      </c>
      <c r="J766" s="57"/>
      <c r="K766" s="57"/>
      <c r="L766" s="57"/>
      <c r="M766" s="57"/>
      <c r="N766" s="58"/>
      <c r="O766" s="58"/>
      <c r="P766" s="58"/>
      <c r="Q766" s="58"/>
      <c r="R766" s="58"/>
      <c r="S766" s="58"/>
      <c r="T766" s="61"/>
      <c r="U766" s="57"/>
      <c r="V766" s="57">
        <v>22</v>
      </c>
      <c r="W766" s="57">
        <f t="shared" si="33"/>
        <v>10</v>
      </c>
      <c r="X766" s="57">
        <f t="shared" si="35"/>
        <v>1</v>
      </c>
      <c r="Y766" s="57">
        <f t="shared" si="34"/>
        <v>1</v>
      </c>
      <c r="Z766" s="55"/>
      <c r="AA766" s="55" t="s">
        <v>22</v>
      </c>
    </row>
    <row r="767" spans="1:28" ht="39.6" x14ac:dyDescent="0.3">
      <c r="A767" s="57">
        <v>6370</v>
      </c>
      <c r="B767" s="54">
        <v>2019</v>
      </c>
      <c r="C767" s="55" t="s">
        <v>35</v>
      </c>
      <c r="D767" s="55" t="s">
        <v>36</v>
      </c>
      <c r="E767" s="55" t="s">
        <v>26</v>
      </c>
      <c r="F767" s="55" t="s">
        <v>25</v>
      </c>
      <c r="G767" s="56">
        <v>1</v>
      </c>
      <c r="H767" s="50" t="s">
        <v>367</v>
      </c>
      <c r="I767" s="55" t="s">
        <v>373</v>
      </c>
      <c r="J767" s="57"/>
      <c r="K767" s="57"/>
      <c r="L767" s="57"/>
      <c r="M767" s="57"/>
      <c r="N767" s="58"/>
      <c r="O767" s="58"/>
      <c r="P767" s="58"/>
      <c r="Q767" s="58"/>
      <c r="R767" s="58"/>
      <c r="S767" s="58"/>
      <c r="T767" s="61"/>
      <c r="U767" s="57">
        <v>4</v>
      </c>
      <c r="V767" s="57"/>
      <c r="W767" s="57">
        <f t="shared" si="33"/>
        <v>10</v>
      </c>
      <c r="X767" s="57">
        <f t="shared" si="35"/>
        <v>1</v>
      </c>
      <c r="Y767" s="57">
        <f t="shared" si="34"/>
        <v>1</v>
      </c>
      <c r="Z767" s="55"/>
      <c r="AA767" s="55" t="s">
        <v>22</v>
      </c>
    </row>
    <row r="768" spans="1:28" ht="39.6" x14ac:dyDescent="0.3">
      <c r="A768" s="57">
        <v>6370</v>
      </c>
      <c r="B768" s="54">
        <v>2019</v>
      </c>
      <c r="C768" s="55" t="s">
        <v>35</v>
      </c>
      <c r="D768" s="55" t="s">
        <v>36</v>
      </c>
      <c r="E768" s="55" t="s">
        <v>26</v>
      </c>
      <c r="F768" s="55" t="s">
        <v>25</v>
      </c>
      <c r="G768" s="56">
        <v>1</v>
      </c>
      <c r="H768" s="50" t="s">
        <v>367</v>
      </c>
      <c r="I768" s="55" t="s">
        <v>374</v>
      </c>
      <c r="J768" s="57"/>
      <c r="K768" s="57"/>
      <c r="L768" s="57"/>
      <c r="M768" s="57"/>
      <c r="N768" s="58"/>
      <c r="O768" s="58"/>
      <c r="P768" s="58"/>
      <c r="Q768" s="58"/>
      <c r="R768" s="58"/>
      <c r="S768" s="58"/>
      <c r="T768" s="61"/>
      <c r="U768" s="57">
        <v>4</v>
      </c>
      <c r="V768" s="57"/>
      <c r="W768" s="57">
        <f t="shared" si="33"/>
        <v>10</v>
      </c>
      <c r="X768" s="57">
        <f t="shared" si="35"/>
        <v>1</v>
      </c>
      <c r="Y768" s="57">
        <f t="shared" si="34"/>
        <v>1</v>
      </c>
      <c r="Z768" s="55"/>
      <c r="AA768" s="55" t="s">
        <v>22</v>
      </c>
    </row>
    <row r="769" spans="1:27" ht="39.6" x14ac:dyDescent="0.3">
      <c r="A769" s="57">
        <v>6370</v>
      </c>
      <c r="B769" s="54">
        <v>2019</v>
      </c>
      <c r="C769" s="55" t="s">
        <v>35</v>
      </c>
      <c r="D769" s="55" t="s">
        <v>36</v>
      </c>
      <c r="E769" s="55" t="s">
        <v>26</v>
      </c>
      <c r="F769" s="55" t="s">
        <v>25</v>
      </c>
      <c r="G769" s="56">
        <v>1</v>
      </c>
      <c r="H769" s="50" t="s">
        <v>367</v>
      </c>
      <c r="I769" s="55" t="s">
        <v>251</v>
      </c>
      <c r="J769" s="57"/>
      <c r="K769" s="57"/>
      <c r="L769" s="57"/>
      <c r="M769" s="57"/>
      <c r="N769" s="58"/>
      <c r="O769" s="58"/>
      <c r="P769" s="58"/>
      <c r="Q769" s="58"/>
      <c r="R769" s="58"/>
      <c r="S769" s="58"/>
      <c r="T769" s="61"/>
      <c r="U769" s="57">
        <v>2</v>
      </c>
      <c r="V769" s="57"/>
      <c r="W769" s="57">
        <f t="shared" si="33"/>
        <v>10</v>
      </c>
      <c r="X769" s="57">
        <f t="shared" si="35"/>
        <v>1</v>
      </c>
      <c r="Y769" s="57">
        <f t="shared" si="34"/>
        <v>1</v>
      </c>
      <c r="Z769" s="55"/>
      <c r="AA769" s="55" t="s">
        <v>22</v>
      </c>
    </row>
    <row r="770" spans="1:27" ht="39.6" x14ac:dyDescent="0.3">
      <c r="A770" s="57">
        <v>6370</v>
      </c>
      <c r="B770" s="54">
        <v>2019</v>
      </c>
      <c r="C770" s="55" t="s">
        <v>35</v>
      </c>
      <c r="D770" s="55" t="s">
        <v>130</v>
      </c>
      <c r="E770" s="55" t="s">
        <v>26</v>
      </c>
      <c r="F770" s="55" t="s">
        <v>25</v>
      </c>
      <c r="G770" s="56">
        <v>1</v>
      </c>
      <c r="H770" s="50" t="s">
        <v>367</v>
      </c>
      <c r="I770" s="55" t="s">
        <v>256</v>
      </c>
      <c r="J770" s="57">
        <v>4</v>
      </c>
      <c r="K770" s="57"/>
      <c r="L770" s="57"/>
      <c r="M770" s="57"/>
      <c r="N770" s="59">
        <v>1</v>
      </c>
      <c r="O770" s="58"/>
      <c r="P770" s="58"/>
      <c r="Q770" s="58"/>
      <c r="R770" s="58"/>
      <c r="S770" s="58"/>
      <c r="T770" s="61"/>
      <c r="U770" s="57"/>
      <c r="V770" s="57"/>
      <c r="W770" s="57">
        <f t="shared" si="33"/>
        <v>10</v>
      </c>
      <c r="X770" s="57">
        <f t="shared" si="35"/>
        <v>1</v>
      </c>
      <c r="Y770" s="57">
        <f t="shared" si="34"/>
        <v>1</v>
      </c>
      <c r="Z770" s="55"/>
      <c r="AA770" s="55" t="s">
        <v>22</v>
      </c>
    </row>
    <row r="771" spans="1:27" ht="39.6" x14ac:dyDescent="0.3">
      <c r="A771" s="57">
        <v>6370</v>
      </c>
      <c r="B771" s="54">
        <v>2019</v>
      </c>
      <c r="C771" s="55" t="s">
        <v>35</v>
      </c>
      <c r="D771" s="55" t="s">
        <v>130</v>
      </c>
      <c r="E771" s="55" t="s">
        <v>26</v>
      </c>
      <c r="F771" s="55" t="s">
        <v>25</v>
      </c>
      <c r="G771" s="56">
        <v>1</v>
      </c>
      <c r="H771" s="50" t="s">
        <v>367</v>
      </c>
      <c r="I771" s="55" t="s">
        <v>257</v>
      </c>
      <c r="J771" s="57">
        <v>4</v>
      </c>
      <c r="K771" s="57">
        <v>14</v>
      </c>
      <c r="L771" s="57"/>
      <c r="M771" s="57">
        <v>1</v>
      </c>
      <c r="N771" s="58"/>
      <c r="O771" s="59">
        <v>1</v>
      </c>
      <c r="P771" s="58"/>
      <c r="Q771" s="58"/>
      <c r="R771" s="58"/>
      <c r="S771" s="58"/>
      <c r="T771" s="61"/>
      <c r="U771" s="57"/>
      <c r="V771" s="57"/>
      <c r="W771" s="57">
        <f t="shared" si="33"/>
        <v>10</v>
      </c>
      <c r="X771" s="57">
        <f t="shared" si="35"/>
        <v>1</v>
      </c>
      <c r="Y771" s="57">
        <f t="shared" si="34"/>
        <v>1</v>
      </c>
      <c r="Z771" s="55"/>
      <c r="AA771" s="55" t="s">
        <v>22</v>
      </c>
    </row>
    <row r="772" spans="1:27" ht="39.6" x14ac:dyDescent="0.3">
      <c r="A772" s="57">
        <v>6370</v>
      </c>
      <c r="B772" s="54">
        <v>2019</v>
      </c>
      <c r="C772" s="55" t="s">
        <v>35</v>
      </c>
      <c r="D772" s="55" t="s">
        <v>130</v>
      </c>
      <c r="E772" s="55" t="s">
        <v>26</v>
      </c>
      <c r="F772" s="55" t="s">
        <v>25</v>
      </c>
      <c r="G772" s="56">
        <v>1</v>
      </c>
      <c r="H772" s="50" t="s">
        <v>367</v>
      </c>
      <c r="I772" s="55" t="s">
        <v>235</v>
      </c>
      <c r="J772" s="57"/>
      <c r="K772" s="57"/>
      <c r="L772" s="57"/>
      <c r="M772" s="57"/>
      <c r="N772" s="58"/>
      <c r="O772" s="58"/>
      <c r="P772" s="58"/>
      <c r="Q772" s="58"/>
      <c r="R772" s="58"/>
      <c r="S772" s="58"/>
      <c r="T772" s="61"/>
      <c r="U772" s="57">
        <v>8</v>
      </c>
      <c r="V772" s="57"/>
      <c r="W772" s="57">
        <f t="shared" ref="W772:W835" si="36">IFERROR(INDEX($AD$11:$BE$11,1,MATCH(H772,$AD$4:$BE$4,0)),IFERROR(MOD(H772,12)+21,10))</f>
        <v>10</v>
      </c>
      <c r="X772" s="57">
        <f t="shared" si="35"/>
        <v>1</v>
      </c>
      <c r="Y772" s="57">
        <f t="shared" ref="Y772:Y835" si="37">ROUNDUP(W772/15,0)</f>
        <v>1</v>
      </c>
      <c r="Z772" s="55"/>
      <c r="AA772" s="55" t="s">
        <v>22</v>
      </c>
    </row>
    <row r="773" spans="1:27" ht="52.8" x14ac:dyDescent="0.3">
      <c r="A773" s="57">
        <v>6370</v>
      </c>
      <c r="B773" s="54">
        <v>2019</v>
      </c>
      <c r="C773" s="55" t="s">
        <v>35</v>
      </c>
      <c r="D773" s="55" t="s">
        <v>130</v>
      </c>
      <c r="E773" s="55" t="s">
        <v>26</v>
      </c>
      <c r="F773" s="55" t="s">
        <v>25</v>
      </c>
      <c r="G773" s="56">
        <v>1</v>
      </c>
      <c r="H773" s="50" t="s">
        <v>367</v>
      </c>
      <c r="I773" s="55" t="s">
        <v>250</v>
      </c>
      <c r="J773" s="57"/>
      <c r="K773" s="57"/>
      <c r="L773" s="57"/>
      <c r="M773" s="57"/>
      <c r="N773" s="58"/>
      <c r="O773" s="58"/>
      <c r="P773" s="58"/>
      <c r="Q773" s="58"/>
      <c r="R773" s="58">
        <v>6</v>
      </c>
      <c r="S773" s="58">
        <v>6</v>
      </c>
      <c r="T773" s="61"/>
      <c r="U773" s="57"/>
      <c r="V773" s="57">
        <v>34</v>
      </c>
      <c r="W773" s="57">
        <f t="shared" si="36"/>
        <v>10</v>
      </c>
      <c r="X773" s="57">
        <f t="shared" ref="X773:Y836" si="38">ROUNDUP(W773/30,0)</f>
        <v>1</v>
      </c>
      <c r="Y773" s="57">
        <f t="shared" si="37"/>
        <v>1</v>
      </c>
      <c r="Z773" s="55"/>
      <c r="AA773" s="55" t="s">
        <v>22</v>
      </c>
    </row>
    <row r="774" spans="1:27" ht="39.6" x14ac:dyDescent="0.3">
      <c r="A774" s="57">
        <v>6370</v>
      </c>
      <c r="B774" s="54">
        <v>2019</v>
      </c>
      <c r="C774" s="55" t="s">
        <v>35</v>
      </c>
      <c r="D774" s="55" t="s">
        <v>130</v>
      </c>
      <c r="E774" s="55" t="s">
        <v>26</v>
      </c>
      <c r="F774" s="55" t="s">
        <v>25</v>
      </c>
      <c r="G774" s="56">
        <v>1</v>
      </c>
      <c r="H774" s="50" t="s">
        <v>367</v>
      </c>
      <c r="I774" s="55" t="s">
        <v>373</v>
      </c>
      <c r="J774" s="57"/>
      <c r="K774" s="57"/>
      <c r="L774" s="57"/>
      <c r="M774" s="57"/>
      <c r="N774" s="58"/>
      <c r="O774" s="58"/>
      <c r="P774" s="58"/>
      <c r="Q774" s="58"/>
      <c r="R774" s="58"/>
      <c r="S774" s="58"/>
      <c r="T774" s="61"/>
      <c r="U774" s="57">
        <v>8</v>
      </c>
      <c r="V774" s="57"/>
      <c r="W774" s="57">
        <f t="shared" si="36"/>
        <v>10</v>
      </c>
      <c r="X774" s="57">
        <f t="shared" si="38"/>
        <v>1</v>
      </c>
      <c r="Y774" s="57">
        <f t="shared" si="37"/>
        <v>1</v>
      </c>
      <c r="Z774" s="55"/>
      <c r="AA774" s="55" t="s">
        <v>22</v>
      </c>
    </row>
    <row r="775" spans="1:27" ht="39.6" x14ac:dyDescent="0.3">
      <c r="A775" s="57">
        <v>6370</v>
      </c>
      <c r="B775" s="54">
        <v>2019</v>
      </c>
      <c r="C775" s="55" t="s">
        <v>35</v>
      </c>
      <c r="D775" s="55" t="s">
        <v>130</v>
      </c>
      <c r="E775" s="55" t="s">
        <v>26</v>
      </c>
      <c r="F775" s="55" t="s">
        <v>25</v>
      </c>
      <c r="G775" s="56">
        <v>1</v>
      </c>
      <c r="H775" s="50" t="s">
        <v>367</v>
      </c>
      <c r="I775" s="55" t="s">
        <v>374</v>
      </c>
      <c r="J775" s="57"/>
      <c r="K775" s="57"/>
      <c r="L775" s="57"/>
      <c r="M775" s="57"/>
      <c r="N775" s="58"/>
      <c r="O775" s="58"/>
      <c r="P775" s="58"/>
      <c r="Q775" s="58"/>
      <c r="R775" s="58"/>
      <c r="S775" s="58"/>
      <c r="T775" s="61"/>
      <c r="U775" s="57">
        <v>8</v>
      </c>
      <c r="V775" s="57"/>
      <c r="W775" s="57">
        <f t="shared" si="36"/>
        <v>10</v>
      </c>
      <c r="X775" s="57">
        <f t="shared" si="38"/>
        <v>1</v>
      </c>
      <c r="Y775" s="57">
        <f t="shared" si="37"/>
        <v>1</v>
      </c>
      <c r="Z775" s="55"/>
      <c r="AA775" s="55" t="s">
        <v>61</v>
      </c>
    </row>
    <row r="776" spans="1:27" ht="39.6" x14ac:dyDescent="0.3">
      <c r="A776" s="57">
        <v>6370</v>
      </c>
      <c r="B776" s="54">
        <v>2019</v>
      </c>
      <c r="C776" s="55" t="s">
        <v>35</v>
      </c>
      <c r="D776" s="55" t="s">
        <v>130</v>
      </c>
      <c r="E776" s="55" t="s">
        <v>26</v>
      </c>
      <c r="F776" s="55" t="s">
        <v>25</v>
      </c>
      <c r="G776" s="56">
        <v>1</v>
      </c>
      <c r="H776" s="50" t="s">
        <v>367</v>
      </c>
      <c r="I776" s="55" t="s">
        <v>374</v>
      </c>
      <c r="J776" s="57"/>
      <c r="K776" s="57"/>
      <c r="L776" s="57"/>
      <c r="M776" s="57"/>
      <c r="N776" s="58"/>
      <c r="O776" s="58"/>
      <c r="P776" s="58"/>
      <c r="Q776" s="58"/>
      <c r="R776" s="58"/>
      <c r="S776" s="58"/>
      <c r="T776" s="61"/>
      <c r="U776" s="57"/>
      <c r="V776" s="57"/>
      <c r="W776" s="57">
        <f t="shared" si="36"/>
        <v>10</v>
      </c>
      <c r="X776" s="57">
        <f t="shared" si="38"/>
        <v>1</v>
      </c>
      <c r="Y776" s="57">
        <f t="shared" si="37"/>
        <v>1</v>
      </c>
      <c r="Z776" s="55"/>
      <c r="AA776" s="55" t="s">
        <v>22</v>
      </c>
    </row>
    <row r="777" spans="1:27" ht="39.6" x14ac:dyDescent="0.3">
      <c r="A777" s="57">
        <v>6370</v>
      </c>
      <c r="B777" s="54">
        <v>2019</v>
      </c>
      <c r="C777" s="55" t="s">
        <v>35</v>
      </c>
      <c r="D777" s="55" t="s">
        <v>130</v>
      </c>
      <c r="E777" s="55" t="s">
        <v>26</v>
      </c>
      <c r="F777" s="55" t="s">
        <v>25</v>
      </c>
      <c r="G777" s="56">
        <v>1</v>
      </c>
      <c r="H777" s="50" t="s">
        <v>367</v>
      </c>
      <c r="I777" s="55" t="s">
        <v>251</v>
      </c>
      <c r="J777" s="57"/>
      <c r="K777" s="57"/>
      <c r="L777" s="57"/>
      <c r="M777" s="57"/>
      <c r="N777" s="58"/>
      <c r="O777" s="58"/>
      <c r="P777" s="58"/>
      <c r="Q777" s="58"/>
      <c r="R777" s="58"/>
      <c r="S777" s="58"/>
      <c r="T777" s="61"/>
      <c r="U777" s="57">
        <v>4</v>
      </c>
      <c r="V777" s="57"/>
      <c r="W777" s="57">
        <f t="shared" si="36"/>
        <v>10</v>
      </c>
      <c r="X777" s="57">
        <f t="shared" si="38"/>
        <v>1</v>
      </c>
      <c r="Y777" s="57">
        <f t="shared" si="37"/>
        <v>1</v>
      </c>
      <c r="Z777" s="55"/>
      <c r="AA777" s="55" t="s">
        <v>22</v>
      </c>
    </row>
    <row r="778" spans="1:27" ht="39.6" x14ac:dyDescent="0.3">
      <c r="A778" s="57">
        <v>6370</v>
      </c>
      <c r="B778" s="54">
        <v>2019</v>
      </c>
      <c r="C778" s="55" t="s">
        <v>35</v>
      </c>
      <c r="D778" s="55" t="s">
        <v>379</v>
      </c>
      <c r="E778" s="55" t="s">
        <v>26</v>
      </c>
      <c r="F778" s="55" t="s">
        <v>23</v>
      </c>
      <c r="G778" s="56">
        <v>0.75</v>
      </c>
      <c r="H778" s="50" t="s">
        <v>367</v>
      </c>
      <c r="I778" s="55" t="s">
        <v>258</v>
      </c>
      <c r="J778" s="57">
        <v>4</v>
      </c>
      <c r="K778" s="57">
        <v>14</v>
      </c>
      <c r="L778" s="57"/>
      <c r="M778" s="57">
        <v>1</v>
      </c>
      <c r="N778" s="58"/>
      <c r="O778" s="58"/>
      <c r="P778" s="59">
        <v>1</v>
      </c>
      <c r="Q778" s="58"/>
      <c r="R778" s="58"/>
      <c r="S778" s="58"/>
      <c r="T778" s="61"/>
      <c r="U778" s="57"/>
      <c r="V778" s="57"/>
      <c r="W778" s="57">
        <f t="shared" si="36"/>
        <v>10</v>
      </c>
      <c r="X778" s="57">
        <f t="shared" si="38"/>
        <v>1</v>
      </c>
      <c r="Y778" s="57">
        <f t="shared" si="37"/>
        <v>1</v>
      </c>
      <c r="Z778" s="55"/>
      <c r="AA778" s="55" t="s">
        <v>22</v>
      </c>
    </row>
    <row r="779" spans="1:27" ht="39.6" x14ac:dyDescent="0.3">
      <c r="A779" s="57">
        <v>6370</v>
      </c>
      <c r="B779" s="54">
        <v>2019</v>
      </c>
      <c r="C779" s="55" t="s">
        <v>35</v>
      </c>
      <c r="D779" s="55" t="s">
        <v>93</v>
      </c>
      <c r="E779" s="55" t="s">
        <v>28</v>
      </c>
      <c r="F779" s="55" t="s">
        <v>23</v>
      </c>
      <c r="G779" s="56">
        <v>0.75</v>
      </c>
      <c r="H779" s="50" t="s">
        <v>367</v>
      </c>
      <c r="I779" s="55" t="s">
        <v>259</v>
      </c>
      <c r="J779" s="57"/>
      <c r="K779" s="57">
        <v>9</v>
      </c>
      <c r="L779" s="57"/>
      <c r="M779" s="57">
        <v>1</v>
      </c>
      <c r="N779" s="58"/>
      <c r="O779" s="58"/>
      <c r="P779" s="59">
        <v>1</v>
      </c>
      <c r="Q779" s="58"/>
      <c r="R779" s="58"/>
      <c r="S779" s="58"/>
      <c r="T779" s="61"/>
      <c r="U779" s="57"/>
      <c r="V779" s="57"/>
      <c r="W779" s="57">
        <f t="shared" si="36"/>
        <v>10</v>
      </c>
      <c r="X779" s="57">
        <f t="shared" si="38"/>
        <v>1</v>
      </c>
      <c r="Y779" s="57">
        <f t="shared" si="37"/>
        <v>1</v>
      </c>
      <c r="Z779" s="55"/>
      <c r="AA779" s="55" t="s">
        <v>22</v>
      </c>
    </row>
    <row r="780" spans="1:27" ht="39.6" x14ac:dyDescent="0.3">
      <c r="A780" s="57">
        <v>6370</v>
      </c>
      <c r="B780" s="54">
        <v>2019</v>
      </c>
      <c r="C780" s="55" t="s">
        <v>35</v>
      </c>
      <c r="D780" s="55" t="s">
        <v>70</v>
      </c>
      <c r="E780" s="55" t="s">
        <v>28</v>
      </c>
      <c r="F780" s="55" t="s">
        <v>23</v>
      </c>
      <c r="G780" s="56">
        <v>0.75</v>
      </c>
      <c r="H780" s="50" t="s">
        <v>367</v>
      </c>
      <c r="I780" s="55" t="s">
        <v>235</v>
      </c>
      <c r="J780" s="57"/>
      <c r="K780" s="57"/>
      <c r="L780" s="57"/>
      <c r="M780" s="57"/>
      <c r="N780" s="58"/>
      <c r="O780" s="58"/>
      <c r="P780" s="58"/>
      <c r="Q780" s="58"/>
      <c r="R780" s="58"/>
      <c r="S780" s="58"/>
      <c r="T780" s="61"/>
      <c r="U780" s="57">
        <v>4</v>
      </c>
      <c r="V780" s="57"/>
      <c r="W780" s="57">
        <f t="shared" si="36"/>
        <v>10</v>
      </c>
      <c r="X780" s="57">
        <f t="shared" si="38"/>
        <v>1</v>
      </c>
      <c r="Y780" s="57">
        <f t="shared" si="37"/>
        <v>1</v>
      </c>
      <c r="Z780" s="55"/>
      <c r="AA780" s="55" t="s">
        <v>22</v>
      </c>
    </row>
    <row r="781" spans="1:27" ht="52.8" x14ac:dyDescent="0.3">
      <c r="A781" s="57">
        <v>6370</v>
      </c>
      <c r="B781" s="54">
        <v>2019</v>
      </c>
      <c r="C781" s="55" t="s">
        <v>35</v>
      </c>
      <c r="D781" s="55" t="s">
        <v>93</v>
      </c>
      <c r="E781" s="55" t="s">
        <v>28</v>
      </c>
      <c r="F781" s="55" t="s">
        <v>23</v>
      </c>
      <c r="G781" s="56">
        <v>0.75</v>
      </c>
      <c r="H781" s="50" t="s">
        <v>367</v>
      </c>
      <c r="I781" s="55" t="s">
        <v>250</v>
      </c>
      <c r="J781" s="57"/>
      <c r="K781" s="57"/>
      <c r="L781" s="57"/>
      <c r="M781" s="57"/>
      <c r="N781" s="58"/>
      <c r="O781" s="58"/>
      <c r="P781" s="58"/>
      <c r="Q781" s="58"/>
      <c r="R781" s="58"/>
      <c r="S781" s="58"/>
      <c r="T781" s="61"/>
      <c r="U781" s="57"/>
      <c r="V781" s="57">
        <v>44</v>
      </c>
      <c r="W781" s="57">
        <f t="shared" si="36"/>
        <v>10</v>
      </c>
      <c r="X781" s="57">
        <f t="shared" si="38"/>
        <v>1</v>
      </c>
      <c r="Y781" s="57">
        <f t="shared" si="37"/>
        <v>1</v>
      </c>
      <c r="Z781" s="55"/>
      <c r="AA781" s="55" t="s">
        <v>22</v>
      </c>
    </row>
    <row r="782" spans="1:27" ht="39.6" x14ac:dyDescent="0.3">
      <c r="A782" s="57">
        <v>6370</v>
      </c>
      <c r="B782" s="54">
        <v>2019</v>
      </c>
      <c r="C782" s="55" t="s">
        <v>35</v>
      </c>
      <c r="D782" s="55" t="s">
        <v>70</v>
      </c>
      <c r="E782" s="55" t="s">
        <v>28</v>
      </c>
      <c r="F782" s="55" t="s">
        <v>23</v>
      </c>
      <c r="G782" s="56">
        <v>0.75</v>
      </c>
      <c r="H782" s="50" t="s">
        <v>367</v>
      </c>
      <c r="I782" s="55" t="s">
        <v>373</v>
      </c>
      <c r="J782" s="57"/>
      <c r="K782" s="57"/>
      <c r="L782" s="57"/>
      <c r="M782" s="57"/>
      <c r="N782" s="58"/>
      <c r="O782" s="58"/>
      <c r="P782" s="58"/>
      <c r="Q782" s="58"/>
      <c r="R782" s="58"/>
      <c r="S782" s="58"/>
      <c r="T782" s="61"/>
      <c r="U782" s="57">
        <v>4</v>
      </c>
      <c r="V782" s="57"/>
      <c r="W782" s="57">
        <f t="shared" si="36"/>
        <v>10</v>
      </c>
      <c r="X782" s="57">
        <f t="shared" si="38"/>
        <v>1</v>
      </c>
      <c r="Y782" s="57">
        <f t="shared" si="37"/>
        <v>1</v>
      </c>
      <c r="Z782" s="55"/>
      <c r="AA782" s="55" t="s">
        <v>22</v>
      </c>
    </row>
    <row r="783" spans="1:27" ht="39.6" x14ac:dyDescent="0.3">
      <c r="A783" s="57">
        <v>6370</v>
      </c>
      <c r="B783" s="54">
        <v>2019</v>
      </c>
      <c r="C783" s="55" t="s">
        <v>35</v>
      </c>
      <c r="D783" s="55" t="s">
        <v>70</v>
      </c>
      <c r="E783" s="55" t="s">
        <v>28</v>
      </c>
      <c r="F783" s="55" t="s">
        <v>23</v>
      </c>
      <c r="G783" s="56">
        <v>0.75</v>
      </c>
      <c r="H783" s="50" t="s">
        <v>367</v>
      </c>
      <c r="I783" s="55" t="s">
        <v>374</v>
      </c>
      <c r="J783" s="57"/>
      <c r="K783" s="57"/>
      <c r="L783" s="57"/>
      <c r="M783" s="57"/>
      <c r="N783" s="58"/>
      <c r="O783" s="58"/>
      <c r="P783" s="58"/>
      <c r="Q783" s="58"/>
      <c r="R783" s="58"/>
      <c r="S783" s="58"/>
      <c r="T783" s="61"/>
      <c r="U783" s="57">
        <v>4</v>
      </c>
      <c r="V783" s="57"/>
      <c r="W783" s="57">
        <f t="shared" si="36"/>
        <v>10</v>
      </c>
      <c r="X783" s="57">
        <f t="shared" si="38"/>
        <v>1</v>
      </c>
      <c r="Y783" s="57">
        <f t="shared" si="37"/>
        <v>1</v>
      </c>
      <c r="Z783" s="55"/>
      <c r="AA783" s="55" t="s">
        <v>22</v>
      </c>
    </row>
    <row r="784" spans="1:27" ht="39.6" x14ac:dyDescent="0.3">
      <c r="A784" s="57">
        <v>6370</v>
      </c>
      <c r="B784" s="54">
        <v>2019</v>
      </c>
      <c r="C784" s="55" t="s">
        <v>35</v>
      </c>
      <c r="D784" s="55" t="s">
        <v>70</v>
      </c>
      <c r="E784" s="55" t="s">
        <v>28</v>
      </c>
      <c r="F784" s="55" t="s">
        <v>23</v>
      </c>
      <c r="G784" s="56">
        <v>0.75</v>
      </c>
      <c r="H784" s="50" t="s">
        <v>367</v>
      </c>
      <c r="I784" s="55" t="s">
        <v>251</v>
      </c>
      <c r="J784" s="57"/>
      <c r="K784" s="57"/>
      <c r="L784" s="57"/>
      <c r="M784" s="57"/>
      <c r="N784" s="58"/>
      <c r="O784" s="58"/>
      <c r="P784" s="58"/>
      <c r="Q784" s="58"/>
      <c r="R784" s="58"/>
      <c r="S784" s="58"/>
      <c r="T784" s="61"/>
      <c r="U784" s="57">
        <v>2</v>
      </c>
      <c r="V784" s="57"/>
      <c r="W784" s="57">
        <f t="shared" si="36"/>
        <v>10</v>
      </c>
      <c r="X784" s="57">
        <f t="shared" si="38"/>
        <v>1</v>
      </c>
      <c r="Y784" s="57">
        <f t="shared" si="37"/>
        <v>1</v>
      </c>
      <c r="Z784" s="55"/>
      <c r="AA784" s="55" t="s">
        <v>22</v>
      </c>
    </row>
    <row r="785" spans="1:28" ht="39.6" x14ac:dyDescent="0.3">
      <c r="A785" s="57">
        <v>6370</v>
      </c>
      <c r="B785" s="54">
        <v>2019</v>
      </c>
      <c r="C785" s="55" t="s">
        <v>35</v>
      </c>
      <c r="D785" s="55" t="s">
        <v>135</v>
      </c>
      <c r="E785" s="55" t="s">
        <v>20</v>
      </c>
      <c r="F785" s="55" t="s">
        <v>82</v>
      </c>
      <c r="G785" s="56">
        <v>1</v>
      </c>
      <c r="H785" s="50" t="s">
        <v>367</v>
      </c>
      <c r="I785" s="55" t="s">
        <v>256</v>
      </c>
      <c r="J785" s="57"/>
      <c r="K785" s="57">
        <v>20</v>
      </c>
      <c r="L785" s="57"/>
      <c r="M785" s="57">
        <v>1</v>
      </c>
      <c r="N785" s="58"/>
      <c r="O785" s="58"/>
      <c r="P785" s="58"/>
      <c r="Q785" s="58"/>
      <c r="R785" s="58"/>
      <c r="S785" s="58"/>
      <c r="T785" s="61"/>
      <c r="U785" s="57"/>
      <c r="V785" s="57"/>
      <c r="W785" s="57">
        <f t="shared" si="36"/>
        <v>10</v>
      </c>
      <c r="X785" s="57">
        <f t="shared" si="38"/>
        <v>1</v>
      </c>
      <c r="Y785" s="57">
        <f t="shared" si="37"/>
        <v>1</v>
      </c>
      <c r="Z785" s="55"/>
      <c r="AA785" s="55" t="s">
        <v>22</v>
      </c>
    </row>
    <row r="786" spans="1:28" ht="39.6" x14ac:dyDescent="0.3">
      <c r="A786" s="57">
        <v>6370</v>
      </c>
      <c r="B786" s="54">
        <v>2019</v>
      </c>
      <c r="C786" s="55" t="s">
        <v>35</v>
      </c>
      <c r="D786" s="55" t="s">
        <v>135</v>
      </c>
      <c r="E786" s="55" t="s">
        <v>20</v>
      </c>
      <c r="F786" s="55" t="s">
        <v>82</v>
      </c>
      <c r="G786" s="56">
        <v>1</v>
      </c>
      <c r="H786" s="50" t="s">
        <v>367</v>
      </c>
      <c r="I786" s="55" t="s">
        <v>260</v>
      </c>
      <c r="J786" s="57"/>
      <c r="K786" s="57">
        <v>9</v>
      </c>
      <c r="L786" s="57"/>
      <c r="M786" s="57">
        <v>1</v>
      </c>
      <c r="N786" s="58"/>
      <c r="O786" s="59">
        <v>1</v>
      </c>
      <c r="P786" s="58"/>
      <c r="Q786" s="58"/>
      <c r="R786" s="58"/>
      <c r="S786" s="58"/>
      <c r="T786" s="61"/>
      <c r="U786" s="57"/>
      <c r="V786" s="57"/>
      <c r="W786" s="57">
        <f t="shared" si="36"/>
        <v>10</v>
      </c>
      <c r="X786" s="57">
        <f t="shared" si="38"/>
        <v>1</v>
      </c>
      <c r="Y786" s="57">
        <f t="shared" si="37"/>
        <v>1</v>
      </c>
      <c r="Z786" s="55"/>
      <c r="AA786" s="55" t="s">
        <v>22</v>
      </c>
    </row>
    <row r="787" spans="1:28" ht="39.6" x14ac:dyDescent="0.3">
      <c r="A787" s="57">
        <v>6370</v>
      </c>
      <c r="B787" s="54">
        <v>2019</v>
      </c>
      <c r="C787" s="55" t="s">
        <v>35</v>
      </c>
      <c r="D787" s="55" t="s">
        <v>135</v>
      </c>
      <c r="E787" s="55" t="s">
        <v>20</v>
      </c>
      <c r="F787" s="55" t="s">
        <v>82</v>
      </c>
      <c r="G787" s="56">
        <v>1</v>
      </c>
      <c r="H787" s="50" t="s">
        <v>367</v>
      </c>
      <c r="I787" s="55" t="s">
        <v>255</v>
      </c>
      <c r="J787" s="57"/>
      <c r="K787" s="57">
        <v>14</v>
      </c>
      <c r="L787" s="57"/>
      <c r="M787" s="57">
        <v>1</v>
      </c>
      <c r="N787" s="58"/>
      <c r="O787" s="58"/>
      <c r="P787" s="58"/>
      <c r="Q787" s="58"/>
      <c r="R787" s="58"/>
      <c r="S787" s="58"/>
      <c r="T787" s="61"/>
      <c r="U787" s="57"/>
      <c r="V787" s="57"/>
      <c r="W787" s="57">
        <f t="shared" si="36"/>
        <v>10</v>
      </c>
      <c r="X787" s="57">
        <f t="shared" si="38"/>
        <v>1</v>
      </c>
      <c r="Y787" s="57">
        <f t="shared" si="37"/>
        <v>1</v>
      </c>
      <c r="Z787" s="55"/>
      <c r="AA787" s="55" t="s">
        <v>22</v>
      </c>
    </row>
    <row r="788" spans="1:28" ht="39.6" x14ac:dyDescent="0.3">
      <c r="A788" s="57">
        <v>6370</v>
      </c>
      <c r="B788" s="54">
        <v>2019</v>
      </c>
      <c r="C788" s="55" t="s">
        <v>35</v>
      </c>
      <c r="D788" s="55" t="s">
        <v>381</v>
      </c>
      <c r="E788" s="55" t="s">
        <v>78</v>
      </c>
      <c r="F788" s="55" t="s">
        <v>375</v>
      </c>
      <c r="G788" s="56">
        <v>1</v>
      </c>
      <c r="H788" s="50" t="s">
        <v>367</v>
      </c>
      <c r="I788" s="55" t="s">
        <v>235</v>
      </c>
      <c r="J788" s="57"/>
      <c r="K788" s="57"/>
      <c r="L788" s="57"/>
      <c r="M788" s="57"/>
      <c r="N788" s="58"/>
      <c r="O788" s="58"/>
      <c r="P788" s="58"/>
      <c r="Q788" s="58"/>
      <c r="R788" s="58"/>
      <c r="S788" s="58"/>
      <c r="T788" s="61"/>
      <c r="U788" s="57">
        <v>35</v>
      </c>
      <c r="V788" s="57"/>
      <c r="W788" s="57">
        <f t="shared" si="36"/>
        <v>10</v>
      </c>
      <c r="X788" s="57">
        <f t="shared" si="38"/>
        <v>1</v>
      </c>
      <c r="Y788" s="57">
        <f t="shared" si="37"/>
        <v>1</v>
      </c>
      <c r="Z788" s="55"/>
      <c r="AA788" s="55"/>
    </row>
    <row r="789" spans="1:28" ht="39.6" x14ac:dyDescent="0.3">
      <c r="A789" s="57">
        <v>6370</v>
      </c>
      <c r="B789" s="54">
        <v>2019</v>
      </c>
      <c r="C789" s="55" t="s">
        <v>35</v>
      </c>
      <c r="D789" s="55" t="s">
        <v>190</v>
      </c>
      <c r="E789" s="55" t="s">
        <v>26</v>
      </c>
      <c r="F789" s="55" t="s">
        <v>25</v>
      </c>
      <c r="G789" s="56">
        <v>0.75</v>
      </c>
      <c r="H789" s="50" t="s">
        <v>367</v>
      </c>
      <c r="I789" s="55" t="s">
        <v>235</v>
      </c>
      <c r="J789" s="57"/>
      <c r="K789" s="57"/>
      <c r="L789" s="57"/>
      <c r="M789" s="57"/>
      <c r="N789" s="58"/>
      <c r="O789" s="58"/>
      <c r="P789" s="58"/>
      <c r="Q789" s="58"/>
      <c r="R789" s="58"/>
      <c r="S789" s="58"/>
      <c r="T789" s="61"/>
      <c r="U789" s="57">
        <v>4</v>
      </c>
      <c r="V789" s="57"/>
      <c r="W789" s="57">
        <f t="shared" si="36"/>
        <v>10</v>
      </c>
      <c r="X789" s="57">
        <f t="shared" si="38"/>
        <v>1</v>
      </c>
      <c r="Y789" s="57">
        <f t="shared" si="37"/>
        <v>1</v>
      </c>
      <c r="Z789" s="55"/>
      <c r="AA789" s="55" t="s">
        <v>22</v>
      </c>
    </row>
    <row r="790" spans="1:28" ht="52.8" x14ac:dyDescent="0.3">
      <c r="A790" s="57">
        <v>6370</v>
      </c>
      <c r="B790" s="54">
        <v>2019</v>
      </c>
      <c r="C790" s="55" t="s">
        <v>35</v>
      </c>
      <c r="D790" s="55" t="s">
        <v>117</v>
      </c>
      <c r="E790" s="55" t="s">
        <v>33</v>
      </c>
      <c r="F790" s="55" t="s">
        <v>25</v>
      </c>
      <c r="G790" s="56">
        <v>0.75</v>
      </c>
      <c r="H790" s="50" t="s">
        <v>367</v>
      </c>
      <c r="I790" s="55" t="s">
        <v>250</v>
      </c>
      <c r="J790" s="57"/>
      <c r="K790" s="57"/>
      <c r="L790" s="57"/>
      <c r="M790" s="57"/>
      <c r="N790" s="58"/>
      <c r="O790" s="58"/>
      <c r="P790" s="58"/>
      <c r="Q790" s="58"/>
      <c r="R790" s="58"/>
      <c r="S790" s="58"/>
      <c r="T790" s="61"/>
      <c r="U790" s="57"/>
      <c r="V790" s="57">
        <v>44</v>
      </c>
      <c r="W790" s="57">
        <f t="shared" si="36"/>
        <v>10</v>
      </c>
      <c r="X790" s="57">
        <f t="shared" si="38"/>
        <v>1</v>
      </c>
      <c r="Y790" s="57">
        <f t="shared" si="37"/>
        <v>1</v>
      </c>
      <c r="Z790" s="55"/>
      <c r="AA790" s="55" t="s">
        <v>22</v>
      </c>
    </row>
    <row r="791" spans="1:28" ht="39.6" x14ac:dyDescent="0.3">
      <c r="A791" s="57">
        <v>6370</v>
      </c>
      <c r="B791" s="54">
        <v>2019</v>
      </c>
      <c r="C791" s="55" t="s">
        <v>35</v>
      </c>
      <c r="D791" s="55" t="s">
        <v>190</v>
      </c>
      <c r="E791" s="55" t="s">
        <v>26</v>
      </c>
      <c r="F791" s="55" t="s">
        <v>25</v>
      </c>
      <c r="G791" s="56">
        <v>0.75</v>
      </c>
      <c r="H791" s="50" t="s">
        <v>367</v>
      </c>
      <c r="I791" s="55" t="s">
        <v>373</v>
      </c>
      <c r="J791" s="57"/>
      <c r="K791" s="57"/>
      <c r="L791" s="57"/>
      <c r="M791" s="57"/>
      <c r="N791" s="58"/>
      <c r="O791" s="58"/>
      <c r="P791" s="58"/>
      <c r="Q791" s="58"/>
      <c r="R791" s="58"/>
      <c r="S791" s="58"/>
      <c r="T791" s="61"/>
      <c r="U791" s="57">
        <v>4</v>
      </c>
      <c r="V791" s="57"/>
      <c r="W791" s="57">
        <f t="shared" si="36"/>
        <v>10</v>
      </c>
      <c r="X791" s="57">
        <f t="shared" si="38"/>
        <v>1</v>
      </c>
      <c r="Y791" s="57">
        <f t="shared" si="37"/>
        <v>1</v>
      </c>
      <c r="Z791" s="55"/>
      <c r="AA791" s="55" t="s">
        <v>22</v>
      </c>
    </row>
    <row r="792" spans="1:28" ht="39.6" x14ac:dyDescent="0.3">
      <c r="A792" s="57">
        <v>6370</v>
      </c>
      <c r="B792" s="54">
        <v>2019</v>
      </c>
      <c r="C792" s="55" t="s">
        <v>35</v>
      </c>
      <c r="D792" s="55" t="s">
        <v>190</v>
      </c>
      <c r="E792" s="55" t="s">
        <v>26</v>
      </c>
      <c r="F792" s="55" t="s">
        <v>25</v>
      </c>
      <c r="G792" s="56">
        <v>0.75</v>
      </c>
      <c r="H792" s="50" t="s">
        <v>367</v>
      </c>
      <c r="I792" s="55" t="s">
        <v>374</v>
      </c>
      <c r="J792" s="57"/>
      <c r="K792" s="57"/>
      <c r="L792" s="57"/>
      <c r="M792" s="57"/>
      <c r="N792" s="58"/>
      <c r="O792" s="58"/>
      <c r="P792" s="58"/>
      <c r="Q792" s="58"/>
      <c r="R792" s="58"/>
      <c r="S792" s="58"/>
      <c r="T792" s="61"/>
      <c r="U792" s="57">
        <v>4</v>
      </c>
      <c r="V792" s="57"/>
      <c r="W792" s="57">
        <f t="shared" si="36"/>
        <v>10</v>
      </c>
      <c r="X792" s="57">
        <f t="shared" si="38"/>
        <v>1</v>
      </c>
      <c r="Y792" s="57">
        <f t="shared" si="37"/>
        <v>1</v>
      </c>
      <c r="Z792" s="55"/>
      <c r="AA792" s="55" t="s">
        <v>61</v>
      </c>
    </row>
    <row r="793" spans="1:28" ht="39.6" x14ac:dyDescent="0.3">
      <c r="A793" s="57">
        <v>6370</v>
      </c>
      <c r="B793" s="54">
        <v>2019</v>
      </c>
      <c r="C793" s="55" t="s">
        <v>35</v>
      </c>
      <c r="D793" s="55" t="s">
        <v>190</v>
      </c>
      <c r="E793" s="55" t="s">
        <v>26</v>
      </c>
      <c r="F793" s="55" t="s">
        <v>25</v>
      </c>
      <c r="G793" s="56">
        <v>0.75</v>
      </c>
      <c r="H793" s="50" t="s">
        <v>367</v>
      </c>
      <c r="I793" s="55" t="s">
        <v>251</v>
      </c>
      <c r="J793" s="57"/>
      <c r="K793" s="57"/>
      <c r="L793" s="57"/>
      <c r="M793" s="57"/>
      <c r="N793" s="58"/>
      <c r="O793" s="58"/>
      <c r="P793" s="58"/>
      <c r="Q793" s="58"/>
      <c r="R793" s="58"/>
      <c r="S793" s="58"/>
      <c r="T793" s="61"/>
      <c r="U793" s="57">
        <v>2</v>
      </c>
      <c r="V793" s="57"/>
      <c r="W793" s="57">
        <f t="shared" si="36"/>
        <v>10</v>
      </c>
      <c r="X793" s="57">
        <f t="shared" si="38"/>
        <v>1</v>
      </c>
      <c r="Y793" s="57">
        <f t="shared" si="37"/>
        <v>1</v>
      </c>
      <c r="Z793" s="55"/>
      <c r="AA793" s="55" t="s">
        <v>22</v>
      </c>
    </row>
    <row r="794" spans="1:28" ht="39.6" x14ac:dyDescent="0.3">
      <c r="A794" s="57">
        <v>6370</v>
      </c>
      <c r="B794" s="54">
        <v>2019</v>
      </c>
      <c r="C794" s="55" t="s">
        <v>35</v>
      </c>
      <c r="D794" s="55" t="s">
        <v>380</v>
      </c>
      <c r="E794" s="55" t="s">
        <v>26</v>
      </c>
      <c r="F794" s="55" t="s">
        <v>25</v>
      </c>
      <c r="G794" s="56">
        <v>1</v>
      </c>
      <c r="H794" s="50" t="s">
        <v>367</v>
      </c>
      <c r="I794" s="55" t="s">
        <v>261</v>
      </c>
      <c r="J794" s="57">
        <v>4</v>
      </c>
      <c r="K794" s="57">
        <v>14</v>
      </c>
      <c r="L794" s="57"/>
      <c r="M794" s="57">
        <v>1</v>
      </c>
      <c r="N794" s="58"/>
      <c r="O794" s="58"/>
      <c r="P794" s="59">
        <v>1</v>
      </c>
      <c r="Q794" s="58"/>
      <c r="R794" s="58"/>
      <c r="S794" s="58"/>
      <c r="T794" s="61"/>
      <c r="U794" s="57"/>
      <c r="V794" s="57"/>
      <c r="W794" s="57">
        <f t="shared" si="36"/>
        <v>10</v>
      </c>
      <c r="X794" s="57">
        <f t="shared" si="38"/>
        <v>1</v>
      </c>
      <c r="Y794" s="57">
        <f t="shared" si="37"/>
        <v>1</v>
      </c>
      <c r="Z794" s="55"/>
      <c r="AA794" s="55" t="s">
        <v>22</v>
      </c>
    </row>
    <row r="795" spans="1:28" ht="39.6" x14ac:dyDescent="0.3">
      <c r="A795" s="57">
        <v>5791</v>
      </c>
      <c r="B795" s="34">
        <v>2020</v>
      </c>
      <c r="C795" s="55" t="s">
        <v>38</v>
      </c>
      <c r="D795" s="55" t="s">
        <v>229</v>
      </c>
      <c r="E795" s="55" t="s">
        <v>95</v>
      </c>
      <c r="F795" s="55" t="s">
        <v>25</v>
      </c>
      <c r="G795" s="56">
        <v>1</v>
      </c>
      <c r="H795" s="63" t="s">
        <v>326</v>
      </c>
      <c r="I795" s="55" t="s">
        <v>334</v>
      </c>
      <c r="J795" s="57"/>
      <c r="K795" s="57"/>
      <c r="L795" s="57">
        <v>72</v>
      </c>
      <c r="M795" s="60">
        <v>1</v>
      </c>
      <c r="N795" s="60"/>
      <c r="O795" s="60"/>
      <c r="P795" s="60"/>
      <c r="Q795" s="60"/>
      <c r="R795" s="60"/>
      <c r="S795" s="58"/>
      <c r="T795" s="66"/>
      <c r="U795" s="57"/>
      <c r="V795" s="57"/>
      <c r="W795" s="57">
        <f t="shared" si="36"/>
        <v>29</v>
      </c>
      <c r="X795" s="57">
        <f t="shared" si="38"/>
        <v>1</v>
      </c>
      <c r="Y795" s="57">
        <f t="shared" si="37"/>
        <v>2</v>
      </c>
      <c r="Z795" s="55"/>
      <c r="AA795" s="55"/>
    </row>
    <row r="796" spans="1:28" s="6" customFormat="1" ht="39.6" x14ac:dyDescent="0.3">
      <c r="A796" s="57">
        <v>6368</v>
      </c>
      <c r="B796" s="54">
        <v>2019</v>
      </c>
      <c r="C796" s="55" t="s">
        <v>35</v>
      </c>
      <c r="D796" s="55" t="s">
        <v>70</v>
      </c>
      <c r="E796" s="55" t="s">
        <v>28</v>
      </c>
      <c r="F796" s="55" t="s">
        <v>23</v>
      </c>
      <c r="G796" s="56">
        <v>1</v>
      </c>
      <c r="H796" s="57" t="s">
        <v>366</v>
      </c>
      <c r="I796" s="55" t="s">
        <v>210</v>
      </c>
      <c r="J796" s="57">
        <v>18</v>
      </c>
      <c r="K796" s="57"/>
      <c r="L796" s="57">
        <v>108</v>
      </c>
      <c r="M796" s="57">
        <v>1</v>
      </c>
      <c r="N796" s="57"/>
      <c r="O796" s="57"/>
      <c r="P796" s="58">
        <v>1</v>
      </c>
      <c r="Q796" s="58"/>
      <c r="R796" s="58"/>
      <c r="S796" s="58"/>
      <c r="T796" s="66"/>
      <c r="U796" s="57"/>
      <c r="V796" s="57"/>
      <c r="W796" s="57">
        <f t="shared" si="36"/>
        <v>39</v>
      </c>
      <c r="X796" s="57">
        <f t="shared" si="38"/>
        <v>2</v>
      </c>
      <c r="Y796" s="57">
        <f t="shared" si="37"/>
        <v>3</v>
      </c>
      <c r="Z796" s="55"/>
      <c r="AA796" s="55" t="s">
        <v>22</v>
      </c>
      <c r="AB796"/>
    </row>
    <row r="797" spans="1:28" s="6" customFormat="1" ht="39.6" x14ac:dyDescent="0.3">
      <c r="A797" s="57">
        <v>6368</v>
      </c>
      <c r="B797" s="54">
        <v>2019</v>
      </c>
      <c r="C797" s="55" t="s">
        <v>35</v>
      </c>
      <c r="D797" s="55" t="s">
        <v>72</v>
      </c>
      <c r="E797" s="55" t="s">
        <v>26</v>
      </c>
      <c r="F797" s="55" t="s">
        <v>25</v>
      </c>
      <c r="G797" s="56">
        <v>1</v>
      </c>
      <c r="H797" s="57" t="s">
        <v>366</v>
      </c>
      <c r="I797" s="55" t="s">
        <v>205</v>
      </c>
      <c r="J797" s="57">
        <v>18</v>
      </c>
      <c r="K797" s="57"/>
      <c r="L797" s="57"/>
      <c r="M797" s="57"/>
      <c r="N797" s="57"/>
      <c r="O797" s="57"/>
      <c r="P797" s="58"/>
      <c r="Q797" s="58"/>
      <c r="R797" s="58"/>
      <c r="S797" s="58"/>
      <c r="T797" s="66"/>
      <c r="U797" s="57"/>
      <c r="V797" s="57"/>
      <c r="W797" s="57">
        <f t="shared" si="36"/>
        <v>39</v>
      </c>
      <c r="X797" s="57">
        <f t="shared" si="38"/>
        <v>2</v>
      </c>
      <c r="Y797" s="57">
        <f t="shared" si="37"/>
        <v>3</v>
      </c>
      <c r="Z797" s="55"/>
      <c r="AA797" s="55" t="s">
        <v>61</v>
      </c>
      <c r="AB797"/>
    </row>
    <row r="798" spans="1:28" s="6" customFormat="1" ht="39.6" x14ac:dyDescent="0.3">
      <c r="A798" s="57">
        <v>6368</v>
      </c>
      <c r="B798" s="54">
        <v>2019</v>
      </c>
      <c r="C798" s="55" t="s">
        <v>35</v>
      </c>
      <c r="D798" s="55" t="s">
        <v>72</v>
      </c>
      <c r="E798" s="55" t="s">
        <v>26</v>
      </c>
      <c r="F798" s="55" t="s">
        <v>25</v>
      </c>
      <c r="G798" s="56">
        <v>1</v>
      </c>
      <c r="H798" s="57" t="s">
        <v>366</v>
      </c>
      <c r="I798" s="55" t="s">
        <v>125</v>
      </c>
      <c r="J798" s="57"/>
      <c r="K798" s="57"/>
      <c r="L798" s="57">
        <v>36</v>
      </c>
      <c r="M798" s="57"/>
      <c r="N798" s="57"/>
      <c r="O798" s="57"/>
      <c r="P798" s="58"/>
      <c r="Q798" s="58"/>
      <c r="R798" s="58"/>
      <c r="S798" s="58"/>
      <c r="T798" s="66"/>
      <c r="U798" s="57"/>
      <c r="V798" s="57"/>
      <c r="W798" s="57">
        <f t="shared" si="36"/>
        <v>39</v>
      </c>
      <c r="X798" s="57">
        <f t="shared" si="38"/>
        <v>2</v>
      </c>
      <c r="Y798" s="57">
        <f t="shared" si="37"/>
        <v>3</v>
      </c>
      <c r="Z798" s="55"/>
      <c r="AA798" s="55" t="s">
        <v>61</v>
      </c>
      <c r="AB798"/>
    </row>
    <row r="799" spans="1:28" s="6" customFormat="1" ht="39.6" x14ac:dyDescent="0.3">
      <c r="A799" s="57">
        <v>6368</v>
      </c>
      <c r="B799" s="54">
        <v>2019</v>
      </c>
      <c r="C799" s="55" t="s">
        <v>35</v>
      </c>
      <c r="D799" s="55" t="s">
        <v>72</v>
      </c>
      <c r="E799" s="55" t="s">
        <v>26</v>
      </c>
      <c r="F799" s="55" t="s">
        <v>25</v>
      </c>
      <c r="G799" s="56">
        <v>1</v>
      </c>
      <c r="H799" s="57" t="s">
        <v>366</v>
      </c>
      <c r="I799" s="55" t="s">
        <v>125</v>
      </c>
      <c r="J799" s="57">
        <v>18</v>
      </c>
      <c r="K799" s="57"/>
      <c r="L799" s="57">
        <v>72</v>
      </c>
      <c r="M799" s="57">
        <v>1</v>
      </c>
      <c r="N799" s="57"/>
      <c r="O799" s="57"/>
      <c r="P799" s="58">
        <v>1</v>
      </c>
      <c r="Q799" s="58"/>
      <c r="R799" s="58"/>
      <c r="S799" s="58"/>
      <c r="T799" s="66"/>
      <c r="U799" s="57"/>
      <c r="V799" s="57"/>
      <c r="W799" s="57">
        <f t="shared" si="36"/>
        <v>39</v>
      </c>
      <c r="X799" s="57">
        <f t="shared" si="38"/>
        <v>2</v>
      </c>
      <c r="Y799" s="57">
        <f t="shared" si="37"/>
        <v>3</v>
      </c>
      <c r="Z799" s="55"/>
      <c r="AA799" s="55" t="s">
        <v>22</v>
      </c>
      <c r="AB799"/>
    </row>
    <row r="800" spans="1:28" s="6" customFormat="1" ht="39.6" x14ac:dyDescent="0.3">
      <c r="A800" s="57">
        <v>6368</v>
      </c>
      <c r="B800" s="54">
        <v>2019</v>
      </c>
      <c r="C800" s="55" t="s">
        <v>35</v>
      </c>
      <c r="D800" s="55" t="s">
        <v>190</v>
      </c>
      <c r="E800" s="55" t="s">
        <v>26</v>
      </c>
      <c r="F800" s="55" t="s">
        <v>25</v>
      </c>
      <c r="G800" s="56">
        <v>1</v>
      </c>
      <c r="H800" s="57" t="s">
        <v>366</v>
      </c>
      <c r="I800" s="55" t="s">
        <v>211</v>
      </c>
      <c r="J800" s="57">
        <v>18</v>
      </c>
      <c r="K800" s="57"/>
      <c r="L800" s="57">
        <v>54</v>
      </c>
      <c r="M800" s="57">
        <v>1</v>
      </c>
      <c r="N800" s="57"/>
      <c r="O800" s="57">
        <v>1</v>
      </c>
      <c r="P800" s="58"/>
      <c r="Q800" s="58"/>
      <c r="R800" s="58"/>
      <c r="S800" s="58"/>
      <c r="T800" s="66"/>
      <c r="U800" s="57"/>
      <c r="V800" s="57"/>
      <c r="W800" s="57">
        <f t="shared" si="36"/>
        <v>39</v>
      </c>
      <c r="X800" s="57">
        <f t="shared" si="38"/>
        <v>2</v>
      </c>
      <c r="Y800" s="57">
        <f t="shared" si="37"/>
        <v>3</v>
      </c>
      <c r="Z800" s="55"/>
      <c r="AA800" s="55" t="s">
        <v>22</v>
      </c>
      <c r="AB800"/>
    </row>
    <row r="801" spans="1:28" s="6" customFormat="1" ht="39.6" x14ac:dyDescent="0.3">
      <c r="A801" s="57">
        <v>6368</v>
      </c>
      <c r="B801" s="54">
        <v>2019</v>
      </c>
      <c r="C801" s="55" t="s">
        <v>35</v>
      </c>
      <c r="D801" s="55" t="s">
        <v>311</v>
      </c>
      <c r="E801" s="55" t="s">
        <v>63</v>
      </c>
      <c r="F801" s="55" t="s">
        <v>23</v>
      </c>
      <c r="G801" s="56">
        <v>1</v>
      </c>
      <c r="H801" s="57" t="s">
        <v>366</v>
      </c>
      <c r="I801" s="55" t="s">
        <v>129</v>
      </c>
      <c r="J801" s="57">
        <v>4</v>
      </c>
      <c r="K801" s="57"/>
      <c r="L801" s="57"/>
      <c r="M801" s="57"/>
      <c r="N801" s="57"/>
      <c r="O801" s="57"/>
      <c r="P801" s="58"/>
      <c r="Q801" s="58"/>
      <c r="R801" s="58"/>
      <c r="S801" s="58"/>
      <c r="T801" s="66"/>
      <c r="U801" s="57"/>
      <c r="V801" s="57"/>
      <c r="W801" s="57">
        <f t="shared" si="36"/>
        <v>39</v>
      </c>
      <c r="X801" s="57">
        <f t="shared" si="38"/>
        <v>2</v>
      </c>
      <c r="Y801" s="57">
        <f t="shared" si="37"/>
        <v>3</v>
      </c>
      <c r="Z801" s="55"/>
      <c r="AA801" s="55" t="s">
        <v>61</v>
      </c>
      <c r="AB801"/>
    </row>
    <row r="802" spans="1:28" s="6" customFormat="1" ht="39.6" x14ac:dyDescent="0.3">
      <c r="A802" s="57">
        <v>6368</v>
      </c>
      <c r="B802" s="54">
        <v>2019</v>
      </c>
      <c r="C802" s="55" t="s">
        <v>35</v>
      </c>
      <c r="D802" s="55" t="s">
        <v>311</v>
      </c>
      <c r="E802" s="55" t="s">
        <v>63</v>
      </c>
      <c r="F802" s="55" t="s">
        <v>23</v>
      </c>
      <c r="G802" s="56">
        <v>1</v>
      </c>
      <c r="H802" s="57" t="s">
        <v>366</v>
      </c>
      <c r="I802" s="55" t="s">
        <v>128</v>
      </c>
      <c r="J802" s="57">
        <v>4</v>
      </c>
      <c r="K802" s="57"/>
      <c r="L802" s="57"/>
      <c r="M802" s="57"/>
      <c r="N802" s="57"/>
      <c r="O802" s="57"/>
      <c r="P802" s="58"/>
      <c r="Q802" s="58"/>
      <c r="R802" s="58"/>
      <c r="S802" s="58"/>
      <c r="T802" s="66"/>
      <c r="U802" s="57"/>
      <c r="V802" s="57"/>
      <c r="W802" s="57">
        <f t="shared" si="36"/>
        <v>39</v>
      </c>
      <c r="X802" s="57">
        <f t="shared" si="38"/>
        <v>2</v>
      </c>
      <c r="Y802" s="57">
        <f t="shared" si="37"/>
        <v>3</v>
      </c>
      <c r="Z802" s="55"/>
      <c r="AA802" s="55" t="s">
        <v>61</v>
      </c>
      <c r="AB802"/>
    </row>
    <row r="803" spans="1:28" s="6" customFormat="1" ht="39.6" x14ac:dyDescent="0.3">
      <c r="A803" s="57">
        <v>6368</v>
      </c>
      <c r="B803" s="54">
        <v>2019</v>
      </c>
      <c r="C803" s="55" t="s">
        <v>35</v>
      </c>
      <c r="D803" s="55" t="s">
        <v>309</v>
      </c>
      <c r="E803" s="55" t="s">
        <v>20</v>
      </c>
      <c r="F803" s="55" t="s">
        <v>310</v>
      </c>
      <c r="G803" s="56">
        <v>1</v>
      </c>
      <c r="H803" s="57" t="s">
        <v>366</v>
      </c>
      <c r="I803" s="55" t="s">
        <v>212</v>
      </c>
      <c r="J803" s="57"/>
      <c r="K803" s="57"/>
      <c r="L803" s="57">
        <v>10</v>
      </c>
      <c r="M803" s="57"/>
      <c r="N803" s="57"/>
      <c r="O803" s="57"/>
      <c r="P803" s="58"/>
      <c r="Q803" s="58"/>
      <c r="R803" s="58"/>
      <c r="S803" s="58"/>
      <c r="T803" s="66"/>
      <c r="U803" s="57"/>
      <c r="V803" s="57"/>
      <c r="W803" s="57">
        <f t="shared" si="36"/>
        <v>39</v>
      </c>
      <c r="X803" s="57">
        <f t="shared" si="38"/>
        <v>2</v>
      </c>
      <c r="Y803" s="57">
        <f t="shared" si="37"/>
        <v>3</v>
      </c>
      <c r="Z803" s="55"/>
      <c r="AA803" s="55" t="s">
        <v>61</v>
      </c>
      <c r="AB803"/>
    </row>
    <row r="804" spans="1:28" s="6" customFormat="1" ht="39.6" x14ac:dyDescent="0.3">
      <c r="A804" s="57">
        <v>6368</v>
      </c>
      <c r="B804" s="54">
        <v>2019</v>
      </c>
      <c r="C804" s="55" t="s">
        <v>35</v>
      </c>
      <c r="D804" s="55" t="s">
        <v>116</v>
      </c>
      <c r="E804" s="55" t="s">
        <v>28</v>
      </c>
      <c r="F804" s="55" t="s">
        <v>56</v>
      </c>
      <c r="G804" s="56">
        <v>1</v>
      </c>
      <c r="H804" s="57" t="s">
        <v>366</v>
      </c>
      <c r="I804" s="55" t="s">
        <v>212</v>
      </c>
      <c r="J804" s="57">
        <v>8</v>
      </c>
      <c r="K804" s="57"/>
      <c r="L804" s="57"/>
      <c r="M804" s="57">
        <v>1</v>
      </c>
      <c r="N804" s="57"/>
      <c r="O804" s="57"/>
      <c r="P804" s="58"/>
      <c r="Q804" s="58"/>
      <c r="R804" s="58"/>
      <c r="S804" s="58"/>
      <c r="T804" s="66"/>
      <c r="U804" s="57"/>
      <c r="V804" s="57"/>
      <c r="W804" s="57">
        <f t="shared" si="36"/>
        <v>39</v>
      </c>
      <c r="X804" s="57">
        <f t="shared" si="38"/>
        <v>2</v>
      </c>
      <c r="Y804" s="57">
        <f t="shared" si="37"/>
        <v>3</v>
      </c>
      <c r="Z804" s="55"/>
      <c r="AA804" s="55" t="s">
        <v>22</v>
      </c>
      <c r="AB804"/>
    </row>
    <row r="805" spans="1:28" s="6" customFormat="1" ht="39.6" x14ac:dyDescent="0.3">
      <c r="A805" s="57">
        <v>6368</v>
      </c>
      <c r="B805" s="54">
        <v>2019</v>
      </c>
      <c r="C805" s="55" t="s">
        <v>35</v>
      </c>
      <c r="D805" s="55" t="s">
        <v>116</v>
      </c>
      <c r="E805" s="55" t="s">
        <v>28</v>
      </c>
      <c r="F805" s="55" t="s">
        <v>56</v>
      </c>
      <c r="G805" s="56">
        <v>1</v>
      </c>
      <c r="H805" s="57" t="s">
        <v>366</v>
      </c>
      <c r="I805" s="55" t="s">
        <v>127</v>
      </c>
      <c r="J805" s="57">
        <v>18</v>
      </c>
      <c r="K805" s="57"/>
      <c r="L805" s="57"/>
      <c r="M805" s="57">
        <v>1</v>
      </c>
      <c r="N805" s="57">
        <v>1</v>
      </c>
      <c r="O805" s="57"/>
      <c r="P805" s="58"/>
      <c r="Q805" s="58"/>
      <c r="R805" s="58"/>
      <c r="S805" s="58"/>
      <c r="T805" s="66"/>
      <c r="U805" s="57"/>
      <c r="V805" s="57"/>
      <c r="W805" s="57">
        <f t="shared" si="36"/>
        <v>39</v>
      </c>
      <c r="X805" s="57">
        <f t="shared" si="38"/>
        <v>2</v>
      </c>
      <c r="Y805" s="57">
        <f t="shared" si="37"/>
        <v>3</v>
      </c>
      <c r="Z805" s="55"/>
      <c r="AA805" s="55" t="s">
        <v>22</v>
      </c>
      <c r="AB805"/>
    </row>
    <row r="806" spans="1:28" s="6" customFormat="1" ht="39.6" x14ac:dyDescent="0.3">
      <c r="A806" s="57">
        <v>6368</v>
      </c>
      <c r="B806" s="54">
        <v>2019</v>
      </c>
      <c r="C806" s="55" t="s">
        <v>35</v>
      </c>
      <c r="D806" s="55" t="s">
        <v>116</v>
      </c>
      <c r="E806" s="55" t="s">
        <v>28</v>
      </c>
      <c r="F806" s="55" t="s">
        <v>56</v>
      </c>
      <c r="G806" s="56">
        <v>1</v>
      </c>
      <c r="H806" s="57" t="s">
        <v>366</v>
      </c>
      <c r="I806" s="55" t="s">
        <v>128</v>
      </c>
      <c r="J806" s="57">
        <v>14</v>
      </c>
      <c r="K806" s="57"/>
      <c r="L806" s="57">
        <v>36</v>
      </c>
      <c r="M806" s="57">
        <v>1</v>
      </c>
      <c r="N806" s="57">
        <v>1</v>
      </c>
      <c r="O806" s="57"/>
      <c r="P806" s="58"/>
      <c r="Q806" s="58"/>
      <c r="R806" s="58"/>
      <c r="S806" s="58"/>
      <c r="T806" s="66"/>
      <c r="U806" s="57"/>
      <c r="V806" s="57"/>
      <c r="W806" s="57">
        <f t="shared" si="36"/>
        <v>39</v>
      </c>
      <c r="X806" s="57">
        <f t="shared" si="38"/>
        <v>2</v>
      </c>
      <c r="Y806" s="57">
        <f t="shared" si="37"/>
        <v>3</v>
      </c>
      <c r="Z806" s="55"/>
      <c r="AA806" s="55" t="s">
        <v>22</v>
      </c>
      <c r="AB806"/>
    </row>
    <row r="807" spans="1:28" s="6" customFormat="1" ht="39.6" x14ac:dyDescent="0.3">
      <c r="A807" s="57">
        <v>6368</v>
      </c>
      <c r="B807" s="54">
        <v>2019</v>
      </c>
      <c r="C807" s="55" t="s">
        <v>35</v>
      </c>
      <c r="D807" s="55" t="s">
        <v>116</v>
      </c>
      <c r="E807" s="55" t="s">
        <v>28</v>
      </c>
      <c r="F807" s="55" t="s">
        <v>56</v>
      </c>
      <c r="G807" s="56">
        <v>1</v>
      </c>
      <c r="H807" s="57" t="s">
        <v>366</v>
      </c>
      <c r="I807" s="55" t="s">
        <v>129</v>
      </c>
      <c r="J807" s="57"/>
      <c r="K807" s="57"/>
      <c r="L807" s="57">
        <v>81</v>
      </c>
      <c r="M807" s="57">
        <v>1</v>
      </c>
      <c r="N807" s="57">
        <v>1</v>
      </c>
      <c r="O807" s="57"/>
      <c r="P807" s="58"/>
      <c r="Q807" s="58">
        <v>38</v>
      </c>
      <c r="R807" s="58"/>
      <c r="S807" s="58"/>
      <c r="T807" s="66"/>
      <c r="U807" s="57"/>
      <c r="V807" s="57"/>
      <c r="W807" s="57">
        <f t="shared" si="36"/>
        <v>39</v>
      </c>
      <c r="X807" s="57">
        <f t="shared" si="38"/>
        <v>2</v>
      </c>
      <c r="Y807" s="57">
        <f t="shared" si="37"/>
        <v>3</v>
      </c>
      <c r="Z807" s="55"/>
      <c r="AA807" s="55" t="s">
        <v>22</v>
      </c>
      <c r="AB807"/>
    </row>
    <row r="808" spans="1:28" s="6" customFormat="1" ht="39.6" x14ac:dyDescent="0.3">
      <c r="A808" s="57">
        <v>6368</v>
      </c>
      <c r="B808" s="54">
        <v>2019</v>
      </c>
      <c r="C808" s="55" t="s">
        <v>35</v>
      </c>
      <c r="D808" s="55" t="s">
        <v>116</v>
      </c>
      <c r="E808" s="55" t="s">
        <v>28</v>
      </c>
      <c r="F808" s="55" t="s">
        <v>56</v>
      </c>
      <c r="G808" s="56">
        <v>1</v>
      </c>
      <c r="H808" s="57" t="s">
        <v>366</v>
      </c>
      <c r="I808" s="55" t="s">
        <v>129</v>
      </c>
      <c r="J808" s="57">
        <v>14</v>
      </c>
      <c r="K808" s="57"/>
      <c r="L808" s="57"/>
      <c r="M808" s="57"/>
      <c r="N808" s="57"/>
      <c r="O808" s="57"/>
      <c r="P808" s="58"/>
      <c r="Q808" s="58"/>
      <c r="R808" s="58"/>
      <c r="S808" s="58"/>
      <c r="T808" s="66"/>
      <c r="U808" s="57"/>
      <c r="V808" s="57"/>
      <c r="W808" s="57">
        <f t="shared" si="36"/>
        <v>39</v>
      </c>
      <c r="X808" s="57">
        <f t="shared" si="38"/>
        <v>2</v>
      </c>
      <c r="Y808" s="57">
        <f t="shared" si="37"/>
        <v>3</v>
      </c>
      <c r="Z808" s="55"/>
      <c r="AA808" s="55" t="s">
        <v>61</v>
      </c>
      <c r="AB808"/>
    </row>
    <row r="809" spans="1:28" s="6" customFormat="1" ht="39.6" x14ac:dyDescent="0.3">
      <c r="A809" s="57">
        <v>6368</v>
      </c>
      <c r="B809" s="54">
        <v>2019</v>
      </c>
      <c r="C809" s="55" t="s">
        <v>35</v>
      </c>
      <c r="D809" s="55" t="s">
        <v>36</v>
      </c>
      <c r="E809" s="55" t="s">
        <v>26</v>
      </c>
      <c r="F809" s="55" t="s">
        <v>25</v>
      </c>
      <c r="G809" s="56">
        <v>1</v>
      </c>
      <c r="H809" s="57" t="s">
        <v>366</v>
      </c>
      <c r="I809" s="55" t="s">
        <v>205</v>
      </c>
      <c r="J809" s="57">
        <v>18</v>
      </c>
      <c r="K809" s="57"/>
      <c r="L809" s="57"/>
      <c r="M809" s="57"/>
      <c r="N809" s="57"/>
      <c r="O809" s="57"/>
      <c r="P809" s="58"/>
      <c r="Q809" s="58"/>
      <c r="R809" s="58"/>
      <c r="S809" s="58"/>
      <c r="T809" s="66"/>
      <c r="U809" s="57"/>
      <c r="V809" s="57"/>
      <c r="W809" s="57">
        <f t="shared" si="36"/>
        <v>39</v>
      </c>
      <c r="X809" s="57">
        <f t="shared" si="38"/>
        <v>2</v>
      </c>
      <c r="Y809" s="57">
        <f t="shared" si="37"/>
        <v>3</v>
      </c>
      <c r="Z809" s="55"/>
      <c r="AA809" s="55" t="s">
        <v>22</v>
      </c>
      <c r="AB809"/>
    </row>
    <row r="810" spans="1:28" s="6" customFormat="1" ht="39.6" x14ac:dyDescent="0.3">
      <c r="A810" s="57">
        <v>6368</v>
      </c>
      <c r="B810" s="54">
        <v>2019</v>
      </c>
      <c r="C810" s="55" t="s">
        <v>35</v>
      </c>
      <c r="D810" s="55" t="s">
        <v>36</v>
      </c>
      <c r="E810" s="55" t="s">
        <v>26</v>
      </c>
      <c r="F810" s="55" t="s">
        <v>25</v>
      </c>
      <c r="G810" s="56">
        <v>1</v>
      </c>
      <c r="H810" s="57" t="s">
        <v>366</v>
      </c>
      <c r="I810" s="55" t="s">
        <v>127</v>
      </c>
      <c r="J810" s="57"/>
      <c r="K810" s="57"/>
      <c r="L810" s="57">
        <v>36</v>
      </c>
      <c r="M810" s="57"/>
      <c r="N810" s="57"/>
      <c r="O810" s="57"/>
      <c r="P810" s="58"/>
      <c r="Q810" s="58"/>
      <c r="R810" s="58"/>
      <c r="S810" s="58"/>
      <c r="T810" s="66"/>
      <c r="U810" s="57"/>
      <c r="V810" s="57"/>
      <c r="W810" s="57">
        <f t="shared" si="36"/>
        <v>39</v>
      </c>
      <c r="X810" s="57">
        <f t="shared" si="38"/>
        <v>2</v>
      </c>
      <c r="Y810" s="57">
        <f t="shared" si="37"/>
        <v>3</v>
      </c>
      <c r="Z810" s="55"/>
      <c r="AA810" s="55" t="s">
        <v>61</v>
      </c>
      <c r="AB810"/>
    </row>
    <row r="811" spans="1:28" s="6" customFormat="1" ht="39.6" x14ac:dyDescent="0.3">
      <c r="A811" s="57">
        <v>6368</v>
      </c>
      <c r="B811" s="54">
        <v>2019</v>
      </c>
      <c r="C811" s="55" t="s">
        <v>35</v>
      </c>
      <c r="D811" s="55" t="s">
        <v>36</v>
      </c>
      <c r="E811" s="55" t="s">
        <v>26</v>
      </c>
      <c r="F811" s="55" t="s">
        <v>25</v>
      </c>
      <c r="G811" s="56">
        <v>1</v>
      </c>
      <c r="H811" s="57" t="s">
        <v>366</v>
      </c>
      <c r="I811" s="55" t="s">
        <v>127</v>
      </c>
      <c r="J811" s="57"/>
      <c r="K811" s="57"/>
      <c r="L811" s="57">
        <v>72</v>
      </c>
      <c r="M811" s="57">
        <v>1</v>
      </c>
      <c r="N811" s="57">
        <v>1</v>
      </c>
      <c r="O811" s="57"/>
      <c r="P811" s="58"/>
      <c r="Q811" s="58"/>
      <c r="R811" s="58"/>
      <c r="S811" s="58"/>
      <c r="T811" s="66"/>
      <c r="U811" s="57"/>
      <c r="V811" s="57"/>
      <c r="W811" s="57">
        <f t="shared" si="36"/>
        <v>39</v>
      </c>
      <c r="X811" s="57">
        <f t="shared" si="38"/>
        <v>2</v>
      </c>
      <c r="Y811" s="57">
        <f t="shared" si="37"/>
        <v>3</v>
      </c>
      <c r="Z811" s="55"/>
      <c r="AA811" s="55" t="s">
        <v>22</v>
      </c>
      <c r="AB811"/>
    </row>
    <row r="812" spans="1:28" s="6" customFormat="1" ht="39.6" x14ac:dyDescent="0.3">
      <c r="A812" s="57">
        <v>6368</v>
      </c>
      <c r="B812" s="54">
        <v>2019</v>
      </c>
      <c r="C812" s="55" t="s">
        <v>35</v>
      </c>
      <c r="D812" s="55" t="s">
        <v>36</v>
      </c>
      <c r="E812" s="55" t="s">
        <v>26</v>
      </c>
      <c r="F812" s="55" t="s">
        <v>25</v>
      </c>
      <c r="G812" s="56">
        <v>1</v>
      </c>
      <c r="H812" s="57" t="s">
        <v>366</v>
      </c>
      <c r="I812" s="55" t="s">
        <v>128</v>
      </c>
      <c r="J812" s="57"/>
      <c r="K812" s="57"/>
      <c r="L812" s="57">
        <v>72</v>
      </c>
      <c r="M812" s="57">
        <v>1</v>
      </c>
      <c r="N812" s="57">
        <v>1</v>
      </c>
      <c r="O812" s="57"/>
      <c r="P812" s="58"/>
      <c r="Q812" s="58"/>
      <c r="R812" s="58"/>
      <c r="S812" s="58"/>
      <c r="T812" s="66"/>
      <c r="U812" s="57"/>
      <c r="V812" s="57"/>
      <c r="W812" s="57">
        <f t="shared" si="36"/>
        <v>39</v>
      </c>
      <c r="X812" s="57">
        <f t="shared" si="38"/>
        <v>2</v>
      </c>
      <c r="Y812" s="57">
        <f t="shared" si="37"/>
        <v>3</v>
      </c>
      <c r="Z812" s="55"/>
      <c r="AA812" s="55" t="s">
        <v>22</v>
      </c>
      <c r="AB812"/>
    </row>
    <row r="813" spans="1:28" s="6" customFormat="1" ht="39.6" x14ac:dyDescent="0.3">
      <c r="A813" s="57">
        <v>6368</v>
      </c>
      <c r="B813" s="54">
        <v>2019</v>
      </c>
      <c r="C813" s="55" t="s">
        <v>35</v>
      </c>
      <c r="D813" s="55" t="s">
        <v>36</v>
      </c>
      <c r="E813" s="55" t="s">
        <v>26</v>
      </c>
      <c r="F813" s="55" t="s">
        <v>25</v>
      </c>
      <c r="G813" s="56">
        <v>1</v>
      </c>
      <c r="H813" s="57" t="s">
        <v>366</v>
      </c>
      <c r="I813" s="55" t="s">
        <v>129</v>
      </c>
      <c r="J813" s="57"/>
      <c r="K813" s="57"/>
      <c r="L813" s="57">
        <v>27</v>
      </c>
      <c r="M813" s="57"/>
      <c r="N813" s="57"/>
      <c r="O813" s="57"/>
      <c r="P813" s="58"/>
      <c r="Q813" s="58"/>
      <c r="R813" s="58"/>
      <c r="S813" s="58"/>
      <c r="T813" s="66"/>
      <c r="U813" s="57"/>
      <c r="V813" s="57"/>
      <c r="W813" s="57">
        <f t="shared" si="36"/>
        <v>39</v>
      </c>
      <c r="X813" s="57">
        <f t="shared" si="38"/>
        <v>2</v>
      </c>
      <c r="Y813" s="57">
        <f t="shared" si="37"/>
        <v>3</v>
      </c>
      <c r="Z813" s="55"/>
      <c r="AA813" s="55" t="s">
        <v>61</v>
      </c>
      <c r="AB813"/>
    </row>
    <row r="814" spans="1:28" s="6" customFormat="1" ht="39.6" x14ac:dyDescent="0.3">
      <c r="A814" s="57">
        <v>6368</v>
      </c>
      <c r="B814" s="54">
        <v>2019</v>
      </c>
      <c r="C814" s="55" t="s">
        <v>35</v>
      </c>
      <c r="D814" s="55" t="s">
        <v>36</v>
      </c>
      <c r="E814" s="55" t="s">
        <v>26</v>
      </c>
      <c r="F814" s="55" t="s">
        <v>25</v>
      </c>
      <c r="G814" s="56">
        <v>1</v>
      </c>
      <c r="H814" s="57" t="s">
        <v>366</v>
      </c>
      <c r="I814" s="55" t="s">
        <v>129</v>
      </c>
      <c r="J814" s="57"/>
      <c r="K814" s="57"/>
      <c r="L814" s="57">
        <v>54</v>
      </c>
      <c r="M814" s="57">
        <v>1</v>
      </c>
      <c r="N814" s="57">
        <v>1</v>
      </c>
      <c r="O814" s="57"/>
      <c r="P814" s="58"/>
      <c r="Q814" s="58">
        <v>40</v>
      </c>
      <c r="R814" s="58"/>
      <c r="S814" s="58"/>
      <c r="T814" s="66"/>
      <c r="U814" s="57"/>
      <c r="V814" s="57"/>
      <c r="W814" s="57">
        <f t="shared" si="36"/>
        <v>39</v>
      </c>
      <c r="X814" s="57">
        <f t="shared" si="38"/>
        <v>2</v>
      </c>
      <c r="Y814" s="57">
        <f t="shared" si="37"/>
        <v>3</v>
      </c>
      <c r="Z814" s="55"/>
      <c r="AA814" s="55" t="s">
        <v>22</v>
      </c>
      <c r="AB814"/>
    </row>
    <row r="815" spans="1:28" s="6" customFormat="1" ht="39.6" x14ac:dyDescent="0.3">
      <c r="A815" s="57">
        <v>6368</v>
      </c>
      <c r="B815" s="54">
        <v>2019</v>
      </c>
      <c r="C815" s="55" t="s">
        <v>35</v>
      </c>
      <c r="D815" s="55" t="s">
        <v>130</v>
      </c>
      <c r="E815" s="55" t="s">
        <v>26</v>
      </c>
      <c r="F815" s="55" t="s">
        <v>25</v>
      </c>
      <c r="G815" s="56">
        <v>1</v>
      </c>
      <c r="H815" s="57" t="s">
        <v>366</v>
      </c>
      <c r="I815" s="55" t="s">
        <v>363</v>
      </c>
      <c r="J815" s="57"/>
      <c r="K815" s="57"/>
      <c r="L815" s="57"/>
      <c r="M815" s="57">
        <v>1</v>
      </c>
      <c r="N815" s="57">
        <v>1</v>
      </c>
      <c r="O815" s="57"/>
      <c r="P815" s="58"/>
      <c r="Q815" s="58"/>
      <c r="R815" s="58"/>
      <c r="S815" s="58"/>
      <c r="T815" s="66"/>
      <c r="U815" s="57"/>
      <c r="V815" s="57"/>
      <c r="W815" s="57">
        <f t="shared" si="36"/>
        <v>39</v>
      </c>
      <c r="X815" s="57">
        <f t="shared" si="38"/>
        <v>2</v>
      </c>
      <c r="Y815" s="57">
        <f t="shared" si="37"/>
        <v>3</v>
      </c>
      <c r="Z815" s="55"/>
      <c r="AA815" s="55" t="s">
        <v>22</v>
      </c>
      <c r="AB815"/>
    </row>
    <row r="816" spans="1:28" s="6" customFormat="1" ht="39.6" x14ac:dyDescent="0.3">
      <c r="A816" s="57">
        <v>6368</v>
      </c>
      <c r="B816" s="54">
        <v>2019</v>
      </c>
      <c r="C816" s="55" t="s">
        <v>35</v>
      </c>
      <c r="D816" s="55" t="s">
        <v>130</v>
      </c>
      <c r="E816" s="55" t="s">
        <v>26</v>
      </c>
      <c r="F816" s="55" t="s">
        <v>25</v>
      </c>
      <c r="G816" s="56">
        <v>1</v>
      </c>
      <c r="H816" s="57" t="s">
        <v>366</v>
      </c>
      <c r="I816" s="55" t="s">
        <v>213</v>
      </c>
      <c r="J816" s="57">
        <v>18</v>
      </c>
      <c r="K816" s="57">
        <v>36</v>
      </c>
      <c r="L816" s="57">
        <v>108</v>
      </c>
      <c r="M816" s="57">
        <v>1</v>
      </c>
      <c r="N816" s="57"/>
      <c r="O816" s="57"/>
      <c r="P816" s="58"/>
      <c r="Q816" s="58"/>
      <c r="R816" s="58"/>
      <c r="S816" s="58"/>
      <c r="T816" s="66"/>
      <c r="U816" s="57"/>
      <c r="V816" s="57"/>
      <c r="W816" s="57">
        <f t="shared" si="36"/>
        <v>39</v>
      </c>
      <c r="X816" s="57">
        <f t="shared" si="38"/>
        <v>2</v>
      </c>
      <c r="Y816" s="57">
        <f t="shared" si="37"/>
        <v>3</v>
      </c>
      <c r="Z816" s="55"/>
      <c r="AA816" s="55" t="s">
        <v>22</v>
      </c>
      <c r="AB816"/>
    </row>
    <row r="817" spans="1:57" s="6" customFormat="1" ht="39.6" x14ac:dyDescent="0.3">
      <c r="A817" s="57">
        <v>6368</v>
      </c>
      <c r="B817" s="54">
        <v>2019</v>
      </c>
      <c r="C817" s="55" t="s">
        <v>35</v>
      </c>
      <c r="D817" s="55" t="s">
        <v>130</v>
      </c>
      <c r="E817" s="55" t="s">
        <v>26</v>
      </c>
      <c r="F817" s="55" t="s">
        <v>25</v>
      </c>
      <c r="G817" s="56">
        <v>1</v>
      </c>
      <c r="H817" s="57" t="s">
        <v>366</v>
      </c>
      <c r="I817" s="55" t="s">
        <v>214</v>
      </c>
      <c r="J817" s="57"/>
      <c r="K817" s="57"/>
      <c r="L817" s="57">
        <v>108</v>
      </c>
      <c r="M817" s="57">
        <v>1</v>
      </c>
      <c r="N817" s="57"/>
      <c r="O817" s="57"/>
      <c r="P817" s="58"/>
      <c r="Q817" s="58"/>
      <c r="R817" s="58"/>
      <c r="S817" s="58"/>
      <c r="T817" s="66"/>
      <c r="U817" s="57"/>
      <c r="V817" s="57"/>
      <c r="W817" s="57">
        <f t="shared" si="36"/>
        <v>39</v>
      </c>
      <c r="X817" s="57">
        <f t="shared" si="38"/>
        <v>2</v>
      </c>
      <c r="Y817" s="57">
        <f t="shared" si="37"/>
        <v>3</v>
      </c>
      <c r="Z817" s="55"/>
      <c r="AA817" s="55" t="s">
        <v>22</v>
      </c>
      <c r="AB817"/>
    </row>
    <row r="818" spans="1:57" s="6" customFormat="1" ht="39.6" x14ac:dyDescent="0.3">
      <c r="A818" s="57">
        <v>6368</v>
      </c>
      <c r="B818" s="54">
        <v>2019</v>
      </c>
      <c r="C818" s="55" t="s">
        <v>35</v>
      </c>
      <c r="D818" s="55" t="s">
        <v>130</v>
      </c>
      <c r="E818" s="55" t="s">
        <v>26</v>
      </c>
      <c r="F818" s="55" t="s">
        <v>25</v>
      </c>
      <c r="G818" s="56">
        <v>1</v>
      </c>
      <c r="H818" s="57" t="s">
        <v>366</v>
      </c>
      <c r="I818" s="55" t="s">
        <v>133</v>
      </c>
      <c r="J818" s="57"/>
      <c r="K818" s="57"/>
      <c r="L818" s="57">
        <v>108</v>
      </c>
      <c r="M818" s="57">
        <v>1</v>
      </c>
      <c r="N818" s="57"/>
      <c r="O818" s="57"/>
      <c r="P818" s="58"/>
      <c r="Q818" s="58"/>
      <c r="R818" s="58"/>
      <c r="S818" s="58"/>
      <c r="T818" s="66"/>
      <c r="U818" s="57"/>
      <c r="V818" s="57"/>
      <c r="W818" s="57">
        <f t="shared" si="36"/>
        <v>39</v>
      </c>
      <c r="X818" s="57">
        <f t="shared" si="38"/>
        <v>2</v>
      </c>
      <c r="Y818" s="57">
        <f t="shared" si="37"/>
        <v>3</v>
      </c>
      <c r="Z818" s="55"/>
      <c r="AA818" s="55" t="s">
        <v>22</v>
      </c>
      <c r="AB818"/>
    </row>
    <row r="819" spans="1:57" s="6" customFormat="1" ht="39.6" x14ac:dyDescent="0.3">
      <c r="A819" s="57">
        <v>6368</v>
      </c>
      <c r="B819" s="54">
        <v>2019</v>
      </c>
      <c r="C819" s="55" t="s">
        <v>35</v>
      </c>
      <c r="D819" s="55" t="s">
        <v>135</v>
      </c>
      <c r="E819" s="55" t="s">
        <v>20</v>
      </c>
      <c r="F819" s="55" t="s">
        <v>82</v>
      </c>
      <c r="G819" s="56">
        <v>1</v>
      </c>
      <c r="H819" s="57" t="s">
        <v>366</v>
      </c>
      <c r="I819" s="55" t="s">
        <v>205</v>
      </c>
      <c r="J819" s="57"/>
      <c r="K819" s="57"/>
      <c r="L819" s="57">
        <v>216</v>
      </c>
      <c r="M819" s="57">
        <v>1</v>
      </c>
      <c r="N819" s="57"/>
      <c r="O819" s="57"/>
      <c r="P819" s="58"/>
      <c r="Q819" s="58"/>
      <c r="R819" s="58"/>
      <c r="S819" s="58"/>
      <c r="T819" s="66"/>
      <c r="U819" s="57"/>
      <c r="V819" s="57"/>
      <c r="W819" s="57">
        <f t="shared" si="36"/>
        <v>39</v>
      </c>
      <c r="X819" s="57">
        <f t="shared" si="38"/>
        <v>2</v>
      </c>
      <c r="Y819" s="57">
        <f t="shared" si="37"/>
        <v>3</v>
      </c>
      <c r="Z819" s="55"/>
      <c r="AA819" s="55" t="s">
        <v>22</v>
      </c>
      <c r="AB819"/>
    </row>
    <row r="820" spans="1:57" s="6" customFormat="1" ht="39.6" x14ac:dyDescent="0.3">
      <c r="A820" s="57">
        <v>6368</v>
      </c>
      <c r="B820" s="54">
        <v>2019</v>
      </c>
      <c r="C820" s="55" t="s">
        <v>35</v>
      </c>
      <c r="D820" s="55" t="s">
        <v>73</v>
      </c>
      <c r="E820" s="55" t="s">
        <v>20</v>
      </c>
      <c r="F820" s="55" t="s">
        <v>21</v>
      </c>
      <c r="G820" s="56">
        <v>1</v>
      </c>
      <c r="H820" s="57" t="s">
        <v>366</v>
      </c>
      <c r="I820" s="55" t="s">
        <v>206</v>
      </c>
      <c r="J820" s="57"/>
      <c r="K820" s="57">
        <v>72</v>
      </c>
      <c r="L820" s="57"/>
      <c r="M820" s="57"/>
      <c r="N820" s="57"/>
      <c r="O820" s="57"/>
      <c r="P820" s="58"/>
      <c r="Q820" s="58"/>
      <c r="R820" s="58"/>
      <c r="S820" s="58"/>
      <c r="T820" s="66"/>
      <c r="U820" s="57"/>
      <c r="V820" s="57"/>
      <c r="W820" s="57">
        <f t="shared" si="36"/>
        <v>39</v>
      </c>
      <c r="X820" s="57">
        <f t="shared" si="38"/>
        <v>2</v>
      </c>
      <c r="Y820" s="57">
        <f t="shared" si="37"/>
        <v>3</v>
      </c>
      <c r="Z820" s="55"/>
      <c r="AA820" s="55" t="s">
        <v>22</v>
      </c>
      <c r="AB820"/>
    </row>
    <row r="821" spans="1:57" s="6" customFormat="1" ht="39.6" x14ac:dyDescent="0.3">
      <c r="A821" s="57">
        <v>6368</v>
      </c>
      <c r="B821" s="54">
        <v>2019</v>
      </c>
      <c r="C821" s="55" t="s">
        <v>35</v>
      </c>
      <c r="D821" s="55" t="s">
        <v>73</v>
      </c>
      <c r="E821" s="55" t="s">
        <v>20</v>
      </c>
      <c r="F821" s="55" t="s">
        <v>21</v>
      </c>
      <c r="G821" s="56">
        <v>1</v>
      </c>
      <c r="H821" s="57" t="s">
        <v>366</v>
      </c>
      <c r="I821" s="55" t="s">
        <v>206</v>
      </c>
      <c r="J821" s="57">
        <v>36</v>
      </c>
      <c r="K821" s="57">
        <v>36</v>
      </c>
      <c r="L821" s="57"/>
      <c r="M821" s="57">
        <v>1</v>
      </c>
      <c r="N821" s="57">
        <v>1</v>
      </c>
      <c r="O821" s="57"/>
      <c r="P821" s="58"/>
      <c r="Q821" s="58"/>
      <c r="R821" s="58"/>
      <c r="S821" s="58"/>
      <c r="T821" s="66"/>
      <c r="U821" s="57"/>
      <c r="V821" s="57"/>
      <c r="W821" s="57">
        <f t="shared" si="36"/>
        <v>39</v>
      </c>
      <c r="X821" s="57">
        <f t="shared" si="38"/>
        <v>2</v>
      </c>
      <c r="Y821" s="57">
        <f t="shared" si="37"/>
        <v>3</v>
      </c>
      <c r="Z821" s="55"/>
      <c r="AA821" s="55" t="s">
        <v>61</v>
      </c>
      <c r="AB821"/>
    </row>
    <row r="822" spans="1:57" s="6" customFormat="1" ht="39.6" x14ac:dyDescent="0.3">
      <c r="A822" s="57">
        <v>6368</v>
      </c>
      <c r="B822" s="54">
        <v>2019</v>
      </c>
      <c r="C822" s="55" t="s">
        <v>35</v>
      </c>
      <c r="D822" s="55" t="s">
        <v>73</v>
      </c>
      <c r="E822" s="55" t="s">
        <v>20</v>
      </c>
      <c r="F822" s="55" t="s">
        <v>21</v>
      </c>
      <c r="G822" s="56">
        <v>1</v>
      </c>
      <c r="H822" s="57" t="s">
        <v>366</v>
      </c>
      <c r="I822" s="55" t="s">
        <v>215</v>
      </c>
      <c r="J822" s="57"/>
      <c r="K822" s="57"/>
      <c r="L822" s="57">
        <v>54</v>
      </c>
      <c r="M822" s="57">
        <v>1</v>
      </c>
      <c r="N822" s="57"/>
      <c r="O822" s="57"/>
      <c r="P822" s="61">
        <v>1</v>
      </c>
      <c r="Q822" s="58"/>
      <c r="R822" s="58"/>
      <c r="S822" s="58"/>
      <c r="T822" s="66"/>
      <c r="U822" s="57"/>
      <c r="V822" s="57"/>
      <c r="W822" s="57">
        <f t="shared" si="36"/>
        <v>39</v>
      </c>
      <c r="X822" s="57">
        <f t="shared" si="38"/>
        <v>2</v>
      </c>
      <c r="Y822" s="57">
        <f t="shared" si="37"/>
        <v>3</v>
      </c>
      <c r="Z822" s="55"/>
      <c r="AA822" s="55" t="s">
        <v>22</v>
      </c>
      <c r="AB822"/>
    </row>
    <row r="823" spans="1:57" s="6" customFormat="1" ht="39.6" x14ac:dyDescent="0.3">
      <c r="A823" s="57">
        <v>6368</v>
      </c>
      <c r="B823" s="54">
        <v>2019</v>
      </c>
      <c r="C823" s="55" t="s">
        <v>35</v>
      </c>
      <c r="D823" s="55" t="s">
        <v>150</v>
      </c>
      <c r="E823" s="55" t="s">
        <v>30</v>
      </c>
      <c r="F823" s="55" t="s">
        <v>25</v>
      </c>
      <c r="G823" s="56">
        <v>1</v>
      </c>
      <c r="H823" s="57" t="s">
        <v>366</v>
      </c>
      <c r="I823" s="55" t="s">
        <v>212</v>
      </c>
      <c r="J823" s="57"/>
      <c r="K823" s="57"/>
      <c r="L823" s="57">
        <v>20</v>
      </c>
      <c r="M823" s="57"/>
      <c r="N823" s="57"/>
      <c r="O823" s="57"/>
      <c r="P823" s="58">
        <v>1</v>
      </c>
      <c r="Q823" s="58"/>
      <c r="R823" s="58"/>
      <c r="S823" s="58"/>
      <c r="T823" s="66"/>
      <c r="U823" s="57"/>
      <c r="V823" s="57"/>
      <c r="W823" s="57">
        <f t="shared" si="36"/>
        <v>39</v>
      </c>
      <c r="X823" s="57">
        <f t="shared" si="38"/>
        <v>2</v>
      </c>
      <c r="Y823" s="57">
        <f t="shared" si="37"/>
        <v>3</v>
      </c>
      <c r="Z823" s="55"/>
      <c r="AA823" s="55" t="s">
        <v>22</v>
      </c>
      <c r="AB823"/>
    </row>
    <row r="824" spans="1:57" s="6" customFormat="1" ht="39.6" x14ac:dyDescent="0.3">
      <c r="A824" s="57">
        <v>6368</v>
      </c>
      <c r="B824" s="54">
        <v>2019</v>
      </c>
      <c r="C824" s="55" t="s">
        <v>35</v>
      </c>
      <c r="D824" s="55" t="s">
        <v>150</v>
      </c>
      <c r="E824" s="55" t="s">
        <v>30</v>
      </c>
      <c r="F824" s="55" t="s">
        <v>25</v>
      </c>
      <c r="G824" s="56">
        <v>1</v>
      </c>
      <c r="H824" s="57" t="s">
        <v>366</v>
      </c>
      <c r="I824" s="55" t="s">
        <v>216</v>
      </c>
      <c r="J824" s="57">
        <v>36</v>
      </c>
      <c r="K824" s="57"/>
      <c r="L824" s="57">
        <v>108</v>
      </c>
      <c r="M824" s="57">
        <v>1</v>
      </c>
      <c r="N824" s="57"/>
      <c r="O824" s="57">
        <v>1</v>
      </c>
      <c r="P824" s="58"/>
      <c r="Q824" s="58"/>
      <c r="R824" s="58"/>
      <c r="S824" s="58"/>
      <c r="T824" s="66"/>
      <c r="U824" s="57"/>
      <c r="V824" s="57"/>
      <c r="W824" s="57">
        <f t="shared" si="36"/>
        <v>39</v>
      </c>
      <c r="X824" s="57">
        <f t="shared" si="38"/>
        <v>2</v>
      </c>
      <c r="Y824" s="57">
        <f t="shared" si="37"/>
        <v>3</v>
      </c>
      <c r="Z824" s="55"/>
      <c r="AA824" s="55" t="s">
        <v>22</v>
      </c>
      <c r="AB824"/>
    </row>
    <row r="825" spans="1:57" ht="52.8" x14ac:dyDescent="0.3">
      <c r="A825" s="57">
        <v>6368</v>
      </c>
      <c r="B825" s="54">
        <v>2019</v>
      </c>
      <c r="C825" s="55" t="s">
        <v>38</v>
      </c>
      <c r="D825" s="55" t="s">
        <v>59</v>
      </c>
      <c r="E825" s="55" t="s">
        <v>20</v>
      </c>
      <c r="F825" s="55" t="s">
        <v>21</v>
      </c>
      <c r="G825" s="56">
        <v>0.75</v>
      </c>
      <c r="H825" s="57" t="s">
        <v>366</v>
      </c>
      <c r="I825" s="55" t="s">
        <v>282</v>
      </c>
      <c r="J825" s="57"/>
      <c r="K825" s="57"/>
      <c r="L825" s="57">
        <v>36</v>
      </c>
      <c r="M825" s="60">
        <v>1</v>
      </c>
      <c r="N825" s="60"/>
      <c r="O825" s="60"/>
      <c r="P825" s="60">
        <v>1</v>
      </c>
      <c r="Q825" s="60"/>
      <c r="R825" s="60"/>
      <c r="S825" s="58"/>
      <c r="T825" s="66"/>
      <c r="U825" s="57"/>
      <c r="V825" s="57"/>
      <c r="W825" s="57">
        <f t="shared" si="36"/>
        <v>39</v>
      </c>
      <c r="X825" s="57">
        <f t="shared" si="38"/>
        <v>2</v>
      </c>
      <c r="Y825" s="57">
        <f t="shared" si="37"/>
        <v>3</v>
      </c>
      <c r="Z825" s="55"/>
      <c r="AA825" s="55" t="s">
        <v>22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ht="52.8" x14ac:dyDescent="0.3">
      <c r="A826" s="57">
        <v>6368</v>
      </c>
      <c r="B826" s="54">
        <v>2019</v>
      </c>
      <c r="C826" s="55" t="s">
        <v>38</v>
      </c>
      <c r="D826" s="55" t="s">
        <v>59</v>
      </c>
      <c r="E826" s="55" t="s">
        <v>20</v>
      </c>
      <c r="F826" s="55" t="s">
        <v>21</v>
      </c>
      <c r="G826" s="56">
        <v>0.75</v>
      </c>
      <c r="H826" s="57" t="s">
        <v>366</v>
      </c>
      <c r="I826" s="55" t="s">
        <v>283</v>
      </c>
      <c r="J826" s="57"/>
      <c r="K826" s="57"/>
      <c r="L826" s="57"/>
      <c r="M826" s="60"/>
      <c r="N826" s="60"/>
      <c r="O826" s="60"/>
      <c r="P826" s="60"/>
      <c r="Q826" s="60"/>
      <c r="R826" s="60"/>
      <c r="S826" s="58"/>
      <c r="T826" s="66"/>
      <c r="U826" s="57"/>
      <c r="V826" s="57"/>
      <c r="W826" s="57">
        <f t="shared" si="36"/>
        <v>39</v>
      </c>
      <c r="X826" s="57">
        <f t="shared" si="38"/>
        <v>2</v>
      </c>
      <c r="Y826" s="57">
        <f t="shared" si="37"/>
        <v>3</v>
      </c>
      <c r="Z826" s="55"/>
      <c r="AA826" s="55" t="s">
        <v>22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ht="39.6" x14ac:dyDescent="0.3">
      <c r="A827" s="57">
        <v>6368</v>
      </c>
      <c r="B827" s="54">
        <v>2019</v>
      </c>
      <c r="C827" s="55" t="s">
        <v>38</v>
      </c>
      <c r="D827" s="55" t="s">
        <v>60</v>
      </c>
      <c r="E827" s="55" t="s">
        <v>20</v>
      </c>
      <c r="F827" s="55" t="s">
        <v>21</v>
      </c>
      <c r="G827" s="56">
        <v>0.5</v>
      </c>
      <c r="H827" s="57" t="s">
        <v>366</v>
      </c>
      <c r="I827" s="55" t="s">
        <v>217</v>
      </c>
      <c r="J827" s="57">
        <v>18</v>
      </c>
      <c r="K827" s="57">
        <v>36</v>
      </c>
      <c r="L827" s="57"/>
      <c r="M827" s="60">
        <v>1</v>
      </c>
      <c r="N827" s="60"/>
      <c r="O827" s="60"/>
      <c r="P827" s="60">
        <v>1</v>
      </c>
      <c r="Q827" s="60"/>
      <c r="R827" s="60"/>
      <c r="S827" s="58"/>
      <c r="T827" s="66"/>
      <c r="U827" s="57"/>
      <c r="V827" s="57"/>
      <c r="W827" s="57">
        <f t="shared" si="36"/>
        <v>39</v>
      </c>
      <c r="X827" s="57">
        <f t="shared" si="38"/>
        <v>2</v>
      </c>
      <c r="Y827" s="57">
        <f t="shared" si="37"/>
        <v>3</v>
      </c>
      <c r="Z827" s="55"/>
      <c r="AA827" s="55" t="s">
        <v>22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ht="52.8" x14ac:dyDescent="0.3">
      <c r="A828" s="57">
        <v>6368</v>
      </c>
      <c r="B828" s="54">
        <v>2019</v>
      </c>
      <c r="C828" s="55" t="s">
        <v>38</v>
      </c>
      <c r="D828" s="55" t="s">
        <v>80</v>
      </c>
      <c r="E828" s="55" t="s">
        <v>81</v>
      </c>
      <c r="F828" s="55" t="s">
        <v>21</v>
      </c>
      <c r="G828" s="56">
        <v>1</v>
      </c>
      <c r="H828" s="57" t="s">
        <v>366</v>
      </c>
      <c r="I828" s="55" t="s">
        <v>282</v>
      </c>
      <c r="J828" s="57"/>
      <c r="K828" s="57"/>
      <c r="L828" s="57">
        <v>72</v>
      </c>
      <c r="M828" s="60">
        <v>1</v>
      </c>
      <c r="N828" s="60"/>
      <c r="O828" s="60"/>
      <c r="P828" s="60">
        <v>1</v>
      </c>
      <c r="Q828" s="60"/>
      <c r="R828" s="60"/>
      <c r="S828" s="58"/>
      <c r="T828" s="66"/>
      <c r="U828" s="57"/>
      <c r="V828" s="57"/>
      <c r="W828" s="57">
        <f t="shared" si="36"/>
        <v>39</v>
      </c>
      <c r="X828" s="57">
        <f t="shared" si="38"/>
        <v>2</v>
      </c>
      <c r="Y828" s="57">
        <f t="shared" si="37"/>
        <v>3</v>
      </c>
      <c r="Z828" s="55"/>
      <c r="AA828" s="55" t="s">
        <v>22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ht="52.8" x14ac:dyDescent="0.3">
      <c r="A829" s="57">
        <v>6368</v>
      </c>
      <c r="B829" s="54">
        <v>2019</v>
      </c>
      <c r="C829" s="55" t="s">
        <v>38</v>
      </c>
      <c r="D829" s="55" t="s">
        <v>80</v>
      </c>
      <c r="E829" s="55" t="s">
        <v>81</v>
      </c>
      <c r="F829" s="55" t="s">
        <v>21</v>
      </c>
      <c r="G829" s="56">
        <v>1</v>
      </c>
      <c r="H829" s="57" t="s">
        <v>366</v>
      </c>
      <c r="I829" s="55" t="s">
        <v>283</v>
      </c>
      <c r="J829" s="57"/>
      <c r="K829" s="57"/>
      <c r="L829" s="57">
        <v>54</v>
      </c>
      <c r="M829" s="60">
        <v>1</v>
      </c>
      <c r="N829" s="60"/>
      <c r="O829" s="60"/>
      <c r="P829" s="60">
        <v>1</v>
      </c>
      <c r="Q829" s="60"/>
      <c r="R829" s="60"/>
      <c r="S829" s="58"/>
      <c r="T829" s="66"/>
      <c r="U829" s="57"/>
      <c r="V829" s="57"/>
      <c r="W829" s="57">
        <f t="shared" si="36"/>
        <v>39</v>
      </c>
      <c r="X829" s="57">
        <f t="shared" si="38"/>
        <v>2</v>
      </c>
      <c r="Y829" s="57">
        <f t="shared" si="37"/>
        <v>3</v>
      </c>
      <c r="Z829" s="55"/>
      <c r="AA829" s="55" t="s">
        <v>22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ht="39.6" x14ac:dyDescent="0.3">
      <c r="A830" s="57">
        <v>6368</v>
      </c>
      <c r="B830" s="54">
        <v>2019</v>
      </c>
      <c r="C830" s="55" t="s">
        <v>48</v>
      </c>
      <c r="D830" s="55" t="s">
        <v>49</v>
      </c>
      <c r="E830" s="55" t="s">
        <v>30</v>
      </c>
      <c r="F830" s="55" t="s">
        <v>25</v>
      </c>
      <c r="G830" s="56">
        <v>1</v>
      </c>
      <c r="H830" s="57" t="s">
        <v>366</v>
      </c>
      <c r="I830" s="55" t="s">
        <v>208</v>
      </c>
      <c r="J830" s="57"/>
      <c r="K830" s="57"/>
      <c r="L830" s="57">
        <v>144</v>
      </c>
      <c r="M830" s="60"/>
      <c r="N830" s="60"/>
      <c r="O830" s="60"/>
      <c r="P830" s="60"/>
      <c r="Q830" s="60"/>
      <c r="R830" s="60"/>
      <c r="S830" s="58"/>
      <c r="T830" s="66"/>
      <c r="U830" s="57"/>
      <c r="V830" s="57"/>
      <c r="W830" s="57">
        <f t="shared" si="36"/>
        <v>39</v>
      </c>
      <c r="X830" s="57">
        <f t="shared" si="38"/>
        <v>2</v>
      </c>
      <c r="Y830" s="57">
        <f t="shared" si="37"/>
        <v>3</v>
      </c>
      <c r="Z830" s="55"/>
      <c r="AA830" s="55" t="s">
        <v>22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ht="39.6" x14ac:dyDescent="0.3">
      <c r="A831" s="57">
        <v>6368</v>
      </c>
      <c r="B831" s="54">
        <v>2019</v>
      </c>
      <c r="C831" s="55" t="s">
        <v>48</v>
      </c>
      <c r="D831" s="55" t="s">
        <v>140</v>
      </c>
      <c r="E831" s="55" t="s">
        <v>55</v>
      </c>
      <c r="F831" s="55" t="s">
        <v>23</v>
      </c>
      <c r="G831" s="56">
        <v>1</v>
      </c>
      <c r="H831" s="57" t="s">
        <v>366</v>
      </c>
      <c r="I831" s="55" t="s">
        <v>208</v>
      </c>
      <c r="J831" s="57">
        <v>18</v>
      </c>
      <c r="K831" s="57"/>
      <c r="L831" s="57"/>
      <c r="M831" s="60">
        <v>1</v>
      </c>
      <c r="N831" s="60">
        <v>1</v>
      </c>
      <c r="O831" s="60"/>
      <c r="P831" s="60"/>
      <c r="Q831" s="60"/>
      <c r="R831" s="60"/>
      <c r="S831" s="58"/>
      <c r="T831" s="66"/>
      <c r="U831" s="57"/>
      <c r="V831" s="57"/>
      <c r="W831" s="57">
        <f t="shared" si="36"/>
        <v>39</v>
      </c>
      <c r="X831" s="57">
        <f t="shared" si="38"/>
        <v>2</v>
      </c>
      <c r="Y831" s="57">
        <f t="shared" si="37"/>
        <v>3</v>
      </c>
      <c r="Z831" s="55"/>
      <c r="AA831" s="55" t="s">
        <v>22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ht="39.6" x14ac:dyDescent="0.3">
      <c r="A832" s="57">
        <v>6368</v>
      </c>
      <c r="B832" s="54">
        <v>2021</v>
      </c>
      <c r="C832" s="55" t="s">
        <v>35</v>
      </c>
      <c r="D832" s="62" t="s">
        <v>190</v>
      </c>
      <c r="E832" s="55" t="s">
        <v>26</v>
      </c>
      <c r="F832" s="55" t="s">
        <v>25</v>
      </c>
      <c r="G832" s="56">
        <v>1</v>
      </c>
      <c r="H832" s="63" t="s">
        <v>327</v>
      </c>
      <c r="I832" s="62" t="s">
        <v>365</v>
      </c>
      <c r="J832" s="63">
        <v>18</v>
      </c>
      <c r="K832" s="63"/>
      <c r="L832" s="63">
        <v>54</v>
      </c>
      <c r="M832" s="63">
        <v>1</v>
      </c>
      <c r="N832" s="63"/>
      <c r="O832" s="63"/>
      <c r="P832" s="58">
        <v>1</v>
      </c>
      <c r="Q832" s="58"/>
      <c r="R832" s="58"/>
      <c r="S832" s="58"/>
      <c r="T832" s="53"/>
      <c r="U832" s="63"/>
      <c r="V832" s="63"/>
      <c r="W832" s="57">
        <f t="shared" si="36"/>
        <v>39</v>
      </c>
      <c r="X832" s="57">
        <f t="shared" si="38"/>
        <v>2</v>
      </c>
      <c r="Y832" s="57">
        <f t="shared" si="37"/>
        <v>3</v>
      </c>
      <c r="Z832" s="62"/>
      <c r="AA832" s="6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ht="39.6" x14ac:dyDescent="0.3">
      <c r="A833" s="57">
        <v>6368</v>
      </c>
      <c r="B833" s="54">
        <v>2021</v>
      </c>
      <c r="C833" s="55" t="s">
        <v>155</v>
      </c>
      <c r="D833" s="55" t="s">
        <v>156</v>
      </c>
      <c r="E833" s="55" t="s">
        <v>157</v>
      </c>
      <c r="F833" s="55" t="s">
        <v>23</v>
      </c>
      <c r="G833" s="56">
        <v>1</v>
      </c>
      <c r="H833" s="63" t="s">
        <v>327</v>
      </c>
      <c r="I833" s="55" t="s">
        <v>364</v>
      </c>
      <c r="J833" s="57">
        <v>18</v>
      </c>
      <c r="K833" s="57"/>
      <c r="L833" s="57">
        <v>54</v>
      </c>
      <c r="M833" s="60">
        <v>1</v>
      </c>
      <c r="N833" s="60"/>
      <c r="O833" s="60"/>
      <c r="P833" s="60"/>
      <c r="Q833" s="60"/>
      <c r="R833" s="60"/>
      <c r="S833" s="58"/>
      <c r="T833" s="66"/>
      <c r="U833" s="57"/>
      <c r="V833" s="57"/>
      <c r="W833" s="57">
        <f t="shared" si="36"/>
        <v>39</v>
      </c>
      <c r="X833" s="57">
        <f t="shared" si="38"/>
        <v>2</v>
      </c>
      <c r="Y833" s="57">
        <f t="shared" si="37"/>
        <v>3</v>
      </c>
      <c r="Z833" s="55"/>
      <c r="AA833" s="55" t="s">
        <v>22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ht="39.6" x14ac:dyDescent="0.3">
      <c r="A834" s="57">
        <v>6368</v>
      </c>
      <c r="B834" s="34">
        <v>2021</v>
      </c>
      <c r="C834" s="55" t="s">
        <v>38</v>
      </c>
      <c r="D834" s="55" t="s">
        <v>229</v>
      </c>
      <c r="E834" s="55" t="s">
        <v>95</v>
      </c>
      <c r="F834" s="55" t="s">
        <v>25</v>
      </c>
      <c r="G834" s="56">
        <v>1</v>
      </c>
      <c r="H834" s="63" t="s">
        <v>327</v>
      </c>
      <c r="I834" s="55" t="s">
        <v>334</v>
      </c>
      <c r="J834" s="57"/>
      <c r="K834" s="57"/>
      <c r="L834" s="57">
        <v>108</v>
      </c>
      <c r="M834" s="60">
        <v>1</v>
      </c>
      <c r="N834" s="60"/>
      <c r="O834" s="60"/>
      <c r="P834" s="60"/>
      <c r="Q834" s="60"/>
      <c r="R834" s="60"/>
      <c r="S834" s="58"/>
      <c r="T834" s="66"/>
      <c r="U834" s="57"/>
      <c r="V834" s="57"/>
      <c r="W834" s="57">
        <f t="shared" si="36"/>
        <v>39</v>
      </c>
      <c r="X834" s="57">
        <f t="shared" si="38"/>
        <v>2</v>
      </c>
      <c r="Y834" s="57">
        <f t="shared" si="37"/>
        <v>3</v>
      </c>
      <c r="Z834" s="55"/>
      <c r="AA834" s="55"/>
    </row>
    <row r="835" spans="1:57" ht="39.6" x14ac:dyDescent="0.3">
      <c r="A835" s="57">
        <v>6368</v>
      </c>
      <c r="B835" s="54">
        <v>2021</v>
      </c>
      <c r="C835" s="55" t="s">
        <v>35</v>
      </c>
      <c r="D835" s="62" t="s">
        <v>130</v>
      </c>
      <c r="E835" s="55" t="s">
        <v>26</v>
      </c>
      <c r="F835" s="55" t="s">
        <v>25</v>
      </c>
      <c r="G835" s="56">
        <v>1</v>
      </c>
      <c r="H835" s="63" t="s">
        <v>327</v>
      </c>
      <c r="I835" s="62" t="s">
        <v>357</v>
      </c>
      <c r="J835" s="63"/>
      <c r="K835" s="63"/>
      <c r="L835" s="63"/>
      <c r="M835" s="63"/>
      <c r="N835" s="63"/>
      <c r="O835" s="63"/>
      <c r="P835" s="58"/>
      <c r="Q835" s="58"/>
      <c r="R835" s="58"/>
      <c r="S835" s="58"/>
      <c r="T835" s="53"/>
      <c r="U835" s="63"/>
      <c r="V835" s="63">
        <v>60</v>
      </c>
      <c r="W835" s="57">
        <f t="shared" si="36"/>
        <v>39</v>
      </c>
      <c r="X835" s="57">
        <f t="shared" si="38"/>
        <v>2</v>
      </c>
      <c r="Y835" s="57">
        <f t="shared" si="37"/>
        <v>3</v>
      </c>
      <c r="Z835" s="62"/>
      <c r="AA835" s="62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ht="39.6" x14ac:dyDescent="0.3">
      <c r="A836" s="57">
        <v>6368</v>
      </c>
      <c r="B836" s="54">
        <v>2021</v>
      </c>
      <c r="C836" s="55" t="s">
        <v>35</v>
      </c>
      <c r="D836" s="62" t="s">
        <v>72</v>
      </c>
      <c r="E836" s="55" t="s">
        <v>26</v>
      </c>
      <c r="F836" s="55" t="s">
        <v>25</v>
      </c>
      <c r="G836" s="56">
        <v>1</v>
      </c>
      <c r="H836" s="63" t="s">
        <v>327</v>
      </c>
      <c r="I836" s="62" t="s">
        <v>357</v>
      </c>
      <c r="J836" s="63"/>
      <c r="K836" s="63"/>
      <c r="L836" s="63"/>
      <c r="M836" s="63"/>
      <c r="N836" s="63"/>
      <c r="O836" s="63"/>
      <c r="P836" s="58"/>
      <c r="Q836" s="58"/>
      <c r="R836" s="58"/>
      <c r="S836" s="58"/>
      <c r="T836" s="53"/>
      <c r="U836" s="63"/>
      <c r="V836" s="63">
        <v>60</v>
      </c>
      <c r="W836" s="57">
        <f t="shared" ref="W836:W862" si="39">IFERROR(INDEX($AD$11:$BE$11,1,MATCH(H836,$AD$4:$BE$4,0)),IFERROR(MOD(H836,12)+21,10))</f>
        <v>39</v>
      </c>
      <c r="X836" s="57">
        <f t="shared" si="38"/>
        <v>2</v>
      </c>
      <c r="Y836" s="57">
        <f t="shared" ref="Y836:Y862" si="40">ROUNDUP(W836/15,0)</f>
        <v>3</v>
      </c>
      <c r="Z836" s="62"/>
      <c r="AA836" s="62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ht="39.6" x14ac:dyDescent="0.3">
      <c r="A837" s="57">
        <v>6368</v>
      </c>
      <c r="B837" s="54">
        <v>2021</v>
      </c>
      <c r="C837" s="55" t="s">
        <v>35</v>
      </c>
      <c r="D837" s="62" t="s">
        <v>311</v>
      </c>
      <c r="E837" s="62" t="s">
        <v>63</v>
      </c>
      <c r="F837" s="62" t="s">
        <v>23</v>
      </c>
      <c r="G837" s="62">
        <v>1</v>
      </c>
      <c r="H837" s="63" t="s">
        <v>327</v>
      </c>
      <c r="I837" s="62" t="s">
        <v>357</v>
      </c>
      <c r="J837" s="63"/>
      <c r="K837" s="63"/>
      <c r="L837" s="63"/>
      <c r="M837" s="63"/>
      <c r="N837" s="63"/>
      <c r="O837" s="63"/>
      <c r="P837" s="58"/>
      <c r="Q837" s="58"/>
      <c r="R837" s="58"/>
      <c r="S837" s="58"/>
      <c r="T837" s="53"/>
      <c r="U837" s="63"/>
      <c r="V837" s="63">
        <v>200</v>
      </c>
      <c r="W837" s="57">
        <f t="shared" si="39"/>
        <v>39</v>
      </c>
      <c r="X837" s="57">
        <f t="shared" ref="X837:Y862" si="41">ROUNDUP(W837/30,0)</f>
        <v>2</v>
      </c>
      <c r="Y837" s="57">
        <f t="shared" si="40"/>
        <v>3</v>
      </c>
      <c r="Z837" s="62"/>
      <c r="AA837" s="62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ht="39.6" x14ac:dyDescent="0.3">
      <c r="A838" s="57">
        <v>6368</v>
      </c>
      <c r="B838" s="54">
        <v>2021</v>
      </c>
      <c r="C838" s="55" t="s">
        <v>35</v>
      </c>
      <c r="D838" s="62" t="s">
        <v>312</v>
      </c>
      <c r="E838" s="62" t="s">
        <v>63</v>
      </c>
      <c r="F838" s="62" t="s">
        <v>23</v>
      </c>
      <c r="G838" s="62">
        <v>1</v>
      </c>
      <c r="H838" s="63" t="s">
        <v>327</v>
      </c>
      <c r="I838" s="62" t="s">
        <v>357</v>
      </c>
      <c r="J838" s="63"/>
      <c r="K838" s="63"/>
      <c r="L838" s="63"/>
      <c r="M838" s="63"/>
      <c r="N838" s="63"/>
      <c r="O838" s="63"/>
      <c r="P838" s="58"/>
      <c r="Q838" s="58"/>
      <c r="R838" s="58"/>
      <c r="S838" s="58"/>
      <c r="T838" s="53"/>
      <c r="U838" s="63"/>
      <c r="V838" s="63">
        <v>200</v>
      </c>
      <c r="W838" s="57">
        <f t="shared" si="39"/>
        <v>39</v>
      </c>
      <c r="X838" s="57">
        <f t="shared" si="41"/>
        <v>2</v>
      </c>
      <c r="Y838" s="57">
        <f t="shared" si="40"/>
        <v>3</v>
      </c>
      <c r="Z838" s="62"/>
      <c r="AA838" s="62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ht="39.6" x14ac:dyDescent="0.3">
      <c r="A839" s="57">
        <v>6368</v>
      </c>
      <c r="B839" s="54">
        <v>2021</v>
      </c>
      <c r="C839" s="55" t="s">
        <v>35</v>
      </c>
      <c r="D839" s="62" t="s">
        <v>117</v>
      </c>
      <c r="E839" s="55" t="s">
        <v>33</v>
      </c>
      <c r="F839" s="55" t="s">
        <v>25</v>
      </c>
      <c r="G839" s="56">
        <v>0.75</v>
      </c>
      <c r="H839" s="63" t="s">
        <v>327</v>
      </c>
      <c r="I839" s="62" t="s">
        <v>357</v>
      </c>
      <c r="J839" s="63"/>
      <c r="K839" s="63"/>
      <c r="L839" s="63"/>
      <c r="M839" s="63"/>
      <c r="N839" s="63"/>
      <c r="O839" s="63"/>
      <c r="P839" s="58"/>
      <c r="Q839" s="58"/>
      <c r="R839" s="58"/>
      <c r="S839" s="58"/>
      <c r="T839" s="53"/>
      <c r="U839" s="63"/>
      <c r="V839" s="63">
        <v>40</v>
      </c>
      <c r="W839" s="57">
        <f t="shared" si="39"/>
        <v>39</v>
      </c>
      <c r="X839" s="57">
        <f t="shared" si="41"/>
        <v>2</v>
      </c>
      <c r="Y839" s="57">
        <f t="shared" si="40"/>
        <v>3</v>
      </c>
      <c r="Z839" s="62"/>
      <c r="AA839" s="62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ht="39.6" x14ac:dyDescent="0.3">
      <c r="A840" s="57">
        <v>6368</v>
      </c>
      <c r="B840" s="54">
        <v>2021</v>
      </c>
      <c r="C840" s="55" t="s">
        <v>35</v>
      </c>
      <c r="D840" s="62" t="s">
        <v>70</v>
      </c>
      <c r="E840" s="55" t="s">
        <v>28</v>
      </c>
      <c r="F840" s="55" t="s">
        <v>23</v>
      </c>
      <c r="G840" s="56">
        <v>1</v>
      </c>
      <c r="H840" s="63" t="s">
        <v>327</v>
      </c>
      <c r="I840" s="62" t="s">
        <v>357</v>
      </c>
      <c r="J840" s="63"/>
      <c r="K840" s="63"/>
      <c r="L840" s="63"/>
      <c r="M840" s="63"/>
      <c r="N840" s="63"/>
      <c r="O840" s="63"/>
      <c r="P840" s="58"/>
      <c r="Q840" s="58"/>
      <c r="R840" s="58"/>
      <c r="S840" s="58"/>
      <c r="T840" s="53"/>
      <c r="U840" s="63"/>
      <c r="V840" s="63">
        <v>20</v>
      </c>
      <c r="W840" s="57">
        <f t="shared" si="39"/>
        <v>39</v>
      </c>
      <c r="X840" s="57">
        <f t="shared" si="41"/>
        <v>2</v>
      </c>
      <c r="Y840" s="57">
        <f t="shared" si="40"/>
        <v>3</v>
      </c>
      <c r="Z840" s="62"/>
      <c r="AA840" s="62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ht="39.6" x14ac:dyDescent="0.3">
      <c r="A841" s="57">
        <v>6368</v>
      </c>
      <c r="B841" s="54">
        <v>2021</v>
      </c>
      <c r="C841" s="55" t="s">
        <v>35</v>
      </c>
      <c r="D841" s="62" t="s">
        <v>312</v>
      </c>
      <c r="E841" s="55" t="s">
        <v>63</v>
      </c>
      <c r="F841" s="55" t="s">
        <v>23</v>
      </c>
      <c r="G841" s="62">
        <v>1</v>
      </c>
      <c r="H841" s="63" t="s">
        <v>327</v>
      </c>
      <c r="I841" s="62" t="s">
        <v>358</v>
      </c>
      <c r="J841" s="63"/>
      <c r="K841" s="63"/>
      <c r="L841" s="63"/>
      <c r="M841" s="63"/>
      <c r="N841" s="63"/>
      <c r="O841" s="63"/>
      <c r="P841" s="58"/>
      <c r="Q841" s="58"/>
      <c r="R841" s="58">
        <v>7</v>
      </c>
      <c r="S841" s="58">
        <v>5</v>
      </c>
      <c r="T841" s="53"/>
      <c r="U841" s="63"/>
      <c r="V841" s="63"/>
      <c r="W841" s="57">
        <f t="shared" si="39"/>
        <v>39</v>
      </c>
      <c r="X841" s="57">
        <f t="shared" si="41"/>
        <v>2</v>
      </c>
      <c r="Y841" s="57">
        <f t="shared" si="40"/>
        <v>3</v>
      </c>
      <c r="Z841" s="62"/>
      <c r="AA841" s="62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ht="39.6" x14ac:dyDescent="0.3">
      <c r="A842" s="57">
        <v>6368</v>
      </c>
      <c r="B842" s="54">
        <v>2021</v>
      </c>
      <c r="C842" s="55" t="s">
        <v>35</v>
      </c>
      <c r="D842" s="62" t="s">
        <v>117</v>
      </c>
      <c r="E842" s="55" t="s">
        <v>33</v>
      </c>
      <c r="F842" s="55" t="s">
        <v>25</v>
      </c>
      <c r="G842" s="62">
        <v>0.75</v>
      </c>
      <c r="H842" s="63" t="s">
        <v>327</v>
      </c>
      <c r="I842" s="62" t="s">
        <v>358</v>
      </c>
      <c r="J842" s="63"/>
      <c r="K842" s="63"/>
      <c r="L842" s="63"/>
      <c r="M842" s="63"/>
      <c r="N842" s="63"/>
      <c r="O842" s="63"/>
      <c r="P842" s="58"/>
      <c r="Q842" s="58"/>
      <c r="R842" s="58">
        <v>7</v>
      </c>
      <c r="S842" s="58">
        <v>5</v>
      </c>
      <c r="T842" s="53"/>
      <c r="U842" s="63"/>
      <c r="V842" s="63"/>
      <c r="W842" s="57">
        <f t="shared" si="39"/>
        <v>39</v>
      </c>
      <c r="X842" s="57">
        <f t="shared" si="41"/>
        <v>2</v>
      </c>
      <c r="Y842" s="57">
        <f t="shared" si="40"/>
        <v>3</v>
      </c>
      <c r="Z842" s="62"/>
      <c r="AA842" s="6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ht="39.6" x14ac:dyDescent="0.3">
      <c r="A843" s="57">
        <v>6368</v>
      </c>
      <c r="B843" s="54">
        <v>2021</v>
      </c>
      <c r="C843" s="55" t="s">
        <v>35</v>
      </c>
      <c r="D843" s="62" t="s">
        <v>116</v>
      </c>
      <c r="E843" s="55" t="s">
        <v>28</v>
      </c>
      <c r="F843" s="55" t="s">
        <v>56</v>
      </c>
      <c r="G843" s="62">
        <v>1</v>
      </c>
      <c r="H843" s="63" t="s">
        <v>327</v>
      </c>
      <c r="I843" s="62" t="s">
        <v>358</v>
      </c>
      <c r="J843" s="63"/>
      <c r="K843" s="63"/>
      <c r="L843" s="63"/>
      <c r="M843" s="63"/>
      <c r="N843" s="63"/>
      <c r="O843" s="63"/>
      <c r="P843" s="58"/>
      <c r="Q843" s="58"/>
      <c r="R843" s="58">
        <v>6</v>
      </c>
      <c r="S843" s="58">
        <v>3</v>
      </c>
      <c r="T843" s="53"/>
      <c r="U843" s="63"/>
      <c r="V843" s="63"/>
      <c r="W843" s="57">
        <f t="shared" si="39"/>
        <v>39</v>
      </c>
      <c r="X843" s="57">
        <f t="shared" si="41"/>
        <v>2</v>
      </c>
      <c r="Y843" s="57">
        <f t="shared" si="40"/>
        <v>3</v>
      </c>
      <c r="Z843" s="62"/>
      <c r="AA843" s="62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ht="39.6" x14ac:dyDescent="0.3">
      <c r="A844" s="57">
        <v>6368</v>
      </c>
      <c r="B844" s="54">
        <v>2021</v>
      </c>
      <c r="C844" s="55" t="s">
        <v>35</v>
      </c>
      <c r="D844" s="62" t="s">
        <v>311</v>
      </c>
      <c r="E844" s="55" t="s">
        <v>63</v>
      </c>
      <c r="F844" s="55" t="s">
        <v>23</v>
      </c>
      <c r="G844" s="62">
        <v>1</v>
      </c>
      <c r="H844" s="63" t="s">
        <v>327</v>
      </c>
      <c r="I844" s="62" t="s">
        <v>372</v>
      </c>
      <c r="J844" s="63"/>
      <c r="K844" s="63"/>
      <c r="L844" s="63"/>
      <c r="M844" s="63">
        <v>1</v>
      </c>
      <c r="N844" s="63"/>
      <c r="O844" s="63"/>
      <c r="P844" s="58"/>
      <c r="Q844" s="58"/>
      <c r="R844" s="58"/>
      <c r="S844" s="58"/>
      <c r="T844" s="53"/>
      <c r="U844" s="63"/>
      <c r="V844" s="63"/>
      <c r="W844" s="57">
        <f t="shared" si="39"/>
        <v>39</v>
      </c>
      <c r="X844" s="57">
        <f t="shared" si="41"/>
        <v>2</v>
      </c>
      <c r="Y844" s="57">
        <f t="shared" si="40"/>
        <v>3</v>
      </c>
      <c r="Z844" s="62"/>
      <c r="AA844" s="62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ht="26.4" x14ac:dyDescent="0.3">
      <c r="A845" s="57">
        <v>5762</v>
      </c>
      <c r="B845" s="54">
        <v>2018</v>
      </c>
      <c r="C845" s="55" t="s">
        <v>35</v>
      </c>
      <c r="D845" s="55" t="s">
        <v>72</v>
      </c>
      <c r="E845" s="55" t="s">
        <v>26</v>
      </c>
      <c r="F845" s="55" t="s">
        <v>25</v>
      </c>
      <c r="G845" s="56">
        <v>1</v>
      </c>
      <c r="H845" s="57">
        <v>17248</v>
      </c>
      <c r="I845" s="55" t="s">
        <v>302</v>
      </c>
      <c r="J845" s="57"/>
      <c r="K845" s="57"/>
      <c r="L845" s="57"/>
      <c r="M845" s="57"/>
      <c r="N845" s="58"/>
      <c r="O845" s="58"/>
      <c r="P845" s="58"/>
      <c r="Q845" s="58"/>
      <c r="R845" s="58"/>
      <c r="S845" s="58"/>
      <c r="T845" s="61"/>
      <c r="U845" s="57"/>
      <c r="V845" s="57">
        <v>22</v>
      </c>
      <c r="W845" s="57">
        <f t="shared" si="39"/>
        <v>25</v>
      </c>
      <c r="X845" s="57">
        <f t="shared" si="41"/>
        <v>1</v>
      </c>
      <c r="Y845" s="57">
        <f t="shared" si="40"/>
        <v>2</v>
      </c>
      <c r="Z845" s="55"/>
      <c r="AA845" s="55" t="s">
        <v>22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ht="26.4" x14ac:dyDescent="0.3">
      <c r="A846" s="57">
        <v>5762</v>
      </c>
      <c r="B846" s="54">
        <v>2018</v>
      </c>
      <c r="C846" s="55" t="s">
        <v>35</v>
      </c>
      <c r="D846" s="55" t="s">
        <v>116</v>
      </c>
      <c r="E846" s="55" t="s">
        <v>28</v>
      </c>
      <c r="F846" s="55" t="s">
        <v>56</v>
      </c>
      <c r="G846" s="56">
        <v>1</v>
      </c>
      <c r="H846" s="57">
        <v>17248</v>
      </c>
      <c r="I846" s="55" t="s">
        <v>302</v>
      </c>
      <c r="J846" s="57"/>
      <c r="K846" s="57"/>
      <c r="L846" s="57"/>
      <c r="M846" s="57"/>
      <c r="N846" s="58"/>
      <c r="O846" s="58"/>
      <c r="P846" s="58"/>
      <c r="Q846" s="58"/>
      <c r="R846" s="58"/>
      <c r="S846" s="58"/>
      <c r="T846" s="61"/>
      <c r="U846" s="57"/>
      <c r="V846" s="57">
        <v>66</v>
      </c>
      <c r="W846" s="57">
        <f t="shared" si="39"/>
        <v>25</v>
      </c>
      <c r="X846" s="57">
        <f t="shared" si="41"/>
        <v>1</v>
      </c>
      <c r="Y846" s="57">
        <f t="shared" si="40"/>
        <v>2</v>
      </c>
      <c r="Z846" s="55"/>
      <c r="AA846" s="55" t="s">
        <v>22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ht="26.4" x14ac:dyDescent="0.3">
      <c r="A847" s="57">
        <v>5762</v>
      </c>
      <c r="B847" s="54">
        <v>2018</v>
      </c>
      <c r="C847" s="55" t="s">
        <v>35</v>
      </c>
      <c r="D847" s="55" t="s">
        <v>36</v>
      </c>
      <c r="E847" s="55" t="s">
        <v>26</v>
      </c>
      <c r="F847" s="55" t="s">
        <v>25</v>
      </c>
      <c r="G847" s="56">
        <v>1</v>
      </c>
      <c r="H847" s="57">
        <v>17248</v>
      </c>
      <c r="I847" s="55" t="s">
        <v>302</v>
      </c>
      <c r="J847" s="57"/>
      <c r="K847" s="57"/>
      <c r="L847" s="57"/>
      <c r="M847" s="57"/>
      <c r="N847" s="58"/>
      <c r="O847" s="58"/>
      <c r="P847" s="58"/>
      <c r="Q847" s="58"/>
      <c r="R847" s="58"/>
      <c r="S847" s="58"/>
      <c r="T847" s="61"/>
      <c r="U847" s="57"/>
      <c r="V847" s="57">
        <v>22</v>
      </c>
      <c r="W847" s="57">
        <f t="shared" si="39"/>
        <v>25</v>
      </c>
      <c r="X847" s="57">
        <f t="shared" si="41"/>
        <v>1</v>
      </c>
      <c r="Y847" s="57">
        <f t="shared" si="40"/>
        <v>2</v>
      </c>
      <c r="Z847" s="55"/>
      <c r="AA847" s="55" t="s">
        <v>22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ht="26.4" x14ac:dyDescent="0.3">
      <c r="A848" s="57">
        <v>5762</v>
      </c>
      <c r="B848" s="54">
        <v>2018</v>
      </c>
      <c r="C848" s="55" t="s">
        <v>35</v>
      </c>
      <c r="D848" s="55" t="s">
        <v>130</v>
      </c>
      <c r="E848" s="55" t="s">
        <v>26</v>
      </c>
      <c r="F848" s="55" t="s">
        <v>25</v>
      </c>
      <c r="G848" s="56">
        <v>1</v>
      </c>
      <c r="H848" s="57">
        <v>17248</v>
      </c>
      <c r="I848" s="55" t="s">
        <v>302</v>
      </c>
      <c r="J848" s="57"/>
      <c r="K848" s="57"/>
      <c r="L848" s="57"/>
      <c r="M848" s="57"/>
      <c r="N848" s="59"/>
      <c r="O848" s="58"/>
      <c r="P848" s="58"/>
      <c r="Q848" s="58"/>
      <c r="R848" s="58"/>
      <c r="S848" s="58"/>
      <c r="T848" s="61"/>
      <c r="U848" s="57"/>
      <c r="V848" s="57">
        <v>22</v>
      </c>
      <c r="W848" s="57">
        <f t="shared" si="39"/>
        <v>25</v>
      </c>
      <c r="X848" s="57">
        <f t="shared" si="41"/>
        <v>1</v>
      </c>
      <c r="Y848" s="57">
        <f t="shared" si="40"/>
        <v>2</v>
      </c>
      <c r="Z848" s="55"/>
      <c r="AA848" s="55" t="s">
        <v>61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ht="26.4" x14ac:dyDescent="0.3">
      <c r="A849" s="57">
        <v>5762</v>
      </c>
      <c r="B849" s="54">
        <v>2018</v>
      </c>
      <c r="C849" s="55" t="s">
        <v>35</v>
      </c>
      <c r="D849" s="55" t="s">
        <v>93</v>
      </c>
      <c r="E849" s="55" t="s">
        <v>28</v>
      </c>
      <c r="F849" s="55" t="s">
        <v>23</v>
      </c>
      <c r="G849" s="56">
        <v>1</v>
      </c>
      <c r="H849" s="57">
        <v>17248</v>
      </c>
      <c r="I849" s="55" t="s">
        <v>302</v>
      </c>
      <c r="J849" s="57"/>
      <c r="K849" s="57"/>
      <c r="L849" s="57"/>
      <c r="M849" s="57"/>
      <c r="N849" s="58"/>
      <c r="O849" s="58"/>
      <c r="P849" s="58"/>
      <c r="Q849" s="58"/>
      <c r="R849" s="58"/>
      <c r="S849" s="58"/>
      <c r="T849" s="61"/>
      <c r="U849" s="57"/>
      <c r="V849" s="57">
        <v>44</v>
      </c>
      <c r="W849" s="57">
        <f t="shared" si="39"/>
        <v>25</v>
      </c>
      <c r="X849" s="57">
        <f t="shared" si="41"/>
        <v>1</v>
      </c>
      <c r="Y849" s="57">
        <f t="shared" si="40"/>
        <v>2</v>
      </c>
      <c r="Z849" s="55"/>
      <c r="AA849" s="55" t="s">
        <v>22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ht="26.4" x14ac:dyDescent="0.3">
      <c r="A850" s="57">
        <v>5762</v>
      </c>
      <c r="B850" s="54">
        <v>2018</v>
      </c>
      <c r="C850" s="55" t="s">
        <v>35</v>
      </c>
      <c r="D850" s="55" t="s">
        <v>117</v>
      </c>
      <c r="E850" s="55" t="s">
        <v>33</v>
      </c>
      <c r="F850" s="55" t="s">
        <v>25</v>
      </c>
      <c r="G850" s="56">
        <v>1</v>
      </c>
      <c r="H850" s="57">
        <v>17248</v>
      </c>
      <c r="I850" s="55" t="s">
        <v>302</v>
      </c>
      <c r="J850" s="57"/>
      <c r="K850" s="57"/>
      <c r="L850" s="57"/>
      <c r="M850" s="57"/>
      <c r="N850" s="58"/>
      <c r="O850" s="58"/>
      <c r="P850" s="58"/>
      <c r="Q850" s="58"/>
      <c r="R850" s="58"/>
      <c r="S850" s="58"/>
      <c r="T850" s="61"/>
      <c r="U850" s="57"/>
      <c r="V850" s="57">
        <v>44</v>
      </c>
      <c r="W850" s="57">
        <f t="shared" si="39"/>
        <v>25</v>
      </c>
      <c r="X850" s="57">
        <f t="shared" si="41"/>
        <v>1</v>
      </c>
      <c r="Y850" s="57">
        <f t="shared" si="40"/>
        <v>2</v>
      </c>
      <c r="Z850" s="55"/>
      <c r="AA850" s="55" t="s">
        <v>22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ht="39.6" x14ac:dyDescent="0.3">
      <c r="A851" s="57">
        <v>6370</v>
      </c>
      <c r="B851" s="54">
        <v>2019</v>
      </c>
      <c r="C851" s="55" t="s">
        <v>35</v>
      </c>
      <c r="D851" s="55" t="s">
        <v>70</v>
      </c>
      <c r="E851" s="55" t="s">
        <v>28</v>
      </c>
      <c r="F851" s="55" t="s">
        <v>23</v>
      </c>
      <c r="G851" s="56">
        <v>1</v>
      </c>
      <c r="H851" s="50" t="s">
        <v>367</v>
      </c>
      <c r="I851" s="55" t="s">
        <v>302</v>
      </c>
      <c r="J851" s="57"/>
      <c r="K851" s="57"/>
      <c r="L851" s="57"/>
      <c r="M851" s="57"/>
      <c r="N851" s="58"/>
      <c r="O851" s="58"/>
      <c r="P851" s="58"/>
      <c r="Q851" s="58"/>
      <c r="R851" s="58"/>
      <c r="S851" s="58"/>
      <c r="T851" s="61"/>
      <c r="U851" s="57"/>
      <c r="V851" s="57">
        <v>22</v>
      </c>
      <c r="W851" s="57">
        <f t="shared" si="39"/>
        <v>10</v>
      </c>
      <c r="X851" s="57">
        <f t="shared" si="41"/>
        <v>1</v>
      </c>
      <c r="Y851" s="57">
        <f t="shared" si="40"/>
        <v>1</v>
      </c>
      <c r="Z851" s="55"/>
      <c r="AA851" s="55" t="s">
        <v>61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ht="39.6" x14ac:dyDescent="0.3">
      <c r="A852" s="57">
        <v>6370</v>
      </c>
      <c r="B852" s="54">
        <v>2019</v>
      </c>
      <c r="C852" s="55" t="s">
        <v>35</v>
      </c>
      <c r="D852" s="55" t="s">
        <v>72</v>
      </c>
      <c r="E852" s="55" t="s">
        <v>26</v>
      </c>
      <c r="F852" s="55" t="s">
        <v>25</v>
      </c>
      <c r="G852" s="56">
        <v>1</v>
      </c>
      <c r="H852" s="50" t="s">
        <v>367</v>
      </c>
      <c r="I852" s="55" t="s">
        <v>302</v>
      </c>
      <c r="J852" s="57"/>
      <c r="K852" s="57"/>
      <c r="L852" s="57"/>
      <c r="M852" s="57"/>
      <c r="N852" s="58"/>
      <c r="O852" s="58"/>
      <c r="P852" s="58"/>
      <c r="Q852" s="58"/>
      <c r="R852" s="58"/>
      <c r="S852" s="58"/>
      <c r="T852" s="61"/>
      <c r="U852" s="57"/>
      <c r="V852" s="57">
        <v>44</v>
      </c>
      <c r="W852" s="57">
        <f t="shared" si="39"/>
        <v>10</v>
      </c>
      <c r="X852" s="57">
        <f t="shared" si="41"/>
        <v>1</v>
      </c>
      <c r="Y852" s="57">
        <f t="shared" si="40"/>
        <v>1</v>
      </c>
      <c r="Z852" s="55"/>
      <c r="AA852" s="55" t="s">
        <v>22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ht="39.6" x14ac:dyDescent="0.3">
      <c r="A853" s="57">
        <v>6370</v>
      </c>
      <c r="B853" s="54">
        <v>2019</v>
      </c>
      <c r="C853" s="55" t="s">
        <v>35</v>
      </c>
      <c r="D853" s="55" t="s">
        <v>190</v>
      </c>
      <c r="E853" s="55" t="s">
        <v>26</v>
      </c>
      <c r="F853" s="55" t="s">
        <v>25</v>
      </c>
      <c r="G853" s="56">
        <v>1</v>
      </c>
      <c r="H853" s="50" t="s">
        <v>367</v>
      </c>
      <c r="I853" s="55" t="s">
        <v>302</v>
      </c>
      <c r="J853" s="57"/>
      <c r="K853" s="57"/>
      <c r="L853" s="57"/>
      <c r="M853" s="57"/>
      <c r="N853" s="58"/>
      <c r="O853" s="58"/>
      <c r="P853" s="58"/>
      <c r="Q853" s="58"/>
      <c r="R853" s="58"/>
      <c r="S853" s="58"/>
      <c r="T853" s="61"/>
      <c r="U853" s="57"/>
      <c r="V853" s="57">
        <v>22</v>
      </c>
      <c r="W853" s="57">
        <f t="shared" si="39"/>
        <v>10</v>
      </c>
      <c r="X853" s="57">
        <f t="shared" si="41"/>
        <v>1</v>
      </c>
      <c r="Y853" s="57">
        <f t="shared" si="40"/>
        <v>1</v>
      </c>
      <c r="Z853" s="55"/>
      <c r="AA853" s="55" t="s">
        <v>61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ht="39.6" x14ac:dyDescent="0.3">
      <c r="A854" s="57">
        <v>6370</v>
      </c>
      <c r="B854" s="54">
        <v>2019</v>
      </c>
      <c r="C854" s="55" t="s">
        <v>35</v>
      </c>
      <c r="D854" s="55" t="s">
        <v>116</v>
      </c>
      <c r="E854" s="55" t="s">
        <v>28</v>
      </c>
      <c r="F854" s="55" t="s">
        <v>56</v>
      </c>
      <c r="G854" s="56">
        <v>1</v>
      </c>
      <c r="H854" s="50" t="s">
        <v>367</v>
      </c>
      <c r="I854" s="55" t="s">
        <v>302</v>
      </c>
      <c r="J854" s="57"/>
      <c r="K854" s="57"/>
      <c r="L854" s="57"/>
      <c r="M854" s="57"/>
      <c r="N854" s="58"/>
      <c r="O854" s="58"/>
      <c r="P854" s="58"/>
      <c r="Q854" s="58"/>
      <c r="R854" s="58"/>
      <c r="S854" s="58"/>
      <c r="T854" s="61"/>
      <c r="U854" s="57"/>
      <c r="V854" s="57">
        <v>66</v>
      </c>
      <c r="W854" s="57">
        <f t="shared" si="39"/>
        <v>10</v>
      </c>
      <c r="X854" s="57">
        <f t="shared" si="41"/>
        <v>1</v>
      </c>
      <c r="Y854" s="57">
        <f t="shared" si="40"/>
        <v>1</v>
      </c>
      <c r="Z854" s="55"/>
      <c r="AA854" s="55" t="s">
        <v>61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ht="39.6" x14ac:dyDescent="0.3">
      <c r="A855" s="57">
        <v>6370</v>
      </c>
      <c r="B855" s="54">
        <v>2019</v>
      </c>
      <c r="C855" s="55" t="s">
        <v>35</v>
      </c>
      <c r="D855" s="55" t="s">
        <v>36</v>
      </c>
      <c r="E855" s="55" t="s">
        <v>26</v>
      </c>
      <c r="F855" s="55" t="s">
        <v>25</v>
      </c>
      <c r="G855" s="56">
        <v>1</v>
      </c>
      <c r="H855" s="50" t="s">
        <v>367</v>
      </c>
      <c r="I855" s="55" t="s">
        <v>302</v>
      </c>
      <c r="J855" s="57"/>
      <c r="K855" s="57"/>
      <c r="L855" s="57"/>
      <c r="M855" s="57"/>
      <c r="N855" s="59"/>
      <c r="O855" s="59"/>
      <c r="P855" s="59"/>
      <c r="Q855" s="59"/>
      <c r="R855" s="59"/>
      <c r="S855" s="59"/>
      <c r="T855" s="61"/>
      <c r="U855" s="57"/>
      <c r="V855" s="57">
        <v>22</v>
      </c>
      <c r="W855" s="57">
        <f t="shared" si="39"/>
        <v>10</v>
      </c>
      <c r="X855" s="57">
        <f t="shared" si="41"/>
        <v>1</v>
      </c>
      <c r="Y855" s="57">
        <f t="shared" si="40"/>
        <v>1</v>
      </c>
      <c r="Z855" s="55"/>
      <c r="AA855" s="55" t="s">
        <v>61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ht="39.6" x14ac:dyDescent="0.3">
      <c r="A856" s="57">
        <v>6370</v>
      </c>
      <c r="B856" s="54">
        <v>2019</v>
      </c>
      <c r="C856" s="55" t="s">
        <v>35</v>
      </c>
      <c r="D856" s="55" t="s">
        <v>130</v>
      </c>
      <c r="E856" s="55" t="s">
        <v>26</v>
      </c>
      <c r="F856" s="55" t="s">
        <v>25</v>
      </c>
      <c r="G856" s="56">
        <v>1</v>
      </c>
      <c r="H856" s="50" t="s">
        <v>367</v>
      </c>
      <c r="I856" s="55" t="s">
        <v>302</v>
      </c>
      <c r="J856" s="57"/>
      <c r="K856" s="57"/>
      <c r="L856" s="57"/>
      <c r="M856" s="57"/>
      <c r="N856" s="59"/>
      <c r="O856" s="59"/>
      <c r="P856" s="59"/>
      <c r="Q856" s="59"/>
      <c r="R856" s="59"/>
      <c r="S856" s="59"/>
      <c r="T856" s="61"/>
      <c r="U856" s="57"/>
      <c r="V856" s="57">
        <v>44</v>
      </c>
      <c r="W856" s="57">
        <f t="shared" si="39"/>
        <v>10</v>
      </c>
      <c r="X856" s="57">
        <f t="shared" si="41"/>
        <v>1</v>
      </c>
      <c r="Y856" s="57">
        <f t="shared" si="40"/>
        <v>1</v>
      </c>
      <c r="Z856" s="55"/>
      <c r="AA856" s="55" t="s">
        <v>61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ht="52.8" x14ac:dyDescent="0.3">
      <c r="A857" s="57">
        <v>4848</v>
      </c>
      <c r="B857" s="54">
        <v>2019</v>
      </c>
      <c r="C857" s="55" t="s">
        <v>0</v>
      </c>
      <c r="D857" s="55" t="s">
        <v>272</v>
      </c>
      <c r="E857" s="55" t="s">
        <v>27</v>
      </c>
      <c r="F857" s="55" t="s">
        <v>25</v>
      </c>
      <c r="G857" s="56">
        <v>0.75</v>
      </c>
      <c r="H857" s="57" t="s">
        <v>323</v>
      </c>
      <c r="I857" s="55" t="s">
        <v>273</v>
      </c>
      <c r="J857" s="57">
        <v>18</v>
      </c>
      <c r="K857" s="57">
        <v>18</v>
      </c>
      <c r="L857" s="57"/>
      <c r="M857" s="60"/>
      <c r="N857" s="60"/>
      <c r="O857" s="60"/>
      <c r="P857" s="60"/>
      <c r="Q857" s="60"/>
      <c r="R857" s="60"/>
      <c r="S857" s="58"/>
      <c r="T857" s="66">
        <v>4</v>
      </c>
      <c r="U857" s="57"/>
      <c r="V857" s="57"/>
      <c r="W857" s="57">
        <f t="shared" si="39"/>
        <v>27</v>
      </c>
      <c r="X857" s="57">
        <f t="shared" si="41"/>
        <v>1</v>
      </c>
      <c r="Y857" s="57">
        <f t="shared" si="40"/>
        <v>2</v>
      </c>
      <c r="Z857" s="55"/>
      <c r="AA857" s="55" t="s">
        <v>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ht="39.6" x14ac:dyDescent="0.3">
      <c r="A858" s="57">
        <v>4848</v>
      </c>
      <c r="B858" s="54">
        <v>2019</v>
      </c>
      <c r="C858" s="55" t="s">
        <v>38</v>
      </c>
      <c r="D858" s="55" t="s">
        <v>229</v>
      </c>
      <c r="E858" s="55" t="s">
        <v>95</v>
      </c>
      <c r="F858" s="55" t="s">
        <v>25</v>
      </c>
      <c r="G858" s="56">
        <v>1</v>
      </c>
      <c r="H858" s="57" t="s">
        <v>323</v>
      </c>
      <c r="I858" s="55" t="s">
        <v>362</v>
      </c>
      <c r="J858" s="57"/>
      <c r="K858" s="57"/>
      <c r="L858" s="57"/>
      <c r="M858" s="60">
        <v>1</v>
      </c>
      <c r="N858" s="60">
        <v>1</v>
      </c>
      <c r="O858" s="60"/>
      <c r="P858" s="60"/>
      <c r="Q858" s="60"/>
      <c r="R858" s="60"/>
      <c r="S858" s="58"/>
      <c r="T858" s="66"/>
      <c r="U858" s="57"/>
      <c r="V858" s="57"/>
      <c r="W858" s="57">
        <f t="shared" si="39"/>
        <v>27</v>
      </c>
      <c r="X858" s="57">
        <f t="shared" si="41"/>
        <v>1</v>
      </c>
      <c r="Y858" s="57">
        <f t="shared" si="40"/>
        <v>2</v>
      </c>
      <c r="Z858" s="55"/>
      <c r="AA858" s="55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ht="52.8" x14ac:dyDescent="0.3">
      <c r="A859" s="57">
        <v>4848</v>
      </c>
      <c r="B859" s="54">
        <v>2019</v>
      </c>
      <c r="C859" s="55" t="s">
        <v>38</v>
      </c>
      <c r="D859" s="55" t="s">
        <v>229</v>
      </c>
      <c r="E859" s="55" t="s">
        <v>95</v>
      </c>
      <c r="F859" s="55" t="s">
        <v>25</v>
      </c>
      <c r="G859" s="56">
        <v>1</v>
      </c>
      <c r="H859" s="57" t="s">
        <v>323</v>
      </c>
      <c r="I859" s="55" t="s">
        <v>274</v>
      </c>
      <c r="J859" s="57">
        <v>36</v>
      </c>
      <c r="K859" s="57">
        <v>36</v>
      </c>
      <c r="L859" s="57"/>
      <c r="M859" s="60"/>
      <c r="N859" s="60"/>
      <c r="O859" s="60"/>
      <c r="P859" s="60"/>
      <c r="Q859" s="60"/>
      <c r="R859" s="60"/>
      <c r="S859" s="58"/>
      <c r="T859" s="66">
        <v>7</v>
      </c>
      <c r="U859" s="57"/>
      <c r="V859" s="57"/>
      <c r="W859" s="57">
        <f t="shared" si="39"/>
        <v>27</v>
      </c>
      <c r="X859" s="57">
        <f t="shared" si="41"/>
        <v>1</v>
      </c>
      <c r="Y859" s="57">
        <f t="shared" si="40"/>
        <v>2</v>
      </c>
      <c r="Z859" s="55"/>
      <c r="AA859" s="55" t="s">
        <v>22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ht="39.6" x14ac:dyDescent="0.3">
      <c r="A860" s="57">
        <v>4848</v>
      </c>
      <c r="B860" s="54">
        <v>2019</v>
      </c>
      <c r="C860" s="55" t="s">
        <v>38</v>
      </c>
      <c r="D860" s="55" t="s">
        <v>152</v>
      </c>
      <c r="E860" s="55" t="s">
        <v>27</v>
      </c>
      <c r="F860" s="55" t="s">
        <v>25</v>
      </c>
      <c r="G860" s="56">
        <v>0.75</v>
      </c>
      <c r="H860" s="57" t="s">
        <v>323</v>
      </c>
      <c r="I860" s="55" t="s">
        <v>276</v>
      </c>
      <c r="J860" s="57">
        <v>18</v>
      </c>
      <c r="K860" s="57">
        <v>18</v>
      </c>
      <c r="L860" s="57"/>
      <c r="M860" s="60"/>
      <c r="N860" s="60"/>
      <c r="O860" s="60"/>
      <c r="P860" s="60"/>
      <c r="Q860" s="60"/>
      <c r="R860" s="60"/>
      <c r="S860" s="58"/>
      <c r="T860" s="66">
        <v>4</v>
      </c>
      <c r="U860" s="57"/>
      <c r="V860" s="57"/>
      <c r="W860" s="57">
        <f t="shared" si="39"/>
        <v>27</v>
      </c>
      <c r="X860" s="57">
        <f t="shared" si="41"/>
        <v>1</v>
      </c>
      <c r="Y860" s="57">
        <f t="shared" si="40"/>
        <v>2</v>
      </c>
      <c r="Z860" s="55"/>
      <c r="AA860" s="55" t="s">
        <v>22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ht="39.6" x14ac:dyDescent="0.3">
      <c r="A861" s="57">
        <v>4848</v>
      </c>
      <c r="B861" s="54">
        <v>2019</v>
      </c>
      <c r="C861" s="55" t="s">
        <v>38</v>
      </c>
      <c r="D861" s="55" t="s">
        <v>266</v>
      </c>
      <c r="E861" s="55" t="s">
        <v>20</v>
      </c>
      <c r="F861" s="55" t="s">
        <v>21</v>
      </c>
      <c r="G861" s="56">
        <v>0.37</v>
      </c>
      <c r="H861" s="57" t="s">
        <v>323</v>
      </c>
      <c r="I861" s="55" t="s">
        <v>278</v>
      </c>
      <c r="J861" s="57">
        <v>18</v>
      </c>
      <c r="K861" s="57">
        <v>18</v>
      </c>
      <c r="L861" s="57"/>
      <c r="M861" s="60"/>
      <c r="N861" s="60"/>
      <c r="O861" s="60"/>
      <c r="P861" s="60"/>
      <c r="Q861" s="60"/>
      <c r="R861" s="60"/>
      <c r="S861" s="58"/>
      <c r="T861" s="66">
        <v>4</v>
      </c>
      <c r="U861" s="57"/>
      <c r="V861" s="57"/>
      <c r="W861" s="57">
        <f t="shared" si="39"/>
        <v>27</v>
      </c>
      <c r="X861" s="57">
        <f t="shared" si="41"/>
        <v>1</v>
      </c>
      <c r="Y861" s="57">
        <f t="shared" si="40"/>
        <v>2</v>
      </c>
      <c r="Z861" s="55"/>
      <c r="AA861" s="55" t="s">
        <v>22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ht="39.6" x14ac:dyDescent="0.3">
      <c r="A862" s="57">
        <v>4848</v>
      </c>
      <c r="B862" s="54">
        <v>2019</v>
      </c>
      <c r="C862" s="55" t="s">
        <v>38</v>
      </c>
      <c r="D862" s="55" t="s">
        <v>266</v>
      </c>
      <c r="E862" s="55" t="s">
        <v>20</v>
      </c>
      <c r="F862" s="55" t="s">
        <v>21</v>
      </c>
      <c r="G862" s="56">
        <v>0.37</v>
      </c>
      <c r="H862" s="57" t="s">
        <v>323</v>
      </c>
      <c r="I862" s="55" t="s">
        <v>279</v>
      </c>
      <c r="J862" s="57">
        <v>18</v>
      </c>
      <c r="K862" s="57">
        <v>18</v>
      </c>
      <c r="L862" s="57"/>
      <c r="M862" s="60"/>
      <c r="N862" s="60"/>
      <c r="O862" s="60"/>
      <c r="P862" s="60"/>
      <c r="Q862" s="60"/>
      <c r="R862" s="60"/>
      <c r="S862" s="58"/>
      <c r="T862" s="66">
        <v>4</v>
      </c>
      <c r="U862" s="57"/>
      <c r="V862" s="57"/>
      <c r="W862" s="57">
        <f t="shared" si="39"/>
        <v>27</v>
      </c>
      <c r="X862" s="57">
        <f t="shared" si="41"/>
        <v>1</v>
      </c>
      <c r="Y862" s="57">
        <f t="shared" si="40"/>
        <v>2</v>
      </c>
      <c r="Z862" s="55"/>
      <c r="AA862" s="55" t="s">
        <v>22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mergeCells count="15">
    <mergeCell ref="BB1:BE1"/>
    <mergeCell ref="J2:V2"/>
    <mergeCell ref="AD1:AG1"/>
    <mergeCell ref="AH1:AK1"/>
    <mergeCell ref="AL1:AO1"/>
    <mergeCell ref="AP1:AS1"/>
    <mergeCell ref="AT1:AW1"/>
    <mergeCell ref="AX1:BA1"/>
    <mergeCell ref="AX8:BA8"/>
    <mergeCell ref="BB8:BE8"/>
    <mergeCell ref="AD8:AG8"/>
    <mergeCell ref="AH8:AK8"/>
    <mergeCell ref="AL8:AO8"/>
    <mergeCell ref="AP8:AS8"/>
    <mergeCell ref="AT8:AW8"/>
  </mergeCells>
  <conditionalFormatting sqref="G3:G41 G183:G325 G673 G327:G372 G374:G433 G435:G466 G468:G557 G563:G567 G570:G671 G560:G561 G43:G54 G58:G59 G56 G61:G62 G112:G176 G73:G88 G91:G108 G64:G71 G675:G684 G686:G784">
    <cfRule type="containsBlanks" dxfId="36" priority="44">
      <formula>LEN(TRIM(G3))=0</formula>
    </cfRule>
  </conditionalFormatting>
  <conditionalFormatting sqref="G177:G179">
    <cfRule type="containsBlanks" dxfId="35" priority="43">
      <formula>LEN(TRIM(G177))=0</formula>
    </cfRule>
  </conditionalFormatting>
  <conditionalFormatting sqref="G180:G182">
    <cfRule type="containsBlanks" dxfId="34" priority="42">
      <formula>LEN(TRIM(G180))=0</formula>
    </cfRule>
  </conditionalFormatting>
  <conditionalFormatting sqref="G796:G824">
    <cfRule type="containsBlanks" dxfId="33" priority="41">
      <formula>LEN(TRIM(G796))=0</formula>
    </cfRule>
  </conditionalFormatting>
  <conditionalFormatting sqref="G825:G827">
    <cfRule type="containsBlanks" dxfId="32" priority="40">
      <formula>LEN(TRIM(G825))=0</formula>
    </cfRule>
  </conditionalFormatting>
  <conditionalFormatting sqref="G828:G831">
    <cfRule type="containsBlanks" dxfId="31" priority="39">
      <formula>LEN(TRIM(G828))=0</formula>
    </cfRule>
  </conditionalFormatting>
  <conditionalFormatting sqref="G434">
    <cfRule type="containsBlanks" dxfId="30" priority="38">
      <formula>LEN(TRIM(G434))=0</formula>
    </cfRule>
  </conditionalFormatting>
  <conditionalFormatting sqref="G832">
    <cfRule type="containsBlanks" dxfId="29" priority="37">
      <formula>LEN(TRIM(G832))=0</formula>
    </cfRule>
  </conditionalFormatting>
  <conditionalFormatting sqref="G326">
    <cfRule type="containsBlanks" dxfId="28" priority="36">
      <formula>LEN(TRIM(G326))=0</formula>
    </cfRule>
  </conditionalFormatting>
  <conditionalFormatting sqref="G373">
    <cfRule type="containsBlanks" dxfId="27" priority="35">
      <formula>LEN(TRIM(G373))=0</formula>
    </cfRule>
  </conditionalFormatting>
  <conditionalFormatting sqref="G833">
    <cfRule type="containsBlanks" dxfId="26" priority="34">
      <formula>LEN(TRIM(G833))=0</formula>
    </cfRule>
  </conditionalFormatting>
  <conditionalFormatting sqref="G835:G840">
    <cfRule type="containsBlanks" dxfId="25" priority="33">
      <formula>LEN(TRIM(G835))=0</formula>
    </cfRule>
  </conditionalFormatting>
  <conditionalFormatting sqref="G841:G844">
    <cfRule type="containsBlanks" dxfId="24" priority="32">
      <formula>LEN(TRIM(G841))=0</formula>
    </cfRule>
  </conditionalFormatting>
  <conditionalFormatting sqref="G845:G850">
    <cfRule type="containsBlanks" dxfId="23" priority="31">
      <formula>LEN(TRIM(G845))=0</formula>
    </cfRule>
  </conditionalFormatting>
  <conditionalFormatting sqref="G851:G856">
    <cfRule type="containsBlanks" dxfId="22" priority="30">
      <formula>LEN(TRIM(G851))=0</formula>
    </cfRule>
  </conditionalFormatting>
  <conditionalFormatting sqref="G672">
    <cfRule type="containsBlanks" dxfId="21" priority="29">
      <formula>LEN(TRIM(G672))=0</formula>
    </cfRule>
  </conditionalFormatting>
  <conditionalFormatting sqref="G857:G862">
    <cfRule type="containsBlanks" dxfId="20" priority="28">
      <formula>LEN(TRIM(G857))=0</formula>
    </cfRule>
  </conditionalFormatting>
  <conditionalFormatting sqref="G467">
    <cfRule type="containsBlanks" dxfId="19" priority="27">
      <formula>LEN(TRIM(G467))=0</formula>
    </cfRule>
  </conditionalFormatting>
  <conditionalFormatting sqref="G569">
    <cfRule type="containsBlanks" dxfId="18" priority="19">
      <formula>LEN(TRIM(G569))=0</formula>
    </cfRule>
  </conditionalFormatting>
  <conditionalFormatting sqref="G562">
    <cfRule type="containsBlanks" dxfId="17" priority="25">
      <formula>LEN(TRIM(G562))=0</formula>
    </cfRule>
  </conditionalFormatting>
  <conditionalFormatting sqref="G795">
    <cfRule type="containsBlanks" dxfId="16" priority="24">
      <formula>LEN(TRIM(G795))=0</formula>
    </cfRule>
  </conditionalFormatting>
  <conditionalFormatting sqref="G834">
    <cfRule type="containsBlanks" dxfId="15" priority="23">
      <formula>LEN(TRIM(G834))=0</formula>
    </cfRule>
  </conditionalFormatting>
  <conditionalFormatting sqref="G568">
    <cfRule type="containsBlanks" dxfId="14" priority="22">
      <formula>LEN(TRIM(G568))=0</formula>
    </cfRule>
  </conditionalFormatting>
  <conditionalFormatting sqref="G558">
    <cfRule type="containsBlanks" dxfId="13" priority="21">
      <formula>LEN(TRIM(G558))=0</formula>
    </cfRule>
  </conditionalFormatting>
  <conditionalFormatting sqref="G559">
    <cfRule type="containsBlanks" dxfId="12" priority="20">
      <formula>LEN(TRIM(G559))=0</formula>
    </cfRule>
  </conditionalFormatting>
  <conditionalFormatting sqref="G63">
    <cfRule type="containsBlanks" dxfId="11" priority="18">
      <formula>LEN(TRIM(G63))=0</formula>
    </cfRule>
  </conditionalFormatting>
  <conditionalFormatting sqref="G72">
    <cfRule type="containsBlanks" dxfId="10" priority="17">
      <formula>LEN(TRIM(G72))=0</formula>
    </cfRule>
  </conditionalFormatting>
  <conditionalFormatting sqref="G42">
    <cfRule type="containsBlanks" dxfId="9" priority="16">
      <formula>LEN(TRIM(G42))=0</formula>
    </cfRule>
  </conditionalFormatting>
  <conditionalFormatting sqref="G57">
    <cfRule type="containsBlanks" dxfId="8" priority="15">
      <formula>LEN(TRIM(G57))=0</formula>
    </cfRule>
  </conditionalFormatting>
  <conditionalFormatting sqref="G55">
    <cfRule type="containsBlanks" dxfId="7" priority="14">
      <formula>LEN(TRIM(G55))=0</formula>
    </cfRule>
  </conditionalFormatting>
  <conditionalFormatting sqref="G60">
    <cfRule type="containsBlanks" dxfId="6" priority="13">
      <formula>LEN(TRIM(G60))=0</formula>
    </cfRule>
  </conditionalFormatting>
  <conditionalFormatting sqref="G109:G111">
    <cfRule type="containsBlanks" dxfId="5" priority="10">
      <formula>LEN(TRIM(G109))=0</formula>
    </cfRule>
  </conditionalFormatting>
  <conditionalFormatting sqref="G90">
    <cfRule type="containsBlanks" dxfId="4" priority="8">
      <formula>LEN(TRIM(G90))=0</formula>
    </cfRule>
  </conditionalFormatting>
  <conditionalFormatting sqref="G89">
    <cfRule type="containsBlanks" dxfId="3" priority="7">
      <formula>LEN(TRIM(G89))=0</formula>
    </cfRule>
  </conditionalFormatting>
  <conditionalFormatting sqref="G674">
    <cfRule type="containsBlanks" dxfId="2" priority="3">
      <formula>LEN(TRIM(G674))=0</formula>
    </cfRule>
  </conditionalFormatting>
  <conditionalFormatting sqref="G685">
    <cfRule type="containsBlanks" dxfId="1" priority="2">
      <formula>LEN(TRIM(G685))=0</formula>
    </cfRule>
  </conditionalFormatting>
  <conditionalFormatting sqref="G788">
    <cfRule type="containsBlanks" dxfId="0" priority="1">
      <formula>LEN(TRIM(G788))=0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BF58-03B3-4137-8554-75BDB751EAAE}">
  <dimension ref="A1:BH865"/>
  <sheetViews>
    <sheetView tabSelected="1" zoomScale="70" zoomScaleNormal="70" workbookViewId="0">
      <pane xSplit="1" ySplit="2" topLeftCell="G3" activePane="bottomRight" state="frozen"/>
      <selection activeCell="H25" sqref="H25"/>
      <selection pane="topRight" activeCell="H25" sqref="H25"/>
      <selection pane="bottomLeft" activeCell="H25" sqref="H25"/>
      <selection pane="bottomRight" activeCell="P3" sqref="P3:P862"/>
    </sheetView>
  </sheetViews>
  <sheetFormatPr defaultRowHeight="14.4" x14ac:dyDescent="0.3"/>
  <cols>
    <col min="3" max="3" width="30.5546875" customWidth="1"/>
    <col min="4" max="4" width="24.5546875" customWidth="1"/>
    <col min="5" max="5" width="20.5546875" customWidth="1"/>
    <col min="6" max="6" width="15" customWidth="1"/>
    <col min="9" max="9" width="52" customWidth="1"/>
    <col min="13" max="16" width="9.109375" style="16"/>
    <col min="17" max="17" width="8.88671875" style="16" customWidth="1"/>
    <col min="18" max="18" width="10.44140625" style="16" customWidth="1"/>
    <col min="19" max="19" width="10.5546875" style="16" customWidth="1"/>
    <col min="20" max="20" width="10.109375" style="21" customWidth="1"/>
    <col min="24" max="24" width="12.5546875" customWidth="1"/>
    <col min="25" max="25" width="13" customWidth="1"/>
    <col min="26" max="26" width="32.5546875" customWidth="1"/>
    <col min="29" max="29" width="35.44140625" style="6" customWidth="1"/>
    <col min="30" max="30" width="11" style="6" customWidth="1"/>
    <col min="31" max="33" width="9.109375" style="6"/>
    <col min="34" max="34" width="12.109375" style="6" customWidth="1"/>
    <col min="35" max="37" width="9.109375" style="6"/>
    <col min="38" max="38" width="11.5546875" style="6" customWidth="1"/>
    <col min="39" max="41" width="9.109375" style="6"/>
    <col min="42" max="42" width="11.44140625" style="6" customWidth="1"/>
    <col min="43" max="47" width="9.109375" style="6"/>
    <col min="48" max="48" width="9" style="6" customWidth="1"/>
    <col min="49" max="57" width="9.109375" style="6"/>
    <col min="59" max="59" width="30.109375" customWidth="1"/>
  </cols>
  <sheetData>
    <row r="1" spans="1:60" s="6" customFormat="1" ht="29.4" thickBot="1" x14ac:dyDescent="0.6">
      <c r="A1" s="1"/>
      <c r="B1" s="2"/>
      <c r="C1" s="3"/>
      <c r="D1" s="67"/>
      <c r="E1" s="3"/>
      <c r="F1" s="3"/>
      <c r="G1" s="3"/>
      <c r="H1" s="2"/>
      <c r="I1" s="3"/>
      <c r="J1" s="38" t="s">
        <v>10</v>
      </c>
      <c r="K1" s="38" t="s">
        <v>11</v>
      </c>
      <c r="L1" s="38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38" t="s">
        <v>14</v>
      </c>
      <c r="V1" s="38" t="s">
        <v>17</v>
      </c>
      <c r="W1" s="2"/>
      <c r="X1" s="2"/>
      <c r="Y1" s="2"/>
      <c r="Z1" s="3"/>
      <c r="AA1" s="4"/>
      <c r="AC1" s="10" t="s">
        <v>293</v>
      </c>
      <c r="AD1" s="73" t="s">
        <v>294</v>
      </c>
      <c r="AE1" s="74"/>
      <c r="AF1" s="74"/>
      <c r="AG1" s="75"/>
      <c r="AH1" s="73" t="s">
        <v>295</v>
      </c>
      <c r="AI1" s="74"/>
      <c r="AJ1" s="74"/>
      <c r="AK1" s="75"/>
      <c r="AL1" s="73" t="s">
        <v>296</v>
      </c>
      <c r="AM1" s="74"/>
      <c r="AN1" s="74"/>
      <c r="AO1" s="75"/>
      <c r="AP1" s="73" t="s">
        <v>297</v>
      </c>
      <c r="AQ1" s="74"/>
      <c r="AR1" s="74"/>
      <c r="AS1" s="75"/>
      <c r="AT1" s="73" t="s">
        <v>320</v>
      </c>
      <c r="AU1" s="74"/>
      <c r="AV1" s="74"/>
      <c r="AW1" s="75"/>
      <c r="AX1" s="73" t="s">
        <v>321</v>
      </c>
      <c r="AY1" s="74"/>
      <c r="AZ1" s="74"/>
      <c r="BA1" s="75"/>
      <c r="BB1" s="73" t="s">
        <v>322</v>
      </c>
      <c r="BC1" s="74"/>
      <c r="BD1" s="74"/>
      <c r="BE1" s="75"/>
      <c r="BG1" s="20" t="s">
        <v>313</v>
      </c>
      <c r="BH1" s="20"/>
    </row>
    <row r="2" spans="1:60" s="6" customFormat="1" ht="28.8" x14ac:dyDescent="0.4">
      <c r="A2" s="39" t="s">
        <v>7</v>
      </c>
      <c r="B2" s="37" t="s">
        <v>29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7" t="s">
        <v>8</v>
      </c>
      <c r="I2" s="36" t="s">
        <v>9</v>
      </c>
      <c r="J2" s="76" t="s">
        <v>16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37" t="s">
        <v>18</v>
      </c>
      <c r="X2" s="40" t="s">
        <v>382</v>
      </c>
      <c r="Y2" s="40" t="s">
        <v>383</v>
      </c>
      <c r="Z2" s="36" t="s">
        <v>15</v>
      </c>
      <c r="AA2" s="35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1" x14ac:dyDescent="0.4">
      <c r="A3" s="78">
        <f>Данные!A3</f>
        <v>3250</v>
      </c>
      <c r="B3" cm="1">
        <f t="array" ref="B3:L3">Данные!B3:L3</f>
        <v>2015</v>
      </c>
      <c r="C3" t="str">
        <v>компьютерных технологий и электронного обучения</v>
      </c>
      <c r="D3" t="str">
        <v>Гончарова Светлана Викторовна</v>
      </c>
      <c r="E3" t="str">
        <v>кандидат педагогических наук</v>
      </c>
      <c r="F3" t="str">
        <v>доцент</v>
      </c>
      <c r="G3">
        <v>1</v>
      </c>
      <c r="H3">
        <v>13809</v>
      </c>
      <c r="I3" t="str">
        <v>Информатика</v>
      </c>
      <c r="J3">
        <v>34</v>
      </c>
      <c r="K3">
        <v>0</v>
      </c>
      <c r="L3">
        <v>102</v>
      </c>
      <c r="M3" s="16">
        <f>SUM(J3:L3)/10</f>
        <v>13.6</v>
      </c>
      <c r="N3" s="16">
        <f>2 + 0.33 * W3</f>
        <v>11.9</v>
      </c>
      <c r="O3" s="16">
        <f>0.25 * $W3</f>
        <v>7.5</v>
      </c>
      <c r="P3" s="16">
        <f>0.25 * $W3</f>
        <v>7.5</v>
      </c>
      <c r="Q3" s="79" cm="1">
        <f t="array" ref="Q3:AA3">Данные!Q3:AA3</f>
        <v>0</v>
      </c>
      <c r="R3" s="16">
        <v>0</v>
      </c>
      <c r="S3" s="16">
        <v>0</v>
      </c>
      <c r="T3" s="21">
        <v>12</v>
      </c>
      <c r="U3">
        <v>0</v>
      </c>
      <c r="V3">
        <v>0</v>
      </c>
      <c r="W3">
        <v>30</v>
      </c>
      <c r="X3">
        <v>1</v>
      </c>
      <c r="Y3">
        <v>2</v>
      </c>
      <c r="Z3">
        <v>0</v>
      </c>
      <c r="AA3" t="str">
        <v>осн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tr">
        <f>Данные!BG3</f>
        <v>заведующий кафедрой</v>
      </c>
      <c r="BH3" s="18">
        <f>Данные!BH3</f>
        <v>700</v>
      </c>
    </row>
    <row r="4" spans="1:60" ht="39.6" x14ac:dyDescent="0.3">
      <c r="A4" s="78">
        <f>Данные!A4</f>
        <v>4276</v>
      </c>
      <c r="B4" cm="1">
        <f t="array" ref="B4:L4">Данные!B4:L4</f>
        <v>2015</v>
      </c>
      <c r="C4" t="str">
        <v>компьютерных технологий и электронного обучения</v>
      </c>
      <c r="D4" t="str">
        <v>Абрамян Геннадий Владимирович</v>
      </c>
      <c r="E4" t="str">
        <v>доктор педагогических наук</v>
      </c>
      <c r="F4" t="str">
        <v>профессор</v>
      </c>
      <c r="G4">
        <v>1</v>
      </c>
      <c r="H4">
        <v>13818</v>
      </c>
      <c r="I4" t="str">
        <v>Информационное обеспечение технологического образования. Применение Интернет-технологий в технологическом образовании</v>
      </c>
      <c r="J4">
        <v>18</v>
      </c>
      <c r="K4">
        <v>0</v>
      </c>
      <c r="L4">
        <v>54</v>
      </c>
      <c r="M4" s="16">
        <f t="shared" ref="M4:M67" si="0">SUM(J4:L4)/10</f>
        <v>7.2</v>
      </c>
      <c r="N4" s="16">
        <f t="shared" ref="N4:N67" si="1">2 + 0.33 * W4</f>
        <v>10.91</v>
      </c>
      <c r="O4" s="16">
        <f t="shared" ref="O4:P67" si="2">0.25 * $W4</f>
        <v>6.75</v>
      </c>
      <c r="P4" s="16">
        <f t="shared" si="2"/>
        <v>6.75</v>
      </c>
      <c r="Q4" s="79" cm="1">
        <f t="array" ref="Q4:AA4">Данные!Q4:AA4</f>
        <v>0</v>
      </c>
      <c r="R4" s="16">
        <v>0</v>
      </c>
      <c r="S4" s="16">
        <v>0</v>
      </c>
      <c r="T4" s="21">
        <v>21</v>
      </c>
      <c r="U4">
        <v>0</v>
      </c>
      <c r="V4">
        <v>0</v>
      </c>
      <c r="W4">
        <v>27</v>
      </c>
      <c r="X4">
        <v>1</v>
      </c>
      <c r="Y4">
        <v>2</v>
      </c>
      <c r="Z4">
        <v>0</v>
      </c>
      <c r="AA4" t="str">
        <v>осн</v>
      </c>
      <c r="AB4" s="6"/>
      <c r="AC4" s="11" t="s">
        <v>300</v>
      </c>
      <c r="AD4" s="69">
        <f>Данные!AD4</f>
        <v>14014</v>
      </c>
      <c r="AE4" s="69">
        <f>Данные!AE4</f>
        <v>14286</v>
      </c>
      <c r="AF4" s="69">
        <f>Данные!AF4</f>
        <v>14711</v>
      </c>
      <c r="AG4" s="69">
        <f>Данные!AG4</f>
        <v>1787</v>
      </c>
      <c r="AH4" s="69">
        <f>Данные!AH4</f>
        <v>15177</v>
      </c>
      <c r="AI4" s="69">
        <f>Данные!AI4</f>
        <v>15377</v>
      </c>
      <c r="AJ4" s="69">
        <f>Данные!AJ4</f>
        <v>15608</v>
      </c>
      <c r="AK4" s="69">
        <f>Данные!AK4</f>
        <v>16100</v>
      </c>
      <c r="AL4" s="69">
        <f>Данные!AL4</f>
        <v>16591</v>
      </c>
      <c r="AM4" s="69">
        <f>Данные!AM4</f>
        <v>16002</v>
      </c>
      <c r="AN4" s="69">
        <f>Данные!AN4</f>
        <v>16003</v>
      </c>
      <c r="AO4" s="69">
        <f>Данные!AO4</f>
        <v>16457</v>
      </c>
      <c r="AP4" s="69">
        <f>Данные!AP4</f>
        <v>17043</v>
      </c>
      <c r="AQ4" s="69">
        <f>Данные!AQ4</f>
        <v>17236</v>
      </c>
      <c r="AR4" s="69">
        <f>Данные!AR4</f>
        <v>17232</v>
      </c>
      <c r="AS4" s="69">
        <f>Данные!AS4</f>
        <v>17231</v>
      </c>
      <c r="AT4" s="69" t="str">
        <f>Данные!AT4</f>
        <v>1 курс
2019
год/пост</v>
      </c>
      <c r="AU4" s="69" t="str">
        <f>Данные!AU4</f>
        <v>2 курс (б) 2018 год/пост</v>
      </c>
      <c r="AV4" s="69" t="str">
        <f>Данные!AV4</f>
        <v>3 курс 2017 год/пост</v>
      </c>
      <c r="AW4" s="69" t="str">
        <f>Данные!AW4</f>
        <v>4 курс 2016 год/пост</v>
      </c>
      <c r="AX4" s="69" t="str">
        <f>Данные!AX4</f>
        <v>1 курс
2020
год/пост</v>
      </c>
      <c r="AY4" s="69" t="str">
        <f>Данные!AY4</f>
        <v>2 курс 2019 год/пост</v>
      </c>
      <c r="AZ4" s="69" t="str">
        <f>Данные!AZ4</f>
        <v>3 курс 2018 год/пост</v>
      </c>
      <c r="BA4" s="69" t="str">
        <f>Данные!BA4</f>
        <v>4 курс 2017 год/пост</v>
      </c>
      <c r="BB4" s="69" t="str">
        <f>Данные!BB4</f>
        <v>1 курс
2021
год/пост</v>
      </c>
      <c r="BC4" s="69" t="str">
        <f>Данные!BC4</f>
        <v>2 курс 2020 год/пост</v>
      </c>
      <c r="BD4" s="69" t="str">
        <f>Данные!BD4</f>
        <v>3 курс 2019 год/пост</v>
      </c>
      <c r="BE4" s="69" t="str">
        <f>Данные!BE4</f>
        <v>4 курс 2018 год/пост</v>
      </c>
      <c r="BG4" s="17" t="str">
        <f>Данные!BG4</f>
        <v>профессор</v>
      </c>
      <c r="BH4" s="18">
        <f>Данные!BH4</f>
        <v>750</v>
      </c>
    </row>
    <row r="5" spans="1:60" ht="39.6" x14ac:dyDescent="0.3">
      <c r="A5" s="78">
        <f>Данные!A5</f>
        <v>4276</v>
      </c>
      <c r="B5" cm="1">
        <f t="array" ref="B5:L5">Данные!B5:L5</f>
        <v>2015</v>
      </c>
      <c r="C5" t="str">
        <v>компьютерных технологий и электронного обучения</v>
      </c>
      <c r="D5" t="str">
        <v>Авксентьева Елена Юрьевна</v>
      </c>
      <c r="E5" t="str">
        <v>кандидат педагогических наук</v>
      </c>
      <c r="F5" t="str">
        <v>доцент</v>
      </c>
      <c r="G5">
        <v>1</v>
      </c>
      <c r="H5">
        <v>13818</v>
      </c>
      <c r="I5" t="str">
        <v>Информационные технологии</v>
      </c>
      <c r="J5">
        <v>0</v>
      </c>
      <c r="K5">
        <v>0</v>
      </c>
      <c r="L5">
        <v>0</v>
      </c>
      <c r="M5" s="16">
        <f t="shared" si="0"/>
        <v>0</v>
      </c>
      <c r="N5" s="16">
        <f t="shared" si="1"/>
        <v>10.91</v>
      </c>
      <c r="O5" s="16">
        <f t="shared" si="2"/>
        <v>6.75</v>
      </c>
      <c r="P5" s="16">
        <f t="shared" si="2"/>
        <v>6.75</v>
      </c>
      <c r="Q5" s="79" cm="1">
        <f t="array" ref="Q5:AA5">Данные!Q5:AA5</f>
        <v>0</v>
      </c>
      <c r="R5" s="16">
        <v>0</v>
      </c>
      <c r="S5" s="16">
        <v>0</v>
      </c>
      <c r="T5" s="21">
        <v>15</v>
      </c>
      <c r="U5">
        <v>0</v>
      </c>
      <c r="V5">
        <v>0</v>
      </c>
      <c r="W5">
        <v>27</v>
      </c>
      <c r="X5">
        <v>1</v>
      </c>
      <c r="Y5">
        <v>2</v>
      </c>
      <c r="Z5">
        <v>0</v>
      </c>
      <c r="AA5" t="str">
        <v>осн</v>
      </c>
      <c r="AB5" s="6"/>
      <c r="AC5" s="12" t="s">
        <v>301</v>
      </c>
      <c r="AD5" s="22">
        <f>Данные!AD5</f>
        <v>14232</v>
      </c>
      <c r="AE5" s="22">
        <f>Данные!AE5</f>
        <v>14833</v>
      </c>
      <c r="AF5" s="50"/>
      <c r="AG5" s="50"/>
      <c r="AH5" s="22">
        <f>Данные!AH5</f>
        <v>15404</v>
      </c>
      <c r="AI5" s="22">
        <f>Данные!AI5</f>
        <v>15978</v>
      </c>
      <c r="AJ5" s="50"/>
      <c r="AK5" s="50"/>
      <c r="AL5" s="22">
        <f>Данные!AL5</f>
        <v>16595</v>
      </c>
      <c r="AM5" s="22">
        <f>Данные!AM5</f>
        <v>15764</v>
      </c>
      <c r="AN5" s="50"/>
      <c r="AO5" s="50"/>
      <c r="AP5" s="22">
        <f>Данные!AP5</f>
        <v>17048</v>
      </c>
      <c r="AQ5" s="22">
        <f>Данные!AQ5</f>
        <v>17248</v>
      </c>
      <c r="AR5" s="50"/>
      <c r="AS5" s="50"/>
      <c r="AT5" s="22" t="str">
        <f>Данные!AT5</f>
        <v>1 курс
2019
год/пост</v>
      </c>
      <c r="AU5" s="22" t="str">
        <f>Данные!AU5</f>
        <v>2 курс (м) 2018 год/пост</v>
      </c>
      <c r="AV5" s="50"/>
      <c r="AW5" s="50"/>
      <c r="AX5" s="22" t="str">
        <f>Данные!AX5</f>
        <v>1 курс
2020
год/пост</v>
      </c>
      <c r="AY5" s="22" t="str">
        <f>Данные!AY5</f>
        <v>2 курс 2019 год/пост</v>
      </c>
      <c r="AZ5" s="50"/>
      <c r="BA5" s="50"/>
      <c r="BB5" s="22" t="str">
        <f>Данные!BB5</f>
        <v>1 курс
2021
год/пост</v>
      </c>
      <c r="BC5" s="22" t="str">
        <f>Данные!BC5</f>
        <v>2 курс 2020 год/пост</v>
      </c>
      <c r="BD5" s="50"/>
      <c r="BE5" s="50"/>
      <c r="BG5" s="17" t="str">
        <f>Данные!BG5</f>
        <v>доцент</v>
      </c>
      <c r="BH5" s="18">
        <f>Данные!BH5</f>
        <v>800</v>
      </c>
    </row>
    <row r="6" spans="1:60" x14ac:dyDescent="0.3">
      <c r="A6" s="78">
        <f>Данные!A6</f>
        <v>4276</v>
      </c>
      <c r="B6" cm="1">
        <f t="array" ref="B6:L6">Данные!B6:L6</f>
        <v>2015</v>
      </c>
      <c r="C6" t="str">
        <v>компьютерных технологий и электронного обучения</v>
      </c>
      <c r="D6" t="str">
        <v>Гончарова Светлана Викторовна</v>
      </c>
      <c r="E6" t="str">
        <v>кандидат педагогических наук</v>
      </c>
      <c r="F6" t="str">
        <v>доцент</v>
      </c>
      <c r="G6">
        <v>1</v>
      </c>
      <c r="H6">
        <v>13818</v>
      </c>
      <c r="I6" t="str">
        <v>Информационные технологии</v>
      </c>
      <c r="J6">
        <v>9</v>
      </c>
      <c r="K6">
        <v>32</v>
      </c>
      <c r="L6">
        <v>0</v>
      </c>
      <c r="M6" s="16">
        <f t="shared" si="0"/>
        <v>4.0999999999999996</v>
      </c>
      <c r="N6" s="16">
        <f t="shared" si="1"/>
        <v>10.91</v>
      </c>
      <c r="O6" s="16">
        <f t="shared" si="2"/>
        <v>6.75</v>
      </c>
      <c r="P6" s="16">
        <f t="shared" si="2"/>
        <v>6.75</v>
      </c>
      <c r="Q6" s="79" cm="1">
        <f t="array" ref="Q6:AA6">Данные!Q6:AA6</f>
        <v>0</v>
      </c>
      <c r="R6" s="16">
        <v>0</v>
      </c>
      <c r="S6" s="16">
        <v>0</v>
      </c>
      <c r="T6" s="21">
        <v>3</v>
      </c>
      <c r="U6">
        <v>0</v>
      </c>
      <c r="V6">
        <v>0</v>
      </c>
      <c r="W6">
        <v>27</v>
      </c>
      <c r="X6">
        <v>1</v>
      </c>
      <c r="Y6">
        <v>2</v>
      </c>
      <c r="Z6">
        <v>0</v>
      </c>
      <c r="AA6" t="str">
        <v>осн</v>
      </c>
      <c r="AB6" s="6"/>
      <c r="BG6" s="17" t="str">
        <f>Данные!BG6</f>
        <v>старший преподаватель</v>
      </c>
      <c r="BH6" s="18">
        <f>Данные!BH6</f>
        <v>850</v>
      </c>
    </row>
    <row r="7" spans="1:60" x14ac:dyDescent="0.3">
      <c r="A7" s="78">
        <f>Данные!A7</f>
        <v>4276</v>
      </c>
      <c r="B7" cm="1">
        <f t="array" ref="B7:L7">Данные!B7:L7</f>
        <v>2015</v>
      </c>
      <c r="C7" t="str">
        <v>компьютерных технологий и электронного обучения</v>
      </c>
      <c r="D7" t="str">
        <v>Ильина Татьяна Сергеевна</v>
      </c>
      <c r="E7" t="str">
        <v>нет</v>
      </c>
      <c r="F7" t="str">
        <v>старший преподаватель</v>
      </c>
      <c r="G7">
        <v>1</v>
      </c>
      <c r="H7">
        <v>13818</v>
      </c>
      <c r="I7" t="str">
        <v>Информационные технологии</v>
      </c>
      <c r="J7">
        <v>0</v>
      </c>
      <c r="K7">
        <v>64</v>
      </c>
      <c r="L7">
        <v>0</v>
      </c>
      <c r="M7" s="16">
        <f t="shared" si="0"/>
        <v>6.4</v>
      </c>
      <c r="N7" s="16">
        <f t="shared" si="1"/>
        <v>10.91</v>
      </c>
      <c r="O7" s="16">
        <f t="shared" si="2"/>
        <v>6.75</v>
      </c>
      <c r="P7" s="16">
        <f t="shared" si="2"/>
        <v>6.75</v>
      </c>
      <c r="Q7" s="79" cm="1">
        <f t="array" ref="Q7:AA7">Данные!Q7:AA7</f>
        <v>0</v>
      </c>
      <c r="R7" s="16">
        <v>0</v>
      </c>
      <c r="S7" s="16">
        <v>0</v>
      </c>
      <c r="T7" s="21">
        <v>3</v>
      </c>
      <c r="U7">
        <v>0</v>
      </c>
      <c r="V7">
        <v>0</v>
      </c>
      <c r="W7">
        <v>27</v>
      </c>
      <c r="X7">
        <v>1</v>
      </c>
      <c r="Y7">
        <v>2</v>
      </c>
      <c r="Z7">
        <v>0</v>
      </c>
      <c r="AA7" t="str">
        <v>осн</v>
      </c>
      <c r="AB7" s="6"/>
      <c r="BG7" s="17" t="str">
        <f>Данные!BG7</f>
        <v>ассистент</v>
      </c>
      <c r="BH7" s="18">
        <f>Данные!BH7</f>
        <v>900</v>
      </c>
    </row>
    <row r="8" spans="1:60" ht="28.8" x14ac:dyDescent="0.55000000000000004">
      <c r="A8" s="78">
        <f>Данные!A8</f>
        <v>4276</v>
      </c>
      <c r="B8" cm="1">
        <f t="array" ref="B8:L8">Данные!B8:L8</f>
        <v>2016</v>
      </c>
      <c r="C8" t="str">
        <v>компьютерных технологий и электронного обучения</v>
      </c>
      <c r="D8" t="str">
        <v>Готская Ирина Борисовна</v>
      </c>
      <c r="E8" t="str">
        <v>доктор педагогических наук</v>
      </c>
      <c r="F8" t="str">
        <v>профессор</v>
      </c>
      <c r="G8">
        <v>1</v>
      </c>
      <c r="H8">
        <v>14784</v>
      </c>
      <c r="I8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8">
        <v>32</v>
      </c>
      <c r="K8">
        <v>0</v>
      </c>
      <c r="L8">
        <v>120</v>
      </c>
      <c r="M8" s="16">
        <f t="shared" si="0"/>
        <v>15.2</v>
      </c>
      <c r="N8" s="16">
        <f t="shared" si="1"/>
        <v>8.93</v>
      </c>
      <c r="O8" s="16">
        <f t="shared" si="2"/>
        <v>5.25</v>
      </c>
      <c r="P8" s="16">
        <f t="shared" si="2"/>
        <v>5.25</v>
      </c>
      <c r="Q8" s="79" cm="1">
        <f t="array" ref="Q8:AA8">Данные!Q8:AA8</f>
        <v>0</v>
      </c>
      <c r="R8" s="16">
        <v>0</v>
      </c>
      <c r="S8" s="16">
        <v>0</v>
      </c>
      <c r="T8" s="21">
        <v>21</v>
      </c>
      <c r="U8">
        <v>0</v>
      </c>
      <c r="V8">
        <v>0</v>
      </c>
      <c r="W8">
        <v>21</v>
      </c>
      <c r="X8">
        <v>1</v>
      </c>
      <c r="Y8">
        <v>2</v>
      </c>
      <c r="Z8">
        <v>0</v>
      </c>
      <c r="AA8" t="str">
        <v>осн</v>
      </c>
      <c r="AB8" s="6"/>
      <c r="AC8" s="10" t="s">
        <v>293</v>
      </c>
      <c r="AD8" s="73" t="s">
        <v>294</v>
      </c>
      <c r="AE8" s="74"/>
      <c r="AF8" s="74"/>
      <c r="AG8" s="75"/>
      <c r="AH8" s="73" t="s">
        <v>295</v>
      </c>
      <c r="AI8" s="74"/>
      <c r="AJ8" s="74"/>
      <c r="AK8" s="75"/>
      <c r="AL8" s="73" t="s">
        <v>296</v>
      </c>
      <c r="AM8" s="74"/>
      <c r="AN8" s="74"/>
      <c r="AO8" s="75"/>
      <c r="AP8" s="73" t="s">
        <v>297</v>
      </c>
      <c r="AQ8" s="74"/>
      <c r="AR8" s="74"/>
      <c r="AS8" s="75"/>
      <c r="AT8" s="73" t="s">
        <v>320</v>
      </c>
      <c r="AU8" s="74"/>
      <c r="AV8" s="74"/>
      <c r="AW8" s="75"/>
      <c r="AX8" s="73" t="s">
        <v>321</v>
      </c>
      <c r="AY8" s="74"/>
      <c r="AZ8" s="74"/>
      <c r="BA8" s="75"/>
      <c r="BB8" s="73" t="s">
        <v>322</v>
      </c>
      <c r="BC8" s="74"/>
      <c r="BD8" s="74"/>
      <c r="BE8" s="75"/>
      <c r="BG8" s="17" t="str">
        <f>Данные!BG8</f>
        <v>эксперт-программист</v>
      </c>
      <c r="BH8" s="18">
        <f>Данные!BH8</f>
        <v>900</v>
      </c>
    </row>
    <row r="9" spans="1:60" ht="21" x14ac:dyDescent="0.4">
      <c r="A9" s="78">
        <f>Данные!A9</f>
        <v>4276</v>
      </c>
      <c r="B9" cm="1">
        <f t="array" ref="B9:L9">Данные!B9:L9</f>
        <v>2017</v>
      </c>
      <c r="C9" t="str">
        <v>компьютерных технологий и электронного обучения</v>
      </c>
      <c r="D9" t="str">
        <v>Готская Ирина Борисовна</v>
      </c>
      <c r="E9" t="str">
        <v>доктор педагогических наук</v>
      </c>
      <c r="F9" t="str">
        <v>профессор</v>
      </c>
      <c r="G9">
        <v>1</v>
      </c>
      <c r="H9">
        <v>16006</v>
      </c>
      <c r="I9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9">
        <v>16</v>
      </c>
      <c r="K9">
        <v>0</v>
      </c>
      <c r="L9">
        <v>60</v>
      </c>
      <c r="M9" s="16">
        <f t="shared" si="0"/>
        <v>7.6</v>
      </c>
      <c r="N9" s="16">
        <f t="shared" si="1"/>
        <v>12.23</v>
      </c>
      <c r="O9" s="16">
        <f t="shared" si="2"/>
        <v>7.75</v>
      </c>
      <c r="P9" s="16">
        <f t="shared" si="2"/>
        <v>7.75</v>
      </c>
      <c r="Q9" s="79" cm="1">
        <f t="array" ref="Q9:AA9">Данные!Q9:AA9</f>
        <v>0</v>
      </c>
      <c r="R9" s="16">
        <v>0</v>
      </c>
      <c r="S9" s="16">
        <v>0</v>
      </c>
      <c r="T9" s="21">
        <v>11</v>
      </c>
      <c r="U9">
        <v>0</v>
      </c>
      <c r="V9">
        <v>0</v>
      </c>
      <c r="W9">
        <v>31</v>
      </c>
      <c r="X9">
        <v>2</v>
      </c>
      <c r="Y9">
        <v>3</v>
      </c>
      <c r="Z9">
        <v>0</v>
      </c>
      <c r="AA9" t="str">
        <v>осн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tr">
        <f>Данные!BG9</f>
        <v>и.о.доцент</v>
      </c>
      <c r="BH9" s="18">
        <f>Данные!BH9</f>
        <v>900</v>
      </c>
    </row>
    <row r="10" spans="1:60" ht="21" x14ac:dyDescent="0.4">
      <c r="A10" s="78">
        <f>Данные!A10</f>
        <v>4277</v>
      </c>
      <c r="B10" cm="1">
        <f t="array" ref="B10:L10">Данные!B10:L10</f>
        <v>2017</v>
      </c>
      <c r="C10" t="str">
        <v>компьютерных технологий и электронного обучения</v>
      </c>
      <c r="D10" t="str">
        <v>Абрамян Геннадий Владимирович</v>
      </c>
      <c r="E10" t="str">
        <v>доктор педагогических наук</v>
      </c>
      <c r="F10" t="str">
        <v>профессор</v>
      </c>
      <c r="G10">
        <v>1</v>
      </c>
      <c r="H10">
        <v>16005</v>
      </c>
      <c r="I10" t="str">
        <v>Мультимедиа технологии и компьютерная графика</v>
      </c>
      <c r="J10">
        <v>18</v>
      </c>
      <c r="K10">
        <v>0</v>
      </c>
      <c r="L10">
        <v>54</v>
      </c>
      <c r="M10" s="16">
        <f t="shared" si="0"/>
        <v>7.2</v>
      </c>
      <c r="N10" s="16">
        <f t="shared" si="1"/>
        <v>11.9</v>
      </c>
      <c r="O10" s="16">
        <f t="shared" si="2"/>
        <v>7.5</v>
      </c>
      <c r="P10" s="16">
        <f t="shared" si="2"/>
        <v>7.5</v>
      </c>
      <c r="Q10" s="79" cm="1">
        <f t="array" ref="Q10:AA10">Данные!Q10:AA10</f>
        <v>0</v>
      </c>
      <c r="R10" s="16">
        <v>0</v>
      </c>
      <c r="S10" s="16">
        <v>0</v>
      </c>
      <c r="T10" s="21">
        <v>11</v>
      </c>
      <c r="U10">
        <v>0</v>
      </c>
      <c r="V10">
        <v>0</v>
      </c>
      <c r="W10">
        <v>30</v>
      </c>
      <c r="X10">
        <v>1</v>
      </c>
      <c r="Y10">
        <v>2</v>
      </c>
      <c r="Z10">
        <v>0</v>
      </c>
      <c r="AA10" t="str">
        <v>осн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tr">
        <f>Данные!BG10</f>
        <v>внешний</v>
      </c>
      <c r="BH10" s="18">
        <f>Данные!BH10</f>
        <v>900</v>
      </c>
    </row>
    <row r="11" spans="1:60" ht="25.8" x14ac:dyDescent="0.3">
      <c r="A11" s="78">
        <f>Данные!A11</f>
        <v>4277</v>
      </c>
      <c r="B11" cm="1">
        <f t="array" ref="B11:L11">Данные!B11:L11</f>
        <v>2018</v>
      </c>
      <c r="C11" t="str">
        <v>компьютерных технологий и электронного обучения</v>
      </c>
      <c r="D11" t="str">
        <v>Абрамян Геннадий Владимирович</v>
      </c>
      <c r="E11" t="str">
        <v>доктор педагогических наук</v>
      </c>
      <c r="F11" t="str">
        <v>профессор</v>
      </c>
      <c r="G11">
        <v>1</v>
      </c>
      <c r="H11">
        <v>17336</v>
      </c>
      <c r="I11" t="str">
        <v>Мультимедиа технологии и компьютерная графика</v>
      </c>
      <c r="J11">
        <v>0</v>
      </c>
      <c r="K11">
        <v>0</v>
      </c>
      <c r="L11">
        <v>36</v>
      </c>
      <c r="M11" s="16">
        <f t="shared" si="0"/>
        <v>3.6</v>
      </c>
      <c r="N11" s="16">
        <f t="shared" si="1"/>
        <v>11.57</v>
      </c>
      <c r="O11" s="16">
        <f t="shared" si="2"/>
        <v>7.25</v>
      </c>
      <c r="P11" s="16">
        <f t="shared" si="2"/>
        <v>7.25</v>
      </c>
      <c r="Q11" s="79" cm="1">
        <f t="array" ref="Q11:AA11">Данные!Q11:AA11</f>
        <v>0</v>
      </c>
      <c r="R11" s="16">
        <v>0</v>
      </c>
      <c r="S11" s="16">
        <v>0</v>
      </c>
      <c r="T11" s="21">
        <v>11</v>
      </c>
      <c r="U11">
        <v>0</v>
      </c>
      <c r="V11">
        <v>0</v>
      </c>
      <c r="W11">
        <v>29</v>
      </c>
      <c r="X11">
        <v>1</v>
      </c>
      <c r="Y11">
        <v>2</v>
      </c>
      <c r="Z11">
        <v>0</v>
      </c>
      <c r="AA11" t="str">
        <v>осн</v>
      </c>
      <c r="AC11" s="11" t="s">
        <v>300</v>
      </c>
      <c r="AD11" s="69">
        <f>Данные!AD11</f>
        <v>13</v>
      </c>
      <c r="AE11" s="69">
        <f>Данные!AE11</f>
        <v>14</v>
      </c>
      <c r="AF11" s="69">
        <f>Данные!AF11</f>
        <v>12</v>
      </c>
      <c r="AG11" s="69">
        <f>Данные!AG11</f>
        <v>10</v>
      </c>
      <c r="AH11" s="69">
        <f>Данные!AH11</f>
        <v>27</v>
      </c>
      <c r="AI11" s="69">
        <f>Данные!AI11</f>
        <v>13</v>
      </c>
      <c r="AJ11" s="69">
        <f>Данные!AJ11</f>
        <v>14</v>
      </c>
      <c r="AK11" s="69">
        <f>Данные!AK11</f>
        <v>12</v>
      </c>
      <c r="AL11" s="69">
        <f>Данные!AL11</f>
        <v>29</v>
      </c>
      <c r="AM11" s="69">
        <f>Данные!AM11</f>
        <v>27</v>
      </c>
      <c r="AN11" s="69">
        <f>Данные!AN11</f>
        <v>13</v>
      </c>
      <c r="AO11" s="69">
        <f>Данные!AO11</f>
        <v>14</v>
      </c>
      <c r="AP11" s="69">
        <f>Данные!AP11</f>
        <v>39</v>
      </c>
      <c r="AQ11" s="69">
        <f>Данные!AQ11</f>
        <v>29</v>
      </c>
      <c r="AR11" s="69">
        <f>Данные!AR11</f>
        <v>27</v>
      </c>
      <c r="AS11" s="69">
        <f>Данные!AS11</f>
        <v>13</v>
      </c>
      <c r="AT11" s="69">
        <f>Данные!AT11</f>
        <v>42</v>
      </c>
      <c r="AU11" s="69">
        <f>Данные!AU11</f>
        <v>39</v>
      </c>
      <c r="AV11" s="69">
        <f>Данные!AV11</f>
        <v>29</v>
      </c>
      <c r="AW11" s="69">
        <f>Данные!AW11</f>
        <v>27</v>
      </c>
      <c r="AX11" s="69">
        <f>Данные!AX11</f>
        <v>40</v>
      </c>
      <c r="AY11" s="69">
        <f>Данные!AY11</f>
        <v>42</v>
      </c>
      <c r="AZ11" s="69">
        <f>Данные!AZ11</f>
        <v>39</v>
      </c>
      <c r="BA11" s="69">
        <f>Данные!BA11</f>
        <v>29</v>
      </c>
      <c r="BB11" s="69">
        <f>Данные!BB11</f>
        <v>42</v>
      </c>
      <c r="BC11" s="69">
        <f>Данные!BC11</f>
        <v>40</v>
      </c>
      <c r="BD11" s="69">
        <f>Данные!BD11</f>
        <v>42</v>
      </c>
      <c r="BE11" s="69">
        <f>Данные!BE11</f>
        <v>39</v>
      </c>
      <c r="BG11" s="17" t="str">
        <f>Данные!BG11</f>
        <v>должность</v>
      </c>
      <c r="BH11" s="18">
        <f>Данные!BH11</f>
        <v>1</v>
      </c>
    </row>
    <row r="12" spans="1:60" ht="25.8" x14ac:dyDescent="0.3">
      <c r="A12" s="78">
        <f>Данные!A12</f>
        <v>4699</v>
      </c>
      <c r="B12" cm="1">
        <f t="array" ref="B12:L12">Данные!B12:L12</f>
        <v>2016</v>
      </c>
      <c r="C12" t="str">
        <v>компьютерных технологий и электронного обучения</v>
      </c>
      <c r="D12" t="str">
        <v>Полякова Наталия Александровна</v>
      </c>
      <c r="E12" t="str">
        <v>кандидат педагогических наук</v>
      </c>
      <c r="F12" t="str">
        <v>доцент</v>
      </c>
      <c r="G12">
        <v>1</v>
      </c>
      <c r="H12">
        <v>15014</v>
      </c>
      <c r="I12" t="str">
        <v>Информационные технологии</v>
      </c>
      <c r="J12">
        <v>9</v>
      </c>
      <c r="K12">
        <v>32</v>
      </c>
      <c r="L12">
        <v>0</v>
      </c>
      <c r="M12" s="16">
        <f t="shared" si="0"/>
        <v>4.0999999999999996</v>
      </c>
      <c r="N12" s="16">
        <f t="shared" si="1"/>
        <v>9.59</v>
      </c>
      <c r="O12" s="16">
        <f t="shared" si="2"/>
        <v>5.75</v>
      </c>
      <c r="P12" s="16">
        <f t="shared" si="2"/>
        <v>5.75</v>
      </c>
      <c r="Q12" s="79" cm="1">
        <f t="array" ref="Q12:AA12">Данные!Q12:AA12</f>
        <v>0</v>
      </c>
      <c r="R12" s="16">
        <v>0</v>
      </c>
      <c r="S12" s="16">
        <v>0</v>
      </c>
      <c r="T12" s="21">
        <v>6</v>
      </c>
      <c r="U12">
        <v>0</v>
      </c>
      <c r="V12">
        <v>0</v>
      </c>
      <c r="W12">
        <v>23</v>
      </c>
      <c r="X12">
        <v>1</v>
      </c>
      <c r="Y12">
        <v>2</v>
      </c>
      <c r="Z12">
        <v>0</v>
      </c>
      <c r="AA12" t="str">
        <v>осн</v>
      </c>
      <c r="AC12" s="12" t="s">
        <v>301</v>
      </c>
      <c r="AD12" s="22">
        <f>Данные!AD12</f>
        <v>10</v>
      </c>
      <c r="AE12" s="22">
        <f>Данные!AE12</f>
        <v>10</v>
      </c>
      <c r="AF12" s="50"/>
      <c r="AG12" s="50"/>
      <c r="AH12" s="22">
        <f>Данные!AH12</f>
        <v>10</v>
      </c>
      <c r="AI12" s="22">
        <f>Данные!AI12</f>
        <v>10</v>
      </c>
      <c r="AJ12" s="50"/>
      <c r="AK12" s="50"/>
      <c r="AL12" s="22">
        <f>Данные!AL12</f>
        <v>10</v>
      </c>
      <c r="AM12" s="22">
        <f>Данные!AM12</f>
        <v>10</v>
      </c>
      <c r="AN12" s="50"/>
      <c r="AO12" s="50"/>
      <c r="AP12" s="22">
        <f>Данные!AP12</f>
        <v>10</v>
      </c>
      <c r="AQ12" s="22">
        <f>Данные!AQ12</f>
        <v>10</v>
      </c>
      <c r="AR12" s="50"/>
      <c r="AS12" s="50"/>
      <c r="AT12" s="22">
        <f>Данные!AT12</f>
        <v>12</v>
      </c>
      <c r="AU12" s="22">
        <f>Данные!AU12</f>
        <v>10</v>
      </c>
      <c r="AV12" s="50"/>
      <c r="AW12" s="50"/>
      <c r="AX12" s="22">
        <f>Данные!AX12</f>
        <v>12</v>
      </c>
      <c r="AY12" s="22">
        <f>Данные!AY12</f>
        <v>12</v>
      </c>
      <c r="AZ12" s="50"/>
      <c r="BA12" s="50"/>
      <c r="BB12" s="22">
        <f>Данные!BB12</f>
        <v>13</v>
      </c>
      <c r="BC12" s="22">
        <f>Данные!BC12</f>
        <v>12</v>
      </c>
      <c r="BD12" s="50"/>
      <c r="BE12" s="50"/>
      <c r="BG12" s="17" t="str">
        <f>Данные!BG12</f>
        <v>должность</v>
      </c>
      <c r="BH12" s="18">
        <f>Данные!BH12</f>
        <v>1</v>
      </c>
    </row>
    <row r="13" spans="1:60" x14ac:dyDescent="0.3">
      <c r="A13" s="78">
        <f>Данные!A13</f>
        <v>4699</v>
      </c>
      <c r="B13" cm="1">
        <f t="array" ref="B13:L13">Данные!B13:L13</f>
        <v>2018</v>
      </c>
      <c r="C13" t="str">
        <v>компьютерных технологий и электронного обучения</v>
      </c>
      <c r="D13" t="str">
        <v>Абрамян Геннадий Владимирович</v>
      </c>
      <c r="E13" t="str">
        <v>доктор педагогических наук</v>
      </c>
      <c r="F13" t="str">
        <v>профессор</v>
      </c>
      <c r="G13">
        <v>1</v>
      </c>
      <c r="H13">
        <v>17337</v>
      </c>
      <c r="I13" t="str">
        <v>Мультимедиа технологии и компьютерная графика</v>
      </c>
      <c r="J13">
        <v>18</v>
      </c>
      <c r="K13">
        <v>0</v>
      </c>
      <c r="L13">
        <v>54</v>
      </c>
      <c r="M13" s="16">
        <f t="shared" si="0"/>
        <v>7.2</v>
      </c>
      <c r="N13" s="16">
        <f t="shared" si="1"/>
        <v>11.9</v>
      </c>
      <c r="O13" s="16">
        <f t="shared" si="2"/>
        <v>7.5</v>
      </c>
      <c r="P13" s="16">
        <f t="shared" si="2"/>
        <v>7.5</v>
      </c>
      <c r="Q13" s="79" cm="1">
        <f t="array" ref="Q13:AA13">Данные!Q13:AA13</f>
        <v>0</v>
      </c>
      <c r="R13" s="16">
        <v>0</v>
      </c>
      <c r="S13" s="16">
        <v>0</v>
      </c>
      <c r="T13" s="21">
        <v>10</v>
      </c>
      <c r="U13">
        <v>0</v>
      </c>
      <c r="V13">
        <v>0</v>
      </c>
      <c r="W13">
        <v>30</v>
      </c>
      <c r="X13">
        <v>1</v>
      </c>
      <c r="Y13">
        <v>2</v>
      </c>
      <c r="Z13">
        <v>0</v>
      </c>
      <c r="AA13" t="str">
        <v>осн</v>
      </c>
      <c r="BG13" s="17" t="str">
        <f>Данные!BG13</f>
        <v>должность</v>
      </c>
      <c r="BH13" s="18">
        <f>Данные!BH13</f>
        <v>1</v>
      </c>
    </row>
    <row r="14" spans="1:60" x14ac:dyDescent="0.3">
      <c r="A14" s="78">
        <f>Данные!A14</f>
        <v>4701</v>
      </c>
      <c r="B14" cm="1">
        <f t="array" ref="B14:L14">Данные!B14:L14</f>
        <v>2016</v>
      </c>
      <c r="C14" t="str">
        <v>компьютерных технологий и электронного обучения</v>
      </c>
      <c r="D14" t="str">
        <v>Аксютин Павел Александрович</v>
      </c>
      <c r="E14" t="str">
        <v>нет</v>
      </c>
      <c r="F14" t="str">
        <v>ассистент</v>
      </c>
      <c r="G14">
        <v>0.5</v>
      </c>
      <c r="H14">
        <v>15313</v>
      </c>
      <c r="I14" t="str">
        <v>Информационные технологии</v>
      </c>
      <c r="J14">
        <v>0</v>
      </c>
      <c r="K14">
        <v>0</v>
      </c>
      <c r="L14">
        <v>0</v>
      </c>
      <c r="M14" s="16">
        <f t="shared" si="0"/>
        <v>0</v>
      </c>
      <c r="N14" s="16">
        <f t="shared" si="1"/>
        <v>9.2600000000000016</v>
      </c>
      <c r="O14" s="16">
        <f t="shared" si="2"/>
        <v>5.5</v>
      </c>
      <c r="P14" s="16">
        <f t="shared" si="2"/>
        <v>5.5</v>
      </c>
      <c r="Q14" s="79" cm="1">
        <f t="array" ref="Q14:AA14">Данные!Q14:AA14</f>
        <v>0</v>
      </c>
      <c r="R14" s="16">
        <v>0</v>
      </c>
      <c r="S14" s="16">
        <v>0</v>
      </c>
      <c r="T14" s="21">
        <v>7</v>
      </c>
      <c r="U14">
        <v>0</v>
      </c>
      <c r="V14">
        <v>0</v>
      </c>
      <c r="W14">
        <v>22</v>
      </c>
      <c r="X14">
        <v>1</v>
      </c>
      <c r="Y14">
        <v>2</v>
      </c>
      <c r="Z14">
        <v>0</v>
      </c>
      <c r="AA14" t="str">
        <v>осн</v>
      </c>
      <c r="BG14" s="17" t="str">
        <f>Данные!BG14</f>
        <v>должность</v>
      </c>
      <c r="BH14" s="18">
        <f>Данные!BH14</f>
        <v>1</v>
      </c>
    </row>
    <row r="15" spans="1:60" x14ac:dyDescent="0.3">
      <c r="A15" s="78">
        <f>Данные!A15</f>
        <v>4701</v>
      </c>
      <c r="B15" cm="1">
        <f t="array" ref="B15:L15">Данные!B15:L15</f>
        <v>2016</v>
      </c>
      <c r="C15" t="str">
        <v>компьютерных технологий и электронного обучения</v>
      </c>
      <c r="D15" t="str">
        <v>Власова Елена Зотиковна</v>
      </c>
      <c r="E15" t="str">
        <v>доктор педагогических наук</v>
      </c>
      <c r="F15" t="str">
        <v>заведующий кафедрой</v>
      </c>
      <c r="G15">
        <v>1</v>
      </c>
      <c r="H15">
        <v>15313</v>
      </c>
      <c r="I15" t="str">
        <v>Информатика</v>
      </c>
      <c r="J15">
        <v>2</v>
      </c>
      <c r="K15">
        <v>0</v>
      </c>
      <c r="L15">
        <v>0</v>
      </c>
      <c r="M15" s="16">
        <f t="shared" si="0"/>
        <v>0.2</v>
      </c>
      <c r="N15" s="16">
        <f t="shared" si="1"/>
        <v>9.2600000000000016</v>
      </c>
      <c r="O15" s="16">
        <f t="shared" si="2"/>
        <v>5.5</v>
      </c>
      <c r="P15" s="16">
        <f t="shared" si="2"/>
        <v>5.5</v>
      </c>
      <c r="Q15" s="79" cm="1">
        <f t="array" ref="Q15:AA15">Данные!Q15:AA15</f>
        <v>0</v>
      </c>
      <c r="R15" s="16">
        <v>0</v>
      </c>
      <c r="S15" s="16">
        <v>0</v>
      </c>
      <c r="T15" s="21">
        <v>9</v>
      </c>
      <c r="U15">
        <v>0</v>
      </c>
      <c r="V15">
        <v>0</v>
      </c>
      <c r="W15">
        <v>22</v>
      </c>
      <c r="X15">
        <v>1</v>
      </c>
      <c r="Y15">
        <v>2</v>
      </c>
      <c r="Z15">
        <v>0</v>
      </c>
      <c r="AA15" t="str">
        <v>осн</v>
      </c>
      <c r="BG15" s="17" t="str">
        <f>Данные!BG15</f>
        <v>должность</v>
      </c>
      <c r="BH15" s="18">
        <f>Данные!BH15</f>
        <v>1</v>
      </c>
    </row>
    <row r="16" spans="1:60" x14ac:dyDescent="0.3">
      <c r="A16" s="78">
        <f>Данные!A16</f>
        <v>4701</v>
      </c>
      <c r="B16" cm="1">
        <f t="array" ref="B16:L16">Данные!B16:L16</f>
        <v>2016</v>
      </c>
      <c r="C16" t="str">
        <v>компьютерных технологий и электронного обучения</v>
      </c>
      <c r="D16" t="str">
        <v>Гончарова Светлана Викторовна</v>
      </c>
      <c r="E16" t="str">
        <v>кандидат педагогических наук</v>
      </c>
      <c r="F16" t="str">
        <v>доцент</v>
      </c>
      <c r="G16">
        <v>1</v>
      </c>
      <c r="H16">
        <v>15313</v>
      </c>
      <c r="I16" t="str">
        <v>Информатика</v>
      </c>
      <c r="J16">
        <v>32</v>
      </c>
      <c r="K16">
        <v>0</v>
      </c>
      <c r="L16">
        <v>51</v>
      </c>
      <c r="M16" s="16">
        <f t="shared" si="0"/>
        <v>8.3000000000000007</v>
      </c>
      <c r="N16" s="16">
        <f t="shared" si="1"/>
        <v>9.2600000000000016</v>
      </c>
      <c r="O16" s="16">
        <f t="shared" si="2"/>
        <v>5.5</v>
      </c>
      <c r="P16" s="16">
        <f t="shared" si="2"/>
        <v>5.5</v>
      </c>
      <c r="Q16" s="79" cm="1">
        <f t="array" ref="Q16:AA16">Данные!Q16:AA16</f>
        <v>0</v>
      </c>
      <c r="R16" s="16">
        <v>0</v>
      </c>
      <c r="S16" s="16">
        <v>0</v>
      </c>
      <c r="T16" s="21">
        <v>4</v>
      </c>
      <c r="U16">
        <v>0</v>
      </c>
      <c r="V16">
        <v>0</v>
      </c>
      <c r="W16">
        <v>22</v>
      </c>
      <c r="X16">
        <v>1</v>
      </c>
      <c r="Y16">
        <v>2</v>
      </c>
      <c r="Z16">
        <v>0</v>
      </c>
      <c r="AA16" t="str">
        <v>осн</v>
      </c>
    </row>
    <row r="17" spans="1:60" x14ac:dyDescent="0.3">
      <c r="A17" s="78">
        <f>Данные!A17</f>
        <v>4701</v>
      </c>
      <c r="B17" cm="1">
        <f t="array" ref="B17:L17">Данные!B17:L17</f>
        <v>2016</v>
      </c>
      <c r="C17" t="str">
        <v>компьютерных технологий и электронного обучения</v>
      </c>
      <c r="D17" t="str">
        <v>Ильина Татьяна Сергеевна</v>
      </c>
      <c r="E17" t="str">
        <v>нет</v>
      </c>
      <c r="F17" t="str">
        <v>старший преподаватель</v>
      </c>
      <c r="G17">
        <v>1</v>
      </c>
      <c r="H17">
        <v>15313</v>
      </c>
      <c r="I17" t="str">
        <v>Информатика</v>
      </c>
      <c r="J17">
        <v>0</v>
      </c>
      <c r="K17">
        <v>0</v>
      </c>
      <c r="L17">
        <v>102</v>
      </c>
      <c r="M17" s="16">
        <f t="shared" si="0"/>
        <v>10.199999999999999</v>
      </c>
      <c r="N17" s="16">
        <f t="shared" si="1"/>
        <v>9.2600000000000016</v>
      </c>
      <c r="O17" s="16">
        <f t="shared" si="2"/>
        <v>5.5</v>
      </c>
      <c r="P17" s="16">
        <f t="shared" si="2"/>
        <v>5.5</v>
      </c>
      <c r="Q17" s="79" cm="1">
        <f t="array" ref="Q17:AA17">Данные!Q17:AA17</f>
        <v>0</v>
      </c>
      <c r="R17" s="16">
        <v>0</v>
      </c>
      <c r="S17" s="16">
        <v>0</v>
      </c>
      <c r="T17" s="21">
        <v>10</v>
      </c>
      <c r="U17">
        <v>0</v>
      </c>
      <c r="V17">
        <v>0</v>
      </c>
      <c r="W17">
        <v>22</v>
      </c>
      <c r="X17">
        <v>1</v>
      </c>
      <c r="Y17">
        <v>2</v>
      </c>
      <c r="Z17">
        <v>0</v>
      </c>
      <c r="AA17" t="str">
        <v>осн</v>
      </c>
    </row>
    <row r="18" spans="1:60" x14ac:dyDescent="0.3">
      <c r="A18" s="78">
        <f>Данные!A18</f>
        <v>4701</v>
      </c>
      <c r="B18" cm="1">
        <f t="array" ref="B18:L18">Данные!B18:L18</f>
        <v>2016</v>
      </c>
      <c r="C18" t="str">
        <v>компьютерных технологий и электронного обучения</v>
      </c>
      <c r="D18" t="str">
        <v>Карпова Наталья Александровна</v>
      </c>
      <c r="E18" t="str">
        <v>кандидат технических наук</v>
      </c>
      <c r="F18" t="str">
        <v>доцент</v>
      </c>
      <c r="G18">
        <v>0.5</v>
      </c>
      <c r="H18">
        <v>15313</v>
      </c>
      <c r="I18" t="str">
        <v>Информационные технологии</v>
      </c>
      <c r="J18">
        <v>17</v>
      </c>
      <c r="K18">
        <v>0</v>
      </c>
      <c r="L18">
        <v>102</v>
      </c>
      <c r="M18" s="16">
        <f t="shared" si="0"/>
        <v>11.9</v>
      </c>
      <c r="N18" s="16">
        <f t="shared" si="1"/>
        <v>9.2600000000000016</v>
      </c>
      <c r="O18" s="16">
        <f t="shared" si="2"/>
        <v>5.5</v>
      </c>
      <c r="P18" s="16">
        <f t="shared" si="2"/>
        <v>5.5</v>
      </c>
      <c r="Q18" s="79" cm="1">
        <f t="array" ref="Q18:AA18">Данные!Q18:AA18</f>
        <v>0</v>
      </c>
      <c r="R18" s="16">
        <v>0</v>
      </c>
      <c r="S18" s="16">
        <v>0</v>
      </c>
      <c r="T18" s="21">
        <v>12</v>
      </c>
      <c r="U18">
        <v>0</v>
      </c>
      <c r="V18">
        <v>0</v>
      </c>
      <c r="W18">
        <v>22</v>
      </c>
      <c r="X18">
        <v>1</v>
      </c>
      <c r="Y18">
        <v>2</v>
      </c>
      <c r="Z18">
        <v>0</v>
      </c>
      <c r="AA18" t="str">
        <v>осн</v>
      </c>
    </row>
    <row r="19" spans="1:60" x14ac:dyDescent="0.3">
      <c r="A19" s="78">
        <f>Данные!A19</f>
        <v>4755</v>
      </c>
      <c r="B19" cm="1">
        <f t="array" ref="B19:L19">Данные!B19:L19</f>
        <v>2016</v>
      </c>
      <c r="C19" t="str">
        <v>компьютерных технологий и электронного обучения</v>
      </c>
      <c r="D19" t="str">
        <v>Абрамян Геннадий Владимирович</v>
      </c>
      <c r="E19" t="str">
        <v>доктор педагогических наук</v>
      </c>
      <c r="F19" t="str">
        <v>профессор</v>
      </c>
      <c r="G19">
        <v>1</v>
      </c>
      <c r="H19">
        <v>15058</v>
      </c>
      <c r="I19" t="str">
        <v>Информационное обеспечение технологического образования. Применение Интернет-технологий в технологическом образовании</v>
      </c>
      <c r="J19">
        <v>18</v>
      </c>
      <c r="K19">
        <v>0</v>
      </c>
      <c r="L19">
        <v>72</v>
      </c>
      <c r="M19" s="16">
        <f t="shared" si="0"/>
        <v>9</v>
      </c>
      <c r="N19" s="16">
        <f t="shared" si="1"/>
        <v>12.23</v>
      </c>
      <c r="O19" s="16">
        <f t="shared" si="2"/>
        <v>7.75</v>
      </c>
      <c r="P19" s="16">
        <f t="shared" si="2"/>
        <v>7.75</v>
      </c>
      <c r="Q19" s="79" cm="1">
        <f t="array" ref="Q19:AA19">Данные!Q19:AA19</f>
        <v>0</v>
      </c>
      <c r="R19" s="16">
        <v>0</v>
      </c>
      <c r="S19" s="16">
        <v>0</v>
      </c>
      <c r="T19" s="21">
        <v>17</v>
      </c>
      <c r="U19">
        <v>0</v>
      </c>
      <c r="V19">
        <v>0</v>
      </c>
      <c r="W19">
        <v>31</v>
      </c>
      <c r="X19">
        <v>2</v>
      </c>
      <c r="Y19">
        <v>3</v>
      </c>
      <c r="Z19">
        <v>0</v>
      </c>
      <c r="AA19" t="str">
        <v>осн</v>
      </c>
    </row>
    <row r="20" spans="1:60" x14ac:dyDescent="0.3">
      <c r="A20" s="78">
        <f>Данные!A20</f>
        <v>4755</v>
      </c>
      <c r="B20" cm="1">
        <f t="array" ref="B20:L20">Данные!B20:L20</f>
        <v>2016</v>
      </c>
      <c r="C20" t="str">
        <v>компьютерных технологий и электронного обучения</v>
      </c>
      <c r="D20" t="str">
        <v>Авксентьева Елена Юрьевна</v>
      </c>
      <c r="E20" t="str">
        <v>кандидат педагогических наук</v>
      </c>
      <c r="F20" t="str">
        <v>доцент</v>
      </c>
      <c r="G20">
        <v>1</v>
      </c>
      <c r="H20">
        <v>15058</v>
      </c>
      <c r="I20" t="str">
        <v>Информационные технологии</v>
      </c>
      <c r="J20">
        <v>0</v>
      </c>
      <c r="K20">
        <v>96</v>
      </c>
      <c r="L20">
        <v>0</v>
      </c>
      <c r="M20" s="16">
        <f t="shared" si="0"/>
        <v>9.6</v>
      </c>
      <c r="N20" s="16">
        <f t="shared" si="1"/>
        <v>12.23</v>
      </c>
      <c r="O20" s="16">
        <f t="shared" si="2"/>
        <v>7.75</v>
      </c>
      <c r="P20" s="16">
        <f t="shared" si="2"/>
        <v>7.75</v>
      </c>
      <c r="Q20" s="79" cm="1">
        <f t="array" ref="Q20:AA20">Данные!Q20:AA20</f>
        <v>0</v>
      </c>
      <c r="R20" s="16">
        <v>0</v>
      </c>
      <c r="S20" s="16">
        <v>0</v>
      </c>
      <c r="T20" s="21">
        <v>12</v>
      </c>
      <c r="U20">
        <v>0</v>
      </c>
      <c r="V20">
        <v>0</v>
      </c>
      <c r="W20">
        <v>31</v>
      </c>
      <c r="X20">
        <v>2</v>
      </c>
      <c r="Y20">
        <v>3</v>
      </c>
      <c r="Z20">
        <v>0</v>
      </c>
      <c r="AA20" t="str">
        <v>осн</v>
      </c>
    </row>
    <row r="21" spans="1:60" x14ac:dyDescent="0.3">
      <c r="A21" s="78">
        <f>Данные!A21</f>
        <v>4755</v>
      </c>
      <c r="B21" cm="1">
        <f t="array" ref="B21:L21">Данные!B21:L21</f>
        <v>2016</v>
      </c>
      <c r="C21" t="str">
        <v>компьютерных технологий и электронного обучения</v>
      </c>
      <c r="D21" t="str">
        <v>Карпова Наталья Александровна</v>
      </c>
      <c r="E21" t="str">
        <v>кандидат технических наук</v>
      </c>
      <c r="F21" t="str">
        <v>доцент</v>
      </c>
      <c r="G21">
        <v>1</v>
      </c>
      <c r="H21">
        <v>15058</v>
      </c>
      <c r="I21" t="str">
        <v>Информационное обеспечение технологического образования. Применение Интернет-технологий в технологическом образовании</v>
      </c>
      <c r="J21">
        <v>0</v>
      </c>
      <c r="K21">
        <v>0</v>
      </c>
      <c r="L21">
        <v>0</v>
      </c>
      <c r="M21" s="16">
        <f t="shared" si="0"/>
        <v>0</v>
      </c>
      <c r="N21" s="16">
        <f t="shared" si="1"/>
        <v>12.23</v>
      </c>
      <c r="O21" s="16">
        <f t="shared" si="2"/>
        <v>7.75</v>
      </c>
      <c r="P21" s="16">
        <f t="shared" si="2"/>
        <v>7.75</v>
      </c>
      <c r="Q21" s="79" cm="1">
        <f t="array" ref="Q21:AA21">Данные!Q21:AA21</f>
        <v>0</v>
      </c>
      <c r="R21" s="16">
        <v>0</v>
      </c>
      <c r="S21" s="16">
        <v>0</v>
      </c>
      <c r="T21" s="21">
        <v>2</v>
      </c>
      <c r="U21">
        <v>0</v>
      </c>
      <c r="V21">
        <v>0</v>
      </c>
      <c r="W21">
        <v>31</v>
      </c>
      <c r="X21">
        <v>2</v>
      </c>
      <c r="Y21">
        <v>3</v>
      </c>
      <c r="Z21">
        <v>0</v>
      </c>
      <c r="AA21" t="str">
        <v>осн</v>
      </c>
    </row>
    <row r="22" spans="1:60" x14ac:dyDescent="0.3">
      <c r="A22" s="78">
        <f>Данные!A22</f>
        <v>4755</v>
      </c>
      <c r="B22" cm="1">
        <f t="array" ref="B22:L22">Данные!B22:L22</f>
        <v>2016</v>
      </c>
      <c r="C22" t="str">
        <v>компьютерных технологий и электронного обучения</v>
      </c>
      <c r="D22" t="str">
        <v>Полякова Наталия Александровна</v>
      </c>
      <c r="E22" t="str">
        <v>кандидат педагогических наук</v>
      </c>
      <c r="F22" t="str">
        <v>доцент</v>
      </c>
      <c r="G22">
        <v>1</v>
      </c>
      <c r="H22">
        <v>15058</v>
      </c>
      <c r="I22" t="str">
        <v>Информационные технологии</v>
      </c>
      <c r="J22">
        <v>9</v>
      </c>
      <c r="K22">
        <v>0</v>
      </c>
      <c r="L22">
        <v>0</v>
      </c>
      <c r="M22" s="16">
        <f t="shared" si="0"/>
        <v>0.9</v>
      </c>
      <c r="N22" s="16">
        <f t="shared" si="1"/>
        <v>12.23</v>
      </c>
      <c r="O22" s="16">
        <f t="shared" si="2"/>
        <v>7.75</v>
      </c>
      <c r="P22" s="16">
        <f t="shared" si="2"/>
        <v>7.75</v>
      </c>
      <c r="Q22" s="79" cm="1">
        <f t="array" ref="Q22:AA22">Данные!Q22:AA22</f>
        <v>0</v>
      </c>
      <c r="R22" s="16">
        <v>0</v>
      </c>
      <c r="S22" s="16">
        <v>0</v>
      </c>
      <c r="T22" s="21">
        <v>0</v>
      </c>
      <c r="U22">
        <v>0</v>
      </c>
      <c r="V22">
        <v>0</v>
      </c>
      <c r="W22">
        <v>31</v>
      </c>
      <c r="X22">
        <v>2</v>
      </c>
      <c r="Y22">
        <v>3</v>
      </c>
      <c r="Z22">
        <v>0</v>
      </c>
      <c r="AA22" t="str">
        <v>осн</v>
      </c>
    </row>
    <row r="23" spans="1:60" x14ac:dyDescent="0.3">
      <c r="A23" s="78">
        <f>Данные!A23</f>
        <v>4755</v>
      </c>
      <c r="B23" cm="1">
        <f t="array" ref="B23:L23">Данные!B23:L23</f>
        <v>2017</v>
      </c>
      <c r="C23" t="str">
        <v>компьютерных технологий и электронного обучения</v>
      </c>
      <c r="D23" t="str">
        <v>Готская Ирина Борисовна</v>
      </c>
      <c r="E23" t="str">
        <v>доктор педагогических наук</v>
      </c>
      <c r="F23" t="str">
        <v>профессор</v>
      </c>
      <c r="G23">
        <v>1</v>
      </c>
      <c r="H23">
        <v>16007</v>
      </c>
      <c r="I23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23">
        <v>32</v>
      </c>
      <c r="K23">
        <v>0</v>
      </c>
      <c r="L23">
        <v>160</v>
      </c>
      <c r="M23" s="16">
        <f t="shared" si="0"/>
        <v>19.2</v>
      </c>
      <c r="N23" s="16">
        <f t="shared" si="1"/>
        <v>12.56</v>
      </c>
      <c r="O23" s="16">
        <f t="shared" si="2"/>
        <v>8</v>
      </c>
      <c r="P23" s="16">
        <f t="shared" si="2"/>
        <v>8</v>
      </c>
      <c r="Q23" s="79" cm="1">
        <f t="array" ref="Q23:AA23">Данные!Q23:AA23</f>
        <v>0</v>
      </c>
      <c r="R23" s="16">
        <v>0</v>
      </c>
      <c r="S23" s="16">
        <v>0</v>
      </c>
      <c r="T23" s="21">
        <v>22</v>
      </c>
      <c r="U23">
        <v>0</v>
      </c>
      <c r="V23">
        <v>0</v>
      </c>
      <c r="W23">
        <v>32</v>
      </c>
      <c r="X23">
        <v>2</v>
      </c>
      <c r="Y23">
        <v>3</v>
      </c>
      <c r="Z23">
        <v>0</v>
      </c>
      <c r="AA23" t="str">
        <v>осн</v>
      </c>
    </row>
    <row r="24" spans="1:60" x14ac:dyDescent="0.3">
      <c r="A24" s="78">
        <f>Данные!A24</f>
        <v>4755</v>
      </c>
      <c r="B24" cm="1">
        <f t="array" ref="B24:L24">Данные!B24:L24</f>
        <v>2018</v>
      </c>
      <c r="C24" t="str">
        <v>компьютерных технологий и электронного обучения</v>
      </c>
      <c r="D24" t="str">
        <v>Готская Ирина Борисовна</v>
      </c>
      <c r="E24" t="str">
        <v>доктор педагогических наук</v>
      </c>
      <c r="F24" t="str">
        <v>профессор</v>
      </c>
      <c r="G24">
        <v>0.75</v>
      </c>
      <c r="H24">
        <v>17235</v>
      </c>
      <c r="I24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24">
        <v>16</v>
      </c>
      <c r="K24">
        <v>0</v>
      </c>
      <c r="L24">
        <v>80</v>
      </c>
      <c r="M24" s="16">
        <f t="shared" si="0"/>
        <v>9.6</v>
      </c>
      <c r="N24" s="16">
        <f t="shared" si="1"/>
        <v>9.92</v>
      </c>
      <c r="O24" s="16">
        <f t="shared" si="2"/>
        <v>6</v>
      </c>
      <c r="P24" s="16">
        <f t="shared" si="2"/>
        <v>6</v>
      </c>
      <c r="Q24" s="79" cm="1">
        <f t="array" ref="Q24:AA24">Данные!Q24:AA24</f>
        <v>0</v>
      </c>
      <c r="R24" s="16">
        <v>0</v>
      </c>
      <c r="S24" s="16">
        <v>0</v>
      </c>
      <c r="T24" s="21">
        <v>13</v>
      </c>
      <c r="U24">
        <v>0</v>
      </c>
      <c r="V24">
        <v>0</v>
      </c>
      <c r="W24">
        <v>24</v>
      </c>
      <c r="X24">
        <v>1</v>
      </c>
      <c r="Y24">
        <v>2</v>
      </c>
      <c r="Z24">
        <v>0</v>
      </c>
      <c r="AA24" t="str">
        <v>осн</v>
      </c>
    </row>
    <row r="25" spans="1:60" x14ac:dyDescent="0.3">
      <c r="A25" s="78">
        <f>Данные!A25</f>
        <v>4848</v>
      </c>
      <c r="B25" cm="1">
        <f t="array" ref="B25:L25">Данные!B25:L25</f>
        <v>2015</v>
      </c>
      <c r="C25" t="str">
        <v>компьютерных технологий и электронного обучения</v>
      </c>
      <c r="D25" t="str">
        <v>Абрамян Геннадий Владимирович</v>
      </c>
      <c r="E25" t="str">
        <v>доктор педагогических наук</v>
      </c>
      <c r="F25" t="str">
        <v>профессор</v>
      </c>
      <c r="G25">
        <v>1</v>
      </c>
      <c r="H25">
        <v>14014</v>
      </c>
      <c r="I25" t="str">
        <v>ЭВМ и периферийные устройства</v>
      </c>
      <c r="J25">
        <v>42</v>
      </c>
      <c r="K25">
        <v>0</v>
      </c>
      <c r="L25">
        <v>42</v>
      </c>
      <c r="M25" s="16">
        <f t="shared" si="0"/>
        <v>8.4</v>
      </c>
      <c r="N25" s="16">
        <f t="shared" si="1"/>
        <v>6.29</v>
      </c>
      <c r="O25" s="16">
        <f t="shared" si="2"/>
        <v>3.25</v>
      </c>
      <c r="P25" s="16">
        <f t="shared" si="2"/>
        <v>3.25</v>
      </c>
      <c r="Q25" s="79" cm="1">
        <f t="array" ref="Q25:AA25">Данные!Q25:AA25</f>
        <v>0</v>
      </c>
      <c r="R25" s="16">
        <v>0</v>
      </c>
      <c r="S25" s="16">
        <v>0</v>
      </c>
      <c r="T25" s="21">
        <v>0</v>
      </c>
      <c r="U25">
        <v>0</v>
      </c>
      <c r="V25">
        <v>0</v>
      </c>
      <c r="W25">
        <v>13</v>
      </c>
      <c r="X25">
        <v>1</v>
      </c>
      <c r="Y25">
        <v>1</v>
      </c>
      <c r="Z25">
        <v>0</v>
      </c>
      <c r="AA25" t="str">
        <v>осн</v>
      </c>
    </row>
    <row r="26" spans="1:60" x14ac:dyDescent="0.3">
      <c r="A26" s="78">
        <f>Данные!A26</f>
        <v>4848</v>
      </c>
      <c r="B26" cm="1">
        <f t="array" ref="B26:L26">Данные!B26:L26</f>
        <v>2015</v>
      </c>
      <c r="C26" t="str">
        <v>компьютерных технологий и электронного обучения</v>
      </c>
      <c r="D26" t="str">
        <v>Власова Елена Зотиковна</v>
      </c>
      <c r="E26" t="str">
        <v>доктор педагогических наук</v>
      </c>
      <c r="F26" t="str">
        <v>заведующий кафедрой</v>
      </c>
      <c r="G26">
        <v>1</v>
      </c>
      <c r="H26">
        <v>14014</v>
      </c>
      <c r="I26" t="str">
        <v>Информатика</v>
      </c>
      <c r="J26">
        <v>17</v>
      </c>
      <c r="K26">
        <v>17</v>
      </c>
      <c r="L26">
        <v>0</v>
      </c>
      <c r="M26" s="16">
        <f t="shared" si="0"/>
        <v>3.4</v>
      </c>
      <c r="N26" s="16">
        <f t="shared" si="1"/>
        <v>6.29</v>
      </c>
      <c r="O26" s="16">
        <f t="shared" si="2"/>
        <v>3.25</v>
      </c>
      <c r="P26" s="16">
        <f t="shared" si="2"/>
        <v>3.25</v>
      </c>
      <c r="Q26" s="79" cm="1">
        <f t="array" ref="Q26:AA26">Данные!Q26:AA26</f>
        <v>0</v>
      </c>
      <c r="R26" s="16">
        <v>0</v>
      </c>
      <c r="S26" s="16">
        <v>0</v>
      </c>
      <c r="T26" s="21">
        <v>0</v>
      </c>
      <c r="U26">
        <v>0</v>
      </c>
      <c r="V26">
        <v>0</v>
      </c>
      <c r="W26">
        <v>13</v>
      </c>
      <c r="X26">
        <v>1</v>
      </c>
      <c r="Y26">
        <v>1</v>
      </c>
      <c r="Z26">
        <v>0</v>
      </c>
      <c r="AA26" t="str">
        <v>осн</v>
      </c>
    </row>
    <row r="27" spans="1:60" s="6" customFormat="1" x14ac:dyDescent="0.3">
      <c r="A27" s="78">
        <f>Данные!A27</f>
        <v>4848</v>
      </c>
      <c r="B27" cm="1">
        <f t="array" ref="B27:L27">Данные!B27:L27</f>
        <v>2015</v>
      </c>
      <c r="C27" t="str">
        <v>компьютерных технологий и электронного обучения</v>
      </c>
      <c r="D27" t="str">
        <v>Власова Елена Зотиковна</v>
      </c>
      <c r="E27" t="str">
        <v>доктор педагогических наук</v>
      </c>
      <c r="F27" t="str">
        <v>заведующий кафедрой</v>
      </c>
      <c r="G27">
        <v>1</v>
      </c>
      <c r="H27">
        <v>14014</v>
      </c>
      <c r="I27" t="str">
        <v>Программирование</v>
      </c>
      <c r="J27">
        <v>13</v>
      </c>
      <c r="K27">
        <v>0</v>
      </c>
      <c r="L27">
        <v>23</v>
      </c>
      <c r="M27" s="16">
        <f t="shared" si="0"/>
        <v>3.6</v>
      </c>
      <c r="N27" s="16">
        <f t="shared" si="1"/>
        <v>6.29</v>
      </c>
      <c r="O27" s="16">
        <f t="shared" si="2"/>
        <v>3.25</v>
      </c>
      <c r="P27" s="16">
        <f t="shared" si="2"/>
        <v>3.25</v>
      </c>
      <c r="Q27" s="79" cm="1">
        <f t="array" ref="Q27:AA27">Данные!Q27:AA27</f>
        <v>0</v>
      </c>
      <c r="R27" s="16">
        <v>0</v>
      </c>
      <c r="S27" s="16">
        <v>0</v>
      </c>
      <c r="T27" s="21">
        <v>0</v>
      </c>
      <c r="U27">
        <v>0</v>
      </c>
      <c r="V27">
        <v>0</v>
      </c>
      <c r="W27">
        <v>13</v>
      </c>
      <c r="X27">
        <v>1</v>
      </c>
      <c r="Y27">
        <v>1</v>
      </c>
      <c r="Z27">
        <v>0</v>
      </c>
      <c r="AA27" t="str">
        <v>осн</v>
      </c>
      <c r="AB27"/>
      <c r="BF27"/>
      <c r="BG27"/>
      <c r="BH27"/>
    </row>
    <row r="28" spans="1:60" s="6" customFormat="1" x14ac:dyDescent="0.3">
      <c r="A28" s="78">
        <f>Данные!A28</f>
        <v>4848</v>
      </c>
      <c r="B28" cm="1">
        <f t="array" ref="B28:L28">Данные!B28:L28</f>
        <v>2015</v>
      </c>
      <c r="C28" t="str">
        <v>компьютерных технологий и электронного обучения</v>
      </c>
      <c r="D28" t="str">
        <v>Власова Елена Зотиковна</v>
      </c>
      <c r="E28" t="str">
        <v>доктор педагогических наук</v>
      </c>
      <c r="F28" t="str">
        <v>заведующий кафедрой</v>
      </c>
      <c r="G28">
        <v>1</v>
      </c>
      <c r="H28">
        <v>14014</v>
      </c>
      <c r="I28" t="str">
        <v>Модуль "ИТ в математике и физике"</v>
      </c>
      <c r="J28">
        <v>0</v>
      </c>
      <c r="K28">
        <v>0</v>
      </c>
      <c r="L28">
        <v>0</v>
      </c>
      <c r="M28" s="16">
        <f t="shared" si="0"/>
        <v>0</v>
      </c>
      <c r="N28" s="16">
        <f t="shared" si="1"/>
        <v>6.29</v>
      </c>
      <c r="O28" s="16">
        <f t="shared" si="2"/>
        <v>3.25</v>
      </c>
      <c r="P28" s="16">
        <f t="shared" si="2"/>
        <v>3.25</v>
      </c>
      <c r="Q28" s="79" cm="1">
        <f t="array" ref="Q28:AA28">Данные!Q28:AA28</f>
        <v>0</v>
      </c>
      <c r="R28" s="16">
        <v>0</v>
      </c>
      <c r="S28" s="16">
        <v>0</v>
      </c>
      <c r="T28" s="21">
        <v>0</v>
      </c>
      <c r="U28">
        <v>0</v>
      </c>
      <c r="V28">
        <v>0</v>
      </c>
      <c r="W28">
        <v>13</v>
      </c>
      <c r="X28">
        <v>1</v>
      </c>
      <c r="Y28">
        <v>1</v>
      </c>
      <c r="Z28">
        <v>0</v>
      </c>
      <c r="AA28" t="str">
        <v>осн</v>
      </c>
      <c r="AB28"/>
      <c r="BF28"/>
      <c r="BG28"/>
      <c r="BH28"/>
    </row>
    <row r="29" spans="1:60" s="6" customFormat="1" x14ac:dyDescent="0.3">
      <c r="A29" s="78">
        <f>Данные!A29</f>
        <v>4848</v>
      </c>
      <c r="B29" cm="1">
        <f t="array" ref="B29:L29">Данные!B29:L29</f>
        <v>2015</v>
      </c>
      <c r="C29" t="str">
        <v>компьютерных технологий и электронного обучения</v>
      </c>
      <c r="D29" t="str">
        <v>Власова Елена Зотиковна</v>
      </c>
      <c r="E29" t="str">
        <v>доктор педагогических наук</v>
      </c>
      <c r="F29" t="str">
        <v>заведующий кафедрой</v>
      </c>
      <c r="G29">
        <v>1</v>
      </c>
      <c r="H29">
        <v>14014</v>
      </c>
      <c r="I29" t="str">
        <v>Модуль "ИТ в математике и физике". ИТ в физике</v>
      </c>
      <c r="J29">
        <v>12</v>
      </c>
      <c r="K29">
        <v>0</v>
      </c>
      <c r="L29">
        <v>0</v>
      </c>
      <c r="M29" s="16">
        <f t="shared" si="0"/>
        <v>1.2</v>
      </c>
      <c r="N29" s="16">
        <f t="shared" si="1"/>
        <v>6.29</v>
      </c>
      <c r="O29" s="16">
        <f t="shared" si="2"/>
        <v>3.25</v>
      </c>
      <c r="P29" s="16">
        <f t="shared" si="2"/>
        <v>3.25</v>
      </c>
      <c r="Q29" s="79" cm="1">
        <f t="array" ref="Q29:AA29">Данные!Q29:AA29</f>
        <v>0</v>
      </c>
      <c r="R29" s="16">
        <v>0</v>
      </c>
      <c r="S29" s="16">
        <v>0</v>
      </c>
      <c r="T29" s="21">
        <v>0</v>
      </c>
      <c r="U29">
        <v>0</v>
      </c>
      <c r="V29">
        <v>0</v>
      </c>
      <c r="W29">
        <v>13</v>
      </c>
      <c r="X29">
        <v>1</v>
      </c>
      <c r="Y29">
        <v>1</v>
      </c>
      <c r="Z29">
        <v>0</v>
      </c>
      <c r="AA29" t="str">
        <v>осн</v>
      </c>
      <c r="AB29"/>
      <c r="BF29"/>
      <c r="BG29"/>
      <c r="BH29"/>
    </row>
    <row r="30" spans="1:60" s="6" customFormat="1" x14ac:dyDescent="0.3">
      <c r="A30" s="78">
        <f>Данные!A30</f>
        <v>4848</v>
      </c>
      <c r="B30" cm="1">
        <f t="array" ref="B30:L30">Данные!B30:L30</f>
        <v>2015</v>
      </c>
      <c r="C30" t="str">
        <v>компьютерных технологий и электронного обучения</v>
      </c>
      <c r="D30" t="str">
        <v>Гончарова Светлана Викторовна</v>
      </c>
      <c r="E30" t="str">
        <v>кандидат педагогических наук</v>
      </c>
      <c r="F30" t="str">
        <v>доцент</v>
      </c>
      <c r="G30">
        <v>1</v>
      </c>
      <c r="H30">
        <v>14014</v>
      </c>
      <c r="I30" t="str">
        <v>Информатика</v>
      </c>
      <c r="J30">
        <v>0</v>
      </c>
      <c r="K30">
        <v>0</v>
      </c>
      <c r="L30">
        <v>34</v>
      </c>
      <c r="M30" s="16">
        <f t="shared" si="0"/>
        <v>3.4</v>
      </c>
      <c r="N30" s="16">
        <f t="shared" si="1"/>
        <v>6.29</v>
      </c>
      <c r="O30" s="16">
        <f t="shared" si="2"/>
        <v>3.25</v>
      </c>
      <c r="P30" s="16">
        <f t="shared" si="2"/>
        <v>3.25</v>
      </c>
      <c r="Q30" s="79" cm="1">
        <f t="array" ref="Q30:AA30">Данные!Q30:AA30</f>
        <v>0</v>
      </c>
      <c r="R30" s="16">
        <v>0</v>
      </c>
      <c r="S30" s="16">
        <v>0</v>
      </c>
      <c r="T30" s="21">
        <v>0</v>
      </c>
      <c r="U30">
        <v>0</v>
      </c>
      <c r="V30">
        <v>0</v>
      </c>
      <c r="W30">
        <v>13</v>
      </c>
      <c r="X30">
        <v>1</v>
      </c>
      <c r="Y30">
        <v>1</v>
      </c>
      <c r="Z30">
        <v>0</v>
      </c>
      <c r="AA30" t="str">
        <v>осн</v>
      </c>
      <c r="AB30"/>
      <c r="BF30"/>
      <c r="BG30"/>
      <c r="BH30"/>
    </row>
    <row r="31" spans="1:60" s="6" customFormat="1" x14ac:dyDescent="0.3">
      <c r="A31" s="78">
        <f>Данные!A31</f>
        <v>4848</v>
      </c>
      <c r="B31" cm="1">
        <f t="array" ref="B31:L31">Данные!B31:L31</f>
        <v>2015</v>
      </c>
      <c r="C31" t="str">
        <v>компьютерных технологий и электронного обучения</v>
      </c>
      <c r="D31" t="str">
        <v>Гончарова Светлана Викторовна</v>
      </c>
      <c r="E31" t="str">
        <v>кандидат педагогических наук</v>
      </c>
      <c r="F31" t="str">
        <v>доцент</v>
      </c>
      <c r="G31">
        <v>1</v>
      </c>
      <c r="H31">
        <v>14014</v>
      </c>
      <c r="I31" t="str">
        <v>Модуль "ИТ в математике и физике"</v>
      </c>
      <c r="J31">
        <v>0</v>
      </c>
      <c r="K31">
        <v>0</v>
      </c>
      <c r="L31">
        <v>0</v>
      </c>
      <c r="M31" s="16">
        <f t="shared" si="0"/>
        <v>0</v>
      </c>
      <c r="N31" s="16">
        <f t="shared" si="1"/>
        <v>6.29</v>
      </c>
      <c r="O31" s="16">
        <f t="shared" si="2"/>
        <v>3.25</v>
      </c>
      <c r="P31" s="16">
        <f t="shared" si="2"/>
        <v>3.25</v>
      </c>
      <c r="Q31" s="79" cm="1">
        <f t="array" ref="Q31:AA31">Данные!Q31:AA31</f>
        <v>0</v>
      </c>
      <c r="R31" s="16">
        <v>0</v>
      </c>
      <c r="S31" s="16">
        <v>0</v>
      </c>
      <c r="T31" s="21">
        <v>0</v>
      </c>
      <c r="U31">
        <v>0</v>
      </c>
      <c r="V31">
        <v>0</v>
      </c>
      <c r="W31">
        <v>13</v>
      </c>
      <c r="X31">
        <v>1</v>
      </c>
      <c r="Y31">
        <v>1</v>
      </c>
      <c r="Z31">
        <v>0</v>
      </c>
      <c r="AA31" t="str">
        <v>осн</v>
      </c>
      <c r="AB31"/>
      <c r="BF31"/>
      <c r="BG31"/>
      <c r="BH31"/>
    </row>
    <row r="32" spans="1:60" s="6" customFormat="1" x14ac:dyDescent="0.3">
      <c r="A32" s="78">
        <f>Данные!A32</f>
        <v>4848</v>
      </c>
      <c r="B32" cm="1">
        <f t="array" ref="B32:L32">Данные!B32:L32</f>
        <v>2015</v>
      </c>
      <c r="C32" t="str">
        <v>компьютерных технологий и электронного обучения</v>
      </c>
      <c r="D32" t="str">
        <v>Гончарова Светлана Викторовна</v>
      </c>
      <c r="E32" t="str">
        <v>кандидат педагогических наук</v>
      </c>
      <c r="F32" t="str">
        <v>доцент</v>
      </c>
      <c r="G32">
        <v>1</v>
      </c>
      <c r="H32">
        <v>14014</v>
      </c>
      <c r="I32" t="str">
        <v>Модуль "ИТ в математике и физике". ИТ в физике</v>
      </c>
      <c r="J32">
        <v>0</v>
      </c>
      <c r="K32">
        <v>0</v>
      </c>
      <c r="L32">
        <v>24</v>
      </c>
      <c r="M32" s="16">
        <f t="shared" si="0"/>
        <v>2.4</v>
      </c>
      <c r="N32" s="16">
        <f t="shared" si="1"/>
        <v>6.29</v>
      </c>
      <c r="O32" s="16">
        <f t="shared" si="2"/>
        <v>3.25</v>
      </c>
      <c r="P32" s="16">
        <f t="shared" si="2"/>
        <v>3.25</v>
      </c>
      <c r="Q32" s="79" cm="1">
        <f t="array" ref="Q32:AA32">Данные!Q32:AA32</f>
        <v>0</v>
      </c>
      <c r="R32" s="16">
        <v>0</v>
      </c>
      <c r="S32" s="16">
        <v>0</v>
      </c>
      <c r="T32" s="21">
        <v>0</v>
      </c>
      <c r="U32">
        <v>0</v>
      </c>
      <c r="V32">
        <v>0</v>
      </c>
      <c r="W32">
        <v>13</v>
      </c>
      <c r="X32">
        <v>1</v>
      </c>
      <c r="Y32">
        <v>1</v>
      </c>
      <c r="Z32">
        <v>0</v>
      </c>
      <c r="AA32" t="str">
        <v>осн</v>
      </c>
      <c r="AB32"/>
      <c r="BF32"/>
      <c r="BG32"/>
      <c r="BH32"/>
    </row>
    <row r="33" spans="1:60" s="6" customFormat="1" x14ac:dyDescent="0.3">
      <c r="A33" s="78">
        <f>Данные!A33</f>
        <v>4848</v>
      </c>
      <c r="B33" cm="1">
        <f t="array" ref="B33:L33">Данные!B33:L33</f>
        <v>2015</v>
      </c>
      <c r="C33" t="str">
        <v>компьютерных технологий и электронного обучения</v>
      </c>
      <c r="D33" t="str">
        <v>Гончарова Светлана Викторовна</v>
      </c>
      <c r="E33" t="str">
        <v>кандидат педагогических наук</v>
      </c>
      <c r="F33" t="str">
        <v>доцент</v>
      </c>
      <c r="G33">
        <v>1</v>
      </c>
      <c r="H33">
        <v>14014</v>
      </c>
      <c r="I33" t="str">
        <v>Программирование</v>
      </c>
      <c r="J33">
        <v>14</v>
      </c>
      <c r="K33">
        <v>0</v>
      </c>
      <c r="L33">
        <v>22</v>
      </c>
      <c r="M33" s="16">
        <f t="shared" si="0"/>
        <v>3.6</v>
      </c>
      <c r="N33" s="16">
        <f t="shared" si="1"/>
        <v>6.29</v>
      </c>
      <c r="O33" s="16">
        <f t="shared" si="2"/>
        <v>3.25</v>
      </c>
      <c r="P33" s="16">
        <f t="shared" si="2"/>
        <v>3.25</v>
      </c>
      <c r="Q33" s="79" cm="1">
        <f t="array" ref="Q33:AA33">Данные!Q33:AA33</f>
        <v>0</v>
      </c>
      <c r="R33" s="16">
        <v>0</v>
      </c>
      <c r="S33" s="16">
        <v>0</v>
      </c>
      <c r="T33" s="21">
        <v>0</v>
      </c>
      <c r="U33">
        <v>0</v>
      </c>
      <c r="V33">
        <v>0</v>
      </c>
      <c r="W33">
        <v>13</v>
      </c>
      <c r="X33">
        <v>1</v>
      </c>
      <c r="Y33">
        <v>1</v>
      </c>
      <c r="Z33">
        <v>0</v>
      </c>
      <c r="AA33" t="str">
        <v>осн</v>
      </c>
      <c r="AB33"/>
      <c r="BF33"/>
      <c r="BG33"/>
      <c r="BH33"/>
    </row>
    <row r="34" spans="1:60" s="6" customFormat="1" x14ac:dyDescent="0.3">
      <c r="A34" s="78">
        <f>Данные!A34</f>
        <v>4848</v>
      </c>
      <c r="B34" cm="1">
        <f t="array" ref="B34:L34">Данные!B34:L34</f>
        <v>2015</v>
      </c>
      <c r="C34" t="str">
        <v>компьютерных технологий и электронного обучения</v>
      </c>
      <c r="D34" t="str">
        <v>Государев Илья Борисович</v>
      </c>
      <c r="E34" t="str">
        <v>кандидат педагогических наук</v>
      </c>
      <c r="F34" t="str">
        <v>доцент</v>
      </c>
      <c r="G34">
        <v>1</v>
      </c>
      <c r="H34">
        <v>14014</v>
      </c>
      <c r="I34" t="str">
        <v>Информационные технологии в изучении иностранных языков</v>
      </c>
      <c r="J34">
        <v>6</v>
      </c>
      <c r="K34">
        <v>0</v>
      </c>
      <c r="L34">
        <v>12</v>
      </c>
      <c r="M34" s="16">
        <f t="shared" si="0"/>
        <v>1.8</v>
      </c>
      <c r="N34" s="16">
        <f t="shared" si="1"/>
        <v>6.29</v>
      </c>
      <c r="O34" s="16">
        <f t="shared" si="2"/>
        <v>3.25</v>
      </c>
      <c r="P34" s="16">
        <f t="shared" si="2"/>
        <v>3.25</v>
      </c>
      <c r="Q34" s="79" cm="1">
        <f t="array" ref="Q34:AA34">Данные!Q34:AA34</f>
        <v>0</v>
      </c>
      <c r="R34" s="16">
        <v>0</v>
      </c>
      <c r="S34" s="16">
        <v>0</v>
      </c>
      <c r="T34" s="21">
        <v>0</v>
      </c>
      <c r="U34">
        <v>0</v>
      </c>
      <c r="V34">
        <v>0</v>
      </c>
      <c r="W34">
        <v>13</v>
      </c>
      <c r="X34">
        <v>1</v>
      </c>
      <c r="Y34">
        <v>1</v>
      </c>
      <c r="Z34">
        <v>0</v>
      </c>
      <c r="AA34" t="str">
        <v>осн</v>
      </c>
      <c r="AB34"/>
      <c r="BF34"/>
      <c r="BG34"/>
      <c r="BH34"/>
    </row>
    <row r="35" spans="1:60" s="6" customFormat="1" x14ac:dyDescent="0.3">
      <c r="A35" s="78">
        <f>Данные!A35</f>
        <v>4848</v>
      </c>
      <c r="B35" cm="1">
        <f t="array" ref="B35:L35">Данные!B35:L35</f>
        <v>2015</v>
      </c>
      <c r="C35" t="str">
        <v>компьютерных технологий и электронного обучения</v>
      </c>
      <c r="D35" t="str">
        <v>Государев Илья Борисович</v>
      </c>
      <c r="E35" t="str">
        <v>кандидат педагогических наук</v>
      </c>
      <c r="F35" t="str">
        <v>доцент</v>
      </c>
      <c r="G35">
        <v>1</v>
      </c>
      <c r="H35">
        <v>14014</v>
      </c>
      <c r="I35" t="str">
        <v>Модуль "Дискретные структуры"</v>
      </c>
      <c r="J35">
        <v>0</v>
      </c>
      <c r="K35">
        <v>0</v>
      </c>
      <c r="L35">
        <v>0</v>
      </c>
      <c r="M35" s="16">
        <f t="shared" si="0"/>
        <v>0</v>
      </c>
      <c r="N35" s="16">
        <f t="shared" si="1"/>
        <v>6.29</v>
      </c>
      <c r="O35" s="16">
        <f t="shared" si="2"/>
        <v>3.25</v>
      </c>
      <c r="P35" s="16">
        <f t="shared" si="2"/>
        <v>3.25</v>
      </c>
      <c r="Q35" s="79" cm="1">
        <f t="array" ref="Q35:AA35">Данные!Q35:AA35</f>
        <v>0</v>
      </c>
      <c r="R35" s="16">
        <v>0</v>
      </c>
      <c r="S35" s="16">
        <v>0</v>
      </c>
      <c r="T35" s="21">
        <v>0</v>
      </c>
      <c r="U35">
        <v>0</v>
      </c>
      <c r="V35">
        <v>0</v>
      </c>
      <c r="W35">
        <v>13</v>
      </c>
      <c r="X35">
        <v>1</v>
      </c>
      <c r="Y35">
        <v>1</v>
      </c>
      <c r="Z35">
        <v>0</v>
      </c>
      <c r="AA35" t="str">
        <v>осн</v>
      </c>
      <c r="AB35"/>
      <c r="BF35"/>
      <c r="BG35"/>
      <c r="BH35"/>
    </row>
    <row r="36" spans="1:60" s="6" customFormat="1" x14ac:dyDescent="0.3">
      <c r="A36" s="78">
        <f>Данные!A36</f>
        <v>4848</v>
      </c>
      <c r="B36" cm="1">
        <f t="array" ref="B36:L36">Данные!B36:L36</f>
        <v>2015</v>
      </c>
      <c r="C36" t="str">
        <v>компьютерных технологий и электронного обучения</v>
      </c>
      <c r="D36" t="str">
        <v>Государев Илья Борисович</v>
      </c>
      <c r="E36" t="str">
        <v>кандидат педагогических наук</v>
      </c>
      <c r="F36" t="str">
        <v>доцент</v>
      </c>
      <c r="G36">
        <v>1</v>
      </c>
      <c r="H36">
        <v>14014</v>
      </c>
      <c r="I36" t="str">
        <v>Модуль "Дискретные структуры". Дискретная математика</v>
      </c>
      <c r="J36">
        <v>17</v>
      </c>
      <c r="K36">
        <v>17</v>
      </c>
      <c r="L36">
        <v>0</v>
      </c>
      <c r="M36" s="16">
        <f t="shared" si="0"/>
        <v>3.4</v>
      </c>
      <c r="N36" s="16">
        <f t="shared" si="1"/>
        <v>6.29</v>
      </c>
      <c r="O36" s="16">
        <f t="shared" si="2"/>
        <v>3.25</v>
      </c>
      <c r="P36" s="16">
        <f t="shared" si="2"/>
        <v>3.25</v>
      </c>
      <c r="Q36" s="79" cm="1">
        <f t="array" ref="Q36:AA36">Данные!Q36:AA36</f>
        <v>0</v>
      </c>
      <c r="R36" s="16">
        <v>0</v>
      </c>
      <c r="S36" s="16">
        <v>0</v>
      </c>
      <c r="T36" s="21">
        <v>0</v>
      </c>
      <c r="U36">
        <v>0</v>
      </c>
      <c r="V36">
        <v>0</v>
      </c>
      <c r="W36">
        <v>13</v>
      </c>
      <c r="X36">
        <v>1</v>
      </c>
      <c r="Y36">
        <v>1</v>
      </c>
      <c r="Z36">
        <v>0</v>
      </c>
      <c r="AA36" t="str">
        <v>осн</v>
      </c>
      <c r="AB36"/>
      <c r="BF36"/>
      <c r="BG36"/>
      <c r="BH36"/>
    </row>
    <row r="37" spans="1:60" s="6" customFormat="1" x14ac:dyDescent="0.3">
      <c r="A37" s="78">
        <f>Данные!A37</f>
        <v>4848</v>
      </c>
      <c r="B37" cm="1">
        <f t="array" ref="B37:L37">Данные!B37:L37</f>
        <v>2015</v>
      </c>
      <c r="C37" t="str">
        <v>компьютерных технологий и электронного обучения</v>
      </c>
      <c r="D37" t="str">
        <v>Государев Илья Борисович</v>
      </c>
      <c r="E37" t="str">
        <v>кандидат педагогических наук</v>
      </c>
      <c r="F37" t="str">
        <v>доцент</v>
      </c>
      <c r="G37">
        <v>1</v>
      </c>
      <c r="H37">
        <v>14014</v>
      </c>
      <c r="I37" t="str">
        <v>Модуль "Дискретные структуры". Алгоритмы и анализ сложности</v>
      </c>
      <c r="J37">
        <v>9</v>
      </c>
      <c r="K37">
        <v>9</v>
      </c>
      <c r="L37">
        <v>0</v>
      </c>
      <c r="M37" s="16">
        <f t="shared" si="0"/>
        <v>1.8</v>
      </c>
      <c r="N37" s="16">
        <f t="shared" si="1"/>
        <v>6.29</v>
      </c>
      <c r="O37" s="16">
        <f t="shared" si="2"/>
        <v>3.25</v>
      </c>
      <c r="P37" s="16">
        <f t="shared" si="2"/>
        <v>3.25</v>
      </c>
      <c r="Q37" s="79" cm="1">
        <f t="array" ref="Q37:AA37">Данные!Q37:AA37</f>
        <v>0</v>
      </c>
      <c r="R37" s="16">
        <v>0</v>
      </c>
      <c r="S37" s="16">
        <v>0</v>
      </c>
      <c r="T37" s="21">
        <v>0</v>
      </c>
      <c r="U37">
        <v>0</v>
      </c>
      <c r="V37">
        <v>0</v>
      </c>
      <c r="W37">
        <v>13</v>
      </c>
      <c r="X37">
        <v>1</v>
      </c>
      <c r="Y37">
        <v>1</v>
      </c>
      <c r="Z37">
        <v>0</v>
      </c>
      <c r="AA37" t="str">
        <v>осн</v>
      </c>
      <c r="AB37"/>
      <c r="BF37"/>
      <c r="BG37"/>
      <c r="BH37"/>
    </row>
    <row r="38" spans="1:60" s="6" customFormat="1" x14ac:dyDescent="0.3">
      <c r="A38" s="78">
        <f>Данные!A38</f>
        <v>4848</v>
      </c>
      <c r="B38" cm="1">
        <f t="array" ref="B38:L38">Данные!B38:L38</f>
        <v>2015</v>
      </c>
      <c r="C38" t="str">
        <v>компьютерных технологий и электронного обучения</v>
      </c>
      <c r="D38" t="str">
        <v>Ильина Татьяна Сергеевна</v>
      </c>
      <c r="E38" t="str">
        <v>нет</v>
      </c>
      <c r="F38" t="str">
        <v>старший преподаватель</v>
      </c>
      <c r="G38">
        <v>1</v>
      </c>
      <c r="H38">
        <v>14014</v>
      </c>
      <c r="I38" t="str">
        <v>Математика</v>
      </c>
      <c r="J38">
        <v>54</v>
      </c>
      <c r="K38">
        <v>54</v>
      </c>
      <c r="L38">
        <v>0</v>
      </c>
      <c r="M38" s="16">
        <f t="shared" si="0"/>
        <v>10.8</v>
      </c>
      <c r="N38" s="16">
        <f t="shared" si="1"/>
        <v>6.29</v>
      </c>
      <c r="O38" s="16">
        <f t="shared" si="2"/>
        <v>3.25</v>
      </c>
      <c r="P38" s="16">
        <f t="shared" si="2"/>
        <v>3.25</v>
      </c>
      <c r="Q38" s="79" cm="1">
        <f t="array" ref="Q38:AA38">Данные!Q38:AA38</f>
        <v>0</v>
      </c>
      <c r="R38" s="16">
        <v>0</v>
      </c>
      <c r="S38" s="16">
        <v>0</v>
      </c>
      <c r="T38" s="21">
        <v>0</v>
      </c>
      <c r="U38">
        <v>0</v>
      </c>
      <c r="V38">
        <v>0</v>
      </c>
      <c r="W38">
        <v>13</v>
      </c>
      <c r="X38">
        <v>1</v>
      </c>
      <c r="Y38">
        <v>1</v>
      </c>
      <c r="Z38">
        <v>0</v>
      </c>
      <c r="AA38" t="str">
        <v>осн</v>
      </c>
      <c r="AB38"/>
      <c r="BF38"/>
      <c r="BG38"/>
      <c r="BH38"/>
    </row>
    <row r="39" spans="1:60" s="6" customFormat="1" x14ac:dyDescent="0.3">
      <c r="A39" s="78">
        <f>Данные!A39</f>
        <v>4848</v>
      </c>
      <c r="B39" cm="1">
        <f t="array" ref="B39:L39">Данные!B39:L39</f>
        <v>2015</v>
      </c>
      <c r="C39" t="str">
        <v>компьютерных технологий и электронного обучения</v>
      </c>
      <c r="D39" t="str">
        <v>Ильина Татьяна Сергеевна</v>
      </c>
      <c r="E39" t="str">
        <v>нет</v>
      </c>
      <c r="F39" t="str">
        <v>старший преподаватель</v>
      </c>
      <c r="G39">
        <v>1</v>
      </c>
      <c r="H39">
        <v>14014</v>
      </c>
      <c r="I39" t="str">
        <v>Модуль "ИТ в математике и физике". Информационные технологии в математике</v>
      </c>
      <c r="J39">
        <v>0</v>
      </c>
      <c r="K39">
        <v>0</v>
      </c>
      <c r="L39">
        <v>36</v>
      </c>
      <c r="M39" s="16">
        <f t="shared" si="0"/>
        <v>3.6</v>
      </c>
      <c r="N39" s="16">
        <f t="shared" si="1"/>
        <v>6.29</v>
      </c>
      <c r="O39" s="16">
        <f t="shared" si="2"/>
        <v>3.25</v>
      </c>
      <c r="P39" s="16">
        <f t="shared" si="2"/>
        <v>3.25</v>
      </c>
      <c r="Q39" s="79" cm="1">
        <f t="array" ref="Q39:AA39">Данные!Q39:AA39</f>
        <v>0</v>
      </c>
      <c r="R39" s="16">
        <v>0</v>
      </c>
      <c r="S39" s="16">
        <v>0</v>
      </c>
      <c r="T39" s="21">
        <v>0</v>
      </c>
      <c r="U39">
        <v>0</v>
      </c>
      <c r="V39">
        <v>0</v>
      </c>
      <c r="W39">
        <v>13</v>
      </c>
      <c r="X39">
        <v>1</v>
      </c>
      <c r="Y39">
        <v>1</v>
      </c>
      <c r="Z39">
        <v>0</v>
      </c>
      <c r="AA39" t="str">
        <v>осн</v>
      </c>
      <c r="AB39"/>
      <c r="BF39"/>
      <c r="BG39"/>
      <c r="BH39"/>
    </row>
    <row r="40" spans="1:60" s="6" customFormat="1" x14ac:dyDescent="0.3">
      <c r="A40" s="78">
        <f>Данные!A40</f>
        <v>4848</v>
      </c>
      <c r="B40" cm="1">
        <f t="array" ref="B40:L40">Данные!B40:L40</f>
        <v>2016</v>
      </c>
      <c r="C40" t="str">
        <v>компьютерных технологий и электронного обучения</v>
      </c>
      <c r="D40" t="str">
        <v>Абрамян Геннадий Владимирович</v>
      </c>
      <c r="E40" t="str">
        <v>доктор педагогических наук</v>
      </c>
      <c r="F40" t="str">
        <v>профессор</v>
      </c>
      <c r="G40">
        <v>1</v>
      </c>
      <c r="H40">
        <v>15377</v>
      </c>
      <c r="I40" t="str">
        <v>Базы данных</v>
      </c>
      <c r="J40">
        <v>36</v>
      </c>
      <c r="K40">
        <v>12</v>
      </c>
      <c r="L40">
        <v>26</v>
      </c>
      <c r="M40" s="16">
        <f t="shared" si="0"/>
        <v>7.4</v>
      </c>
      <c r="N40" s="16">
        <f t="shared" si="1"/>
        <v>6.29</v>
      </c>
      <c r="O40" s="16">
        <f t="shared" si="2"/>
        <v>3.25</v>
      </c>
      <c r="P40" s="16">
        <f t="shared" si="2"/>
        <v>3.25</v>
      </c>
      <c r="Q40" s="79" cm="1">
        <f t="array" ref="Q40:AA40">Данные!Q40:AA40</f>
        <v>0</v>
      </c>
      <c r="R40" s="16">
        <v>0</v>
      </c>
      <c r="S40" s="16">
        <v>0</v>
      </c>
      <c r="T40" s="21">
        <v>0</v>
      </c>
      <c r="U40">
        <v>0</v>
      </c>
      <c r="V40">
        <v>0</v>
      </c>
      <c r="W40">
        <v>13</v>
      </c>
      <c r="X40">
        <v>1</v>
      </c>
      <c r="Y40">
        <v>1</v>
      </c>
      <c r="Z40">
        <v>0</v>
      </c>
      <c r="AA40" t="str">
        <v>осн</v>
      </c>
      <c r="AB40"/>
      <c r="BF40"/>
      <c r="BG40"/>
      <c r="BH40"/>
    </row>
    <row r="41" spans="1:60" s="6" customFormat="1" x14ac:dyDescent="0.3">
      <c r="A41" s="78">
        <f>Данные!A41</f>
        <v>4848</v>
      </c>
      <c r="B41" cm="1">
        <f t="array" ref="B41:L41">Данные!B41:L41</f>
        <v>2016</v>
      </c>
      <c r="C41" t="str">
        <v>компьютерных технологий и электронного обучения</v>
      </c>
      <c r="D41" t="str">
        <v>Абрамян Геннадий Владимирович</v>
      </c>
      <c r="E41" t="str">
        <v>доктор педагогических наук</v>
      </c>
      <c r="F41" t="str">
        <v>профессор</v>
      </c>
      <c r="G41">
        <v>1</v>
      </c>
      <c r="H41">
        <v>15377</v>
      </c>
      <c r="I41" t="str">
        <v>Операционные системы</v>
      </c>
      <c r="J41">
        <v>4</v>
      </c>
      <c r="K41">
        <v>14</v>
      </c>
      <c r="L41">
        <v>14</v>
      </c>
      <c r="M41" s="16">
        <f t="shared" si="0"/>
        <v>3.2</v>
      </c>
      <c r="N41" s="16">
        <f t="shared" si="1"/>
        <v>6.29</v>
      </c>
      <c r="O41" s="16">
        <f t="shared" si="2"/>
        <v>3.25</v>
      </c>
      <c r="P41" s="16">
        <f t="shared" si="2"/>
        <v>3.25</v>
      </c>
      <c r="Q41" s="79" cm="1">
        <f t="array" ref="Q41:AA41">Данные!Q41:AA41</f>
        <v>0</v>
      </c>
      <c r="R41" s="16">
        <v>0</v>
      </c>
      <c r="S41" s="16">
        <v>0</v>
      </c>
      <c r="T41" s="21">
        <v>0</v>
      </c>
      <c r="U41">
        <v>0</v>
      </c>
      <c r="V41">
        <v>0</v>
      </c>
      <c r="W41">
        <v>13</v>
      </c>
      <c r="X41">
        <v>1</v>
      </c>
      <c r="Y41">
        <v>1</v>
      </c>
      <c r="Z41">
        <v>0</v>
      </c>
      <c r="AA41" t="str">
        <v>осн</v>
      </c>
      <c r="AB41"/>
      <c r="BF41"/>
      <c r="BG41"/>
      <c r="BH41"/>
    </row>
    <row r="42" spans="1:60" s="6" customFormat="1" x14ac:dyDescent="0.3">
      <c r="A42" s="78">
        <f>Данные!A42</f>
        <v>4848</v>
      </c>
      <c r="B42" cm="1">
        <f t="array" ref="B42:L42">Данные!B42:L42</f>
        <v>2016</v>
      </c>
      <c r="C42" t="str">
        <v>компьютерных технологий и электронного обучения</v>
      </c>
      <c r="D42" t="str">
        <v>Абрамян Геннадий Владимирович</v>
      </c>
      <c r="E42" t="str">
        <v>доктор педагогических наук</v>
      </c>
      <c r="F42" t="str">
        <v>профессор</v>
      </c>
      <c r="G42">
        <v>1</v>
      </c>
      <c r="H42">
        <v>15377</v>
      </c>
      <c r="I42" t="str">
        <v>Программирование</v>
      </c>
      <c r="J42">
        <v>34</v>
      </c>
      <c r="K42">
        <v>0</v>
      </c>
      <c r="L42">
        <v>0</v>
      </c>
      <c r="M42" s="16">
        <f t="shared" si="0"/>
        <v>3.4</v>
      </c>
      <c r="N42" s="16">
        <f t="shared" si="1"/>
        <v>6.29</v>
      </c>
      <c r="O42" s="16">
        <f t="shared" si="2"/>
        <v>3.25</v>
      </c>
      <c r="P42" s="16">
        <f t="shared" si="2"/>
        <v>3.25</v>
      </c>
      <c r="Q42" s="79" cm="1">
        <f t="array" ref="Q42:AA42">Данные!Q42:AA42</f>
        <v>0</v>
      </c>
      <c r="R42" s="16">
        <v>0</v>
      </c>
      <c r="S42" s="16">
        <v>0</v>
      </c>
      <c r="T42" s="21">
        <v>0</v>
      </c>
      <c r="U42">
        <v>0</v>
      </c>
      <c r="V42">
        <v>0</v>
      </c>
      <c r="W42">
        <v>13</v>
      </c>
      <c r="X42">
        <v>1</v>
      </c>
      <c r="Y42">
        <v>1</v>
      </c>
      <c r="Z42">
        <v>0</v>
      </c>
      <c r="AA42">
        <v>0</v>
      </c>
      <c r="AB42"/>
      <c r="BF42"/>
      <c r="BG42"/>
      <c r="BH42"/>
    </row>
    <row r="43" spans="1:60" s="6" customFormat="1" x14ac:dyDescent="0.3">
      <c r="A43" s="78">
        <f>Данные!A43</f>
        <v>4848</v>
      </c>
      <c r="B43" cm="1">
        <f t="array" ref="B43:L43">Данные!B43:L43</f>
        <v>2016</v>
      </c>
      <c r="C43" t="str">
        <v>компьютерных технологий и электронного обучения</v>
      </c>
      <c r="D43" t="str">
        <v>Авксентьева Елена Юрьевна</v>
      </c>
      <c r="E43" t="str">
        <v>кандидат педагогических наук</v>
      </c>
      <c r="F43" t="str">
        <v>доцент</v>
      </c>
      <c r="G43">
        <v>1</v>
      </c>
      <c r="H43">
        <v>15377</v>
      </c>
      <c r="I43" t="str">
        <v>Модуль "Технологии и методы вычислений". Информационные технологии в решении задач оптимизации</v>
      </c>
      <c r="J43">
        <v>18</v>
      </c>
      <c r="K43">
        <v>0</v>
      </c>
      <c r="L43">
        <v>18</v>
      </c>
      <c r="M43" s="16">
        <f t="shared" si="0"/>
        <v>3.6</v>
      </c>
      <c r="N43" s="16">
        <f t="shared" si="1"/>
        <v>6.29</v>
      </c>
      <c r="O43" s="16">
        <f t="shared" si="2"/>
        <v>3.25</v>
      </c>
      <c r="P43" s="16">
        <f t="shared" si="2"/>
        <v>3.25</v>
      </c>
      <c r="Q43" s="79" cm="1">
        <f t="array" ref="Q43:AA43">Данные!Q43:AA43</f>
        <v>0</v>
      </c>
      <c r="R43" s="16">
        <v>0</v>
      </c>
      <c r="S43" s="16">
        <v>0</v>
      </c>
      <c r="T43" s="21">
        <v>0</v>
      </c>
      <c r="U43">
        <v>0</v>
      </c>
      <c r="V43">
        <v>0</v>
      </c>
      <c r="W43">
        <v>13</v>
      </c>
      <c r="X43">
        <v>1</v>
      </c>
      <c r="Y43">
        <v>1</v>
      </c>
      <c r="Z43">
        <v>0</v>
      </c>
      <c r="AA43" t="str">
        <v>осн</v>
      </c>
      <c r="AB43"/>
      <c r="BF43"/>
      <c r="BG43"/>
      <c r="BH43"/>
    </row>
    <row r="44" spans="1:60" s="6" customFormat="1" x14ac:dyDescent="0.3">
      <c r="A44" s="78">
        <f>Данные!A44</f>
        <v>4848</v>
      </c>
      <c r="B44" cm="1">
        <f t="array" ref="B44:L44">Данные!B44:L44</f>
        <v>2016</v>
      </c>
      <c r="C44" t="str">
        <v>компьютерных технологий и электронного обучения</v>
      </c>
      <c r="D44" t="str">
        <v>Власова Елена Зотиковна</v>
      </c>
      <c r="E44" t="str">
        <v>доктор педагогических наук</v>
      </c>
      <c r="F44" t="str">
        <v>заведующий кафедрой</v>
      </c>
      <c r="G44">
        <v>1</v>
      </c>
      <c r="H44">
        <v>15377</v>
      </c>
      <c r="I44" t="str">
        <v>Модуль "Технологии и методы вычислений"</v>
      </c>
      <c r="J44">
        <v>0</v>
      </c>
      <c r="K44">
        <v>0</v>
      </c>
      <c r="L44">
        <v>0</v>
      </c>
      <c r="M44" s="16">
        <f t="shared" si="0"/>
        <v>0</v>
      </c>
      <c r="N44" s="16">
        <f t="shared" si="1"/>
        <v>6.29</v>
      </c>
      <c r="O44" s="16">
        <f t="shared" si="2"/>
        <v>3.25</v>
      </c>
      <c r="P44" s="16">
        <f t="shared" si="2"/>
        <v>3.25</v>
      </c>
      <c r="Q44" s="79" cm="1">
        <f t="array" ref="Q44:AA44">Данные!Q44:AA44</f>
        <v>0</v>
      </c>
      <c r="R44" s="16">
        <v>0</v>
      </c>
      <c r="S44" s="16">
        <v>0</v>
      </c>
      <c r="T44" s="21">
        <v>0</v>
      </c>
      <c r="U44">
        <v>0</v>
      </c>
      <c r="V44">
        <v>0</v>
      </c>
      <c r="W44">
        <v>13</v>
      </c>
      <c r="X44">
        <v>1</v>
      </c>
      <c r="Y44">
        <v>1</v>
      </c>
      <c r="Z44">
        <v>0</v>
      </c>
      <c r="AA44" t="str">
        <v>осн</v>
      </c>
      <c r="AB44"/>
      <c r="BF44"/>
      <c r="BG44"/>
      <c r="BH44"/>
    </row>
    <row r="45" spans="1:60" s="6" customFormat="1" x14ac:dyDescent="0.3">
      <c r="A45" s="78">
        <f>Данные!A45</f>
        <v>4848</v>
      </c>
      <c r="B45" cm="1">
        <f t="array" ref="B45:L45">Данные!B45:L45</f>
        <v>2016</v>
      </c>
      <c r="C45" t="str">
        <v>компьютерных технологий и электронного обучения</v>
      </c>
      <c r="D45" t="str">
        <v>Власова Елена Зотиковна</v>
      </c>
      <c r="E45" t="str">
        <v>доктор педагогических наук</v>
      </c>
      <c r="F45" t="str">
        <v>заведующий кафедрой</v>
      </c>
      <c r="G45">
        <v>1</v>
      </c>
      <c r="H45">
        <v>15377</v>
      </c>
      <c r="I45" t="str">
        <v>Модуль "Технологии и методы вычислений". Анализ данных</v>
      </c>
      <c r="J45">
        <v>17</v>
      </c>
      <c r="K45">
        <v>0</v>
      </c>
      <c r="L45">
        <v>0</v>
      </c>
      <c r="M45" s="16">
        <f t="shared" si="0"/>
        <v>1.7</v>
      </c>
      <c r="N45" s="16">
        <f t="shared" si="1"/>
        <v>6.29</v>
      </c>
      <c r="O45" s="16">
        <f t="shared" si="2"/>
        <v>3.25</v>
      </c>
      <c r="P45" s="16">
        <f t="shared" si="2"/>
        <v>3.25</v>
      </c>
      <c r="Q45" s="79" cm="1">
        <f t="array" ref="Q45:AA45">Данные!Q45:AA45</f>
        <v>0</v>
      </c>
      <c r="R45" s="16">
        <v>0</v>
      </c>
      <c r="S45" s="16">
        <v>0</v>
      </c>
      <c r="T45" s="21">
        <v>0</v>
      </c>
      <c r="U45">
        <v>0</v>
      </c>
      <c r="V45">
        <v>0</v>
      </c>
      <c r="W45">
        <v>13</v>
      </c>
      <c r="X45">
        <v>1</v>
      </c>
      <c r="Y45">
        <v>1</v>
      </c>
      <c r="Z45">
        <v>0</v>
      </c>
      <c r="AA45" t="str">
        <v>осн</v>
      </c>
      <c r="AB45"/>
      <c r="BF45"/>
      <c r="BG45"/>
      <c r="BH45"/>
    </row>
    <row r="46" spans="1:60" s="6" customFormat="1" x14ac:dyDescent="0.3">
      <c r="A46" s="78">
        <f>Данные!A46</f>
        <v>4848</v>
      </c>
      <c r="B46" cm="1">
        <f t="array" ref="B46:L46">Данные!B46:L46</f>
        <v>2016</v>
      </c>
      <c r="C46" t="str">
        <v>компьютерных технологий и электронного обучения</v>
      </c>
      <c r="D46" t="str">
        <v>Власова Елена Зотиковна</v>
      </c>
      <c r="E46" t="str">
        <v>доктор педагогических наук</v>
      </c>
      <c r="F46" t="str">
        <v>заведующий кафедрой</v>
      </c>
      <c r="G46">
        <v>1</v>
      </c>
      <c r="H46">
        <v>15377</v>
      </c>
      <c r="I46" t="str">
        <v>Модуль "Технологии и методы вычислений". Вычислительная математика</v>
      </c>
      <c r="J46">
        <v>17</v>
      </c>
      <c r="K46">
        <v>0</v>
      </c>
      <c r="L46">
        <v>0</v>
      </c>
      <c r="M46" s="16">
        <f t="shared" si="0"/>
        <v>1.7</v>
      </c>
      <c r="N46" s="16">
        <f t="shared" si="1"/>
        <v>6.29</v>
      </c>
      <c r="O46" s="16">
        <f t="shared" si="2"/>
        <v>3.25</v>
      </c>
      <c r="P46" s="16">
        <f t="shared" si="2"/>
        <v>3.25</v>
      </c>
      <c r="Q46" s="79" cm="1">
        <f t="array" ref="Q46:AA46">Данные!Q46:AA46</f>
        <v>0</v>
      </c>
      <c r="R46" s="16">
        <v>0</v>
      </c>
      <c r="S46" s="16">
        <v>0</v>
      </c>
      <c r="T46" s="21">
        <v>0</v>
      </c>
      <c r="U46">
        <v>0</v>
      </c>
      <c r="V46">
        <v>0</v>
      </c>
      <c r="W46">
        <v>13</v>
      </c>
      <c r="X46">
        <v>1</v>
      </c>
      <c r="Y46">
        <v>1</v>
      </c>
      <c r="Z46">
        <v>0</v>
      </c>
      <c r="AA46" t="str">
        <v>осн</v>
      </c>
      <c r="AB46"/>
      <c r="BF46"/>
      <c r="BG46"/>
      <c r="BH46"/>
    </row>
    <row r="47" spans="1:60" s="6" customFormat="1" x14ac:dyDescent="0.3">
      <c r="A47" s="78">
        <f>Данные!A47</f>
        <v>4848</v>
      </c>
      <c r="B47" cm="1">
        <f t="array" ref="B47:L47">Данные!B47:L47</f>
        <v>2016</v>
      </c>
      <c r="C47" t="str">
        <v>компьютерных технологий и электронного обучения</v>
      </c>
      <c r="D47" t="str">
        <v>Власова Елена Зотиковна</v>
      </c>
      <c r="E47" t="str">
        <v>доктор педагогических наук</v>
      </c>
      <c r="F47" t="str">
        <v>заведующий кафедрой</v>
      </c>
      <c r="G47">
        <v>1</v>
      </c>
      <c r="H47">
        <v>15377</v>
      </c>
      <c r="I47" t="str">
        <v>Модуль "Технологии и методы вычислений". Технологии компьютерного моделирования</v>
      </c>
      <c r="J47">
        <v>18</v>
      </c>
      <c r="K47">
        <v>0</v>
      </c>
      <c r="L47">
        <v>27</v>
      </c>
      <c r="M47" s="16">
        <f t="shared" si="0"/>
        <v>4.5</v>
      </c>
      <c r="N47" s="16">
        <f t="shared" si="1"/>
        <v>6.29</v>
      </c>
      <c r="O47" s="16">
        <f t="shared" si="2"/>
        <v>3.25</v>
      </c>
      <c r="P47" s="16">
        <f t="shared" si="2"/>
        <v>3.25</v>
      </c>
      <c r="Q47" s="79" cm="1">
        <f t="array" ref="Q47:AA47">Данные!Q47:AA47</f>
        <v>0</v>
      </c>
      <c r="R47" s="16">
        <v>0</v>
      </c>
      <c r="S47" s="16">
        <v>0</v>
      </c>
      <c r="T47" s="21">
        <v>0</v>
      </c>
      <c r="U47">
        <v>0</v>
      </c>
      <c r="V47">
        <v>0</v>
      </c>
      <c r="W47">
        <v>13</v>
      </c>
      <c r="X47">
        <v>1</v>
      </c>
      <c r="Y47">
        <v>1</v>
      </c>
      <c r="Z47">
        <v>0</v>
      </c>
      <c r="AA47" t="str">
        <v>осн</v>
      </c>
      <c r="AB47"/>
      <c r="BF47"/>
      <c r="BG47"/>
      <c r="BH47"/>
    </row>
    <row r="48" spans="1:60" s="6" customFormat="1" x14ac:dyDescent="0.3">
      <c r="A48" s="78">
        <f>Данные!A48</f>
        <v>4848</v>
      </c>
      <c r="B48" cm="1">
        <f t="array" ref="B48:L48">Данные!B48:L48</f>
        <v>2016</v>
      </c>
      <c r="C48" t="str">
        <v>компьютерных технологий и электронного обучения</v>
      </c>
      <c r="D48" t="str">
        <v>Гончарова Светлана Викторовна</v>
      </c>
      <c r="E48" t="str">
        <v>кандидат педагогических наук</v>
      </c>
      <c r="F48" t="str">
        <v>доцент</v>
      </c>
      <c r="G48">
        <v>1</v>
      </c>
      <c r="H48">
        <v>15377</v>
      </c>
      <c r="I48" t="str">
        <v>Модуль "Технологии и методы вычислений"</v>
      </c>
      <c r="J48">
        <v>0</v>
      </c>
      <c r="K48">
        <v>0</v>
      </c>
      <c r="L48">
        <v>0</v>
      </c>
      <c r="M48" s="16">
        <f t="shared" si="0"/>
        <v>0</v>
      </c>
      <c r="N48" s="16">
        <f t="shared" si="1"/>
        <v>6.29</v>
      </c>
      <c r="O48" s="16">
        <f t="shared" si="2"/>
        <v>3.25</v>
      </c>
      <c r="P48" s="16">
        <f t="shared" si="2"/>
        <v>3.25</v>
      </c>
      <c r="Q48" s="79" cm="1">
        <f t="array" ref="Q48:AA48">Данные!Q48:AA48</f>
        <v>0</v>
      </c>
      <c r="R48" s="16">
        <v>0</v>
      </c>
      <c r="S48" s="16">
        <v>0</v>
      </c>
      <c r="T48" s="21">
        <v>0</v>
      </c>
      <c r="U48">
        <v>0</v>
      </c>
      <c r="V48">
        <v>0</v>
      </c>
      <c r="W48">
        <v>13</v>
      </c>
      <c r="X48">
        <v>1</v>
      </c>
      <c r="Y48">
        <v>1</v>
      </c>
      <c r="Z48">
        <v>0</v>
      </c>
      <c r="AA48" t="str">
        <v>осн</v>
      </c>
      <c r="AB48"/>
      <c r="BF48"/>
      <c r="BG48"/>
      <c r="BH48"/>
    </row>
    <row r="49" spans="1:60" s="6" customFormat="1" x14ac:dyDescent="0.3">
      <c r="A49" s="78">
        <f>Данные!A49</f>
        <v>4848</v>
      </c>
      <c r="B49" cm="1">
        <f t="array" ref="B49:L49">Данные!B49:L49</f>
        <v>2016</v>
      </c>
      <c r="C49" t="str">
        <v>компьютерных технологий и электронного обучения</v>
      </c>
      <c r="D49" t="str">
        <v>Гончарова Светлана Викторовна</v>
      </c>
      <c r="E49" t="str">
        <v>кандидат педагогических наук</v>
      </c>
      <c r="F49" t="str">
        <v>доцент</v>
      </c>
      <c r="G49">
        <v>1</v>
      </c>
      <c r="H49">
        <v>15377</v>
      </c>
      <c r="I49" t="str">
        <v>Модуль "Технологии и методы вычислений". Анализ данных</v>
      </c>
      <c r="J49">
        <v>0</v>
      </c>
      <c r="K49">
        <v>0</v>
      </c>
      <c r="L49">
        <v>34</v>
      </c>
      <c r="M49" s="16">
        <f t="shared" si="0"/>
        <v>3.4</v>
      </c>
      <c r="N49" s="16">
        <f t="shared" si="1"/>
        <v>6.29</v>
      </c>
      <c r="O49" s="16">
        <f t="shared" si="2"/>
        <v>3.25</v>
      </c>
      <c r="P49" s="16">
        <f t="shared" si="2"/>
        <v>3.25</v>
      </c>
      <c r="Q49" s="79" cm="1">
        <f t="array" ref="Q49:AA49">Данные!Q49:AA49</f>
        <v>0</v>
      </c>
      <c r="R49" s="16">
        <v>0</v>
      </c>
      <c r="S49" s="16">
        <v>0</v>
      </c>
      <c r="T49" s="21">
        <v>0</v>
      </c>
      <c r="U49">
        <v>0</v>
      </c>
      <c r="V49">
        <v>0</v>
      </c>
      <c r="W49">
        <v>13</v>
      </c>
      <c r="X49">
        <v>1</v>
      </c>
      <c r="Y49">
        <v>1</v>
      </c>
      <c r="Z49">
        <v>0</v>
      </c>
      <c r="AA49" t="str">
        <v>осн</v>
      </c>
      <c r="AB49"/>
      <c r="BF49"/>
      <c r="BG49"/>
      <c r="BH49"/>
    </row>
    <row r="50" spans="1:60" s="6" customFormat="1" x14ac:dyDescent="0.3">
      <c r="A50" s="78">
        <f>Данные!A50</f>
        <v>4848</v>
      </c>
      <c r="B50" cm="1">
        <f t="array" ref="B50:L50">Данные!B50:L50</f>
        <v>2016</v>
      </c>
      <c r="C50" t="str">
        <v>компьютерных технологий и электронного обучения</v>
      </c>
      <c r="D50" t="str">
        <v>Гончарова Светлана Викторовна</v>
      </c>
      <c r="E50" t="str">
        <v>кандидат педагогических наук</v>
      </c>
      <c r="F50" t="str">
        <v>доцент</v>
      </c>
      <c r="G50">
        <v>1</v>
      </c>
      <c r="H50">
        <v>15377</v>
      </c>
      <c r="I50" t="str">
        <v>Модуль "Технологии и методы вычислений". Технологии компьютерного моделирования</v>
      </c>
      <c r="J50">
        <v>0</v>
      </c>
      <c r="K50">
        <v>0</v>
      </c>
      <c r="L50">
        <v>27</v>
      </c>
      <c r="M50" s="16">
        <f t="shared" si="0"/>
        <v>2.7</v>
      </c>
      <c r="N50" s="16">
        <f t="shared" si="1"/>
        <v>6.29</v>
      </c>
      <c r="O50" s="16">
        <f t="shared" si="2"/>
        <v>3.25</v>
      </c>
      <c r="P50" s="16">
        <f t="shared" si="2"/>
        <v>3.25</v>
      </c>
      <c r="Q50" s="79" cm="1">
        <f t="array" ref="Q50:AA50">Данные!Q50:AA50</f>
        <v>0</v>
      </c>
      <c r="R50" s="16">
        <v>0</v>
      </c>
      <c r="S50" s="16">
        <v>0</v>
      </c>
      <c r="T50" s="21">
        <v>0</v>
      </c>
      <c r="U50">
        <v>0</v>
      </c>
      <c r="V50">
        <v>0</v>
      </c>
      <c r="W50">
        <v>13</v>
      </c>
      <c r="X50">
        <v>1</v>
      </c>
      <c r="Y50">
        <v>1</v>
      </c>
      <c r="Z50">
        <v>0</v>
      </c>
      <c r="AA50" t="str">
        <v>осн</v>
      </c>
      <c r="AB50"/>
      <c r="BF50"/>
      <c r="BG50"/>
      <c r="BH50"/>
    </row>
    <row r="51" spans="1:60" s="6" customFormat="1" x14ac:dyDescent="0.3">
      <c r="A51" s="78">
        <f>Данные!A51</f>
        <v>4848</v>
      </c>
      <c r="B51" cm="1">
        <f t="array" ref="B51:L51">Данные!B51:L51</f>
        <v>2016</v>
      </c>
      <c r="C51" t="str">
        <v>компьютерных технологий и электронного обучения</v>
      </c>
      <c r="D51" t="str">
        <v>Государев Илья Борисович</v>
      </c>
      <c r="E51" t="str">
        <v>кандидат педагогических наук</v>
      </c>
      <c r="F51" t="str">
        <v>доцент</v>
      </c>
      <c r="G51">
        <v>1</v>
      </c>
      <c r="H51">
        <v>15377</v>
      </c>
      <c r="I51" t="str">
        <v>Модуль "Проектирование и разработка веб-решений "</v>
      </c>
      <c r="J51">
        <v>0</v>
      </c>
      <c r="K51">
        <v>0</v>
      </c>
      <c r="L51">
        <v>0</v>
      </c>
      <c r="M51" s="16">
        <f t="shared" si="0"/>
        <v>0</v>
      </c>
      <c r="N51" s="16">
        <f t="shared" si="1"/>
        <v>6.29</v>
      </c>
      <c r="O51" s="16">
        <f t="shared" si="2"/>
        <v>3.25</v>
      </c>
      <c r="P51" s="16">
        <f t="shared" si="2"/>
        <v>3.25</v>
      </c>
      <c r="Q51" s="79" cm="1">
        <f t="array" ref="Q51:AA51">Данные!Q51:AA51</f>
        <v>0</v>
      </c>
      <c r="R51" s="16">
        <v>0</v>
      </c>
      <c r="S51" s="16">
        <v>0</v>
      </c>
      <c r="T51" s="21">
        <v>0</v>
      </c>
      <c r="U51">
        <v>0</v>
      </c>
      <c r="V51">
        <v>0</v>
      </c>
      <c r="W51">
        <v>13</v>
      </c>
      <c r="X51">
        <v>1</v>
      </c>
      <c r="Y51">
        <v>1</v>
      </c>
      <c r="Z51">
        <v>0</v>
      </c>
      <c r="AA51" t="str">
        <v>осн</v>
      </c>
      <c r="AB51"/>
      <c r="BF51"/>
      <c r="BG51"/>
      <c r="BH51"/>
    </row>
    <row r="52" spans="1:60" s="6" customFormat="1" x14ac:dyDescent="0.3">
      <c r="A52" s="78">
        <f>Данные!A52</f>
        <v>4848</v>
      </c>
      <c r="B52" cm="1">
        <f t="array" ref="B52:L52">Данные!B52:L52</f>
        <v>2016</v>
      </c>
      <c r="C52" t="str">
        <v>компьютерных технологий и электронного обучения</v>
      </c>
      <c r="D52" t="str">
        <v>Государев Илья Борисович</v>
      </c>
      <c r="E52" t="str">
        <v>кандидат педагогических наук</v>
      </c>
      <c r="F52" t="str">
        <v>доцент</v>
      </c>
      <c r="G52">
        <v>1</v>
      </c>
      <c r="H52">
        <v>15377</v>
      </c>
      <c r="I52" t="str">
        <v>Модуль "Проектирование и разработка веб-решений ". Веб-проектирование и веб-дизайн</v>
      </c>
      <c r="J52">
        <v>17</v>
      </c>
      <c r="K52">
        <v>17</v>
      </c>
      <c r="L52">
        <v>20</v>
      </c>
      <c r="M52" s="16">
        <f t="shared" si="0"/>
        <v>5.4</v>
      </c>
      <c r="N52" s="16">
        <f t="shared" si="1"/>
        <v>6.29</v>
      </c>
      <c r="O52" s="16">
        <f t="shared" si="2"/>
        <v>3.25</v>
      </c>
      <c r="P52" s="16">
        <f t="shared" si="2"/>
        <v>3.25</v>
      </c>
      <c r="Q52" s="79" cm="1">
        <f t="array" ref="Q52:AA52">Данные!Q52:AA52</f>
        <v>0</v>
      </c>
      <c r="R52" s="16">
        <v>0</v>
      </c>
      <c r="S52" s="16">
        <v>0</v>
      </c>
      <c r="T52" s="21">
        <v>0</v>
      </c>
      <c r="U52">
        <v>0</v>
      </c>
      <c r="V52">
        <v>0</v>
      </c>
      <c r="W52">
        <v>13</v>
      </c>
      <c r="X52">
        <v>1</v>
      </c>
      <c r="Y52">
        <v>1</v>
      </c>
      <c r="Z52">
        <v>0</v>
      </c>
      <c r="AA52" t="str">
        <v>осн</v>
      </c>
      <c r="AB52"/>
      <c r="BF52"/>
      <c r="BG52"/>
      <c r="BH52"/>
    </row>
    <row r="53" spans="1:60" s="6" customFormat="1" x14ac:dyDescent="0.3">
      <c r="A53" s="78">
        <f>Данные!A53</f>
        <v>4848</v>
      </c>
      <c r="B53" cm="1">
        <f t="array" ref="B53:L53">Данные!B53:L53</f>
        <v>2016</v>
      </c>
      <c r="C53" t="str">
        <v>компьютерных технологий и электронного обучения</v>
      </c>
      <c r="D53" t="str">
        <v>Государев Илья Борисович</v>
      </c>
      <c r="E53" t="str">
        <v>кандидат педагогических наук</v>
      </c>
      <c r="F53" t="str">
        <v>доцент</v>
      </c>
      <c r="G53">
        <v>1</v>
      </c>
      <c r="H53">
        <v>15377</v>
      </c>
      <c r="I53" t="str">
        <v>Модуль "Проектирование и разработка веб-решений ". Компьютерный практикум</v>
      </c>
      <c r="J53">
        <v>0</v>
      </c>
      <c r="K53">
        <v>0</v>
      </c>
      <c r="L53">
        <v>36</v>
      </c>
      <c r="M53" s="16">
        <f t="shared" si="0"/>
        <v>3.6</v>
      </c>
      <c r="N53" s="16">
        <f t="shared" si="1"/>
        <v>6.29</v>
      </c>
      <c r="O53" s="16">
        <f t="shared" si="2"/>
        <v>3.25</v>
      </c>
      <c r="P53" s="16">
        <f t="shared" si="2"/>
        <v>3.25</v>
      </c>
      <c r="Q53" s="79" cm="1">
        <f t="array" ref="Q53:AA53">Данные!Q53:AA53</f>
        <v>0</v>
      </c>
      <c r="R53" s="16">
        <v>0</v>
      </c>
      <c r="S53" s="16">
        <v>0</v>
      </c>
      <c r="T53" s="21">
        <v>0</v>
      </c>
      <c r="U53">
        <v>0</v>
      </c>
      <c r="V53">
        <v>0</v>
      </c>
      <c r="W53">
        <v>13</v>
      </c>
      <c r="X53">
        <v>1</v>
      </c>
      <c r="Y53">
        <v>1</v>
      </c>
      <c r="Z53">
        <v>0</v>
      </c>
      <c r="AA53" t="str">
        <v>осн</v>
      </c>
      <c r="AB53"/>
      <c r="BF53"/>
      <c r="BG53"/>
      <c r="BH53"/>
    </row>
    <row r="54" spans="1:60" s="6" customFormat="1" x14ac:dyDescent="0.3">
      <c r="A54" s="78">
        <f>Данные!A54</f>
        <v>4848</v>
      </c>
      <c r="B54" cm="1">
        <f t="array" ref="B54:L54">Данные!B54:L54</f>
        <v>2016</v>
      </c>
      <c r="C54" t="str">
        <v>компьютерных технологий и электронного обучения</v>
      </c>
      <c r="D54" t="str">
        <v>Государев Илья Борисович</v>
      </c>
      <c r="E54" t="str">
        <v>кандидат педагогических наук</v>
      </c>
      <c r="F54" t="str">
        <v>доцент</v>
      </c>
      <c r="G54">
        <v>1</v>
      </c>
      <c r="H54">
        <v>15377</v>
      </c>
      <c r="I54" t="str">
        <v>Модуль "Проектирование и разработка веб-решений ". Разработка интерфейсов обогащенных веб-приложений</v>
      </c>
      <c r="J54">
        <v>0</v>
      </c>
      <c r="K54">
        <v>0</v>
      </c>
      <c r="L54">
        <v>36</v>
      </c>
      <c r="M54" s="16">
        <f t="shared" si="0"/>
        <v>3.6</v>
      </c>
      <c r="N54" s="16">
        <f t="shared" si="1"/>
        <v>6.29</v>
      </c>
      <c r="O54" s="16">
        <f t="shared" si="2"/>
        <v>3.25</v>
      </c>
      <c r="P54" s="16">
        <f t="shared" si="2"/>
        <v>3.25</v>
      </c>
      <c r="Q54" s="79" cm="1">
        <f t="array" ref="Q54:AA54">Данные!Q54:AA54</f>
        <v>0</v>
      </c>
      <c r="R54" s="16">
        <v>0</v>
      </c>
      <c r="S54" s="16">
        <v>0</v>
      </c>
      <c r="T54" s="21">
        <v>0</v>
      </c>
      <c r="U54">
        <v>0</v>
      </c>
      <c r="V54">
        <v>0</v>
      </c>
      <c r="W54">
        <v>13</v>
      </c>
      <c r="X54">
        <v>1</v>
      </c>
      <c r="Y54">
        <v>1</v>
      </c>
      <c r="Z54">
        <v>0</v>
      </c>
      <c r="AA54" t="str">
        <v>осн</v>
      </c>
      <c r="AB54"/>
      <c r="BF54"/>
      <c r="BG54"/>
      <c r="BH54"/>
    </row>
    <row r="55" spans="1:60" s="6" customFormat="1" x14ac:dyDescent="0.3">
      <c r="A55" s="78">
        <f>Данные!A55</f>
        <v>4848</v>
      </c>
      <c r="B55" cm="1">
        <f t="array" ref="B55:L55">Данные!B55:L55</f>
        <v>2016</v>
      </c>
      <c r="C55" t="str">
        <v>компьютерных технологий и электронного обучения</v>
      </c>
      <c r="D55" t="str">
        <v>Государев Илья Борисович</v>
      </c>
      <c r="E55" t="str">
        <v>кандидат педагогических наук</v>
      </c>
      <c r="F55" t="str">
        <v>доцент</v>
      </c>
      <c r="G55">
        <v>1</v>
      </c>
      <c r="H55">
        <v>15377</v>
      </c>
      <c r="I55" t="str">
        <v>Управление программными проектами</v>
      </c>
      <c r="J55">
        <v>14</v>
      </c>
      <c r="K55">
        <v>0</v>
      </c>
      <c r="L55">
        <v>0</v>
      </c>
      <c r="M55" s="16">
        <f t="shared" si="0"/>
        <v>1.4</v>
      </c>
      <c r="N55" s="16">
        <f t="shared" si="1"/>
        <v>6.29</v>
      </c>
      <c r="O55" s="16">
        <f t="shared" si="2"/>
        <v>3.25</v>
      </c>
      <c r="P55" s="16">
        <f t="shared" si="2"/>
        <v>3.25</v>
      </c>
      <c r="Q55" s="79" cm="1">
        <f t="array" ref="Q55:AA55">Данные!Q55:AA55</f>
        <v>0</v>
      </c>
      <c r="R55" s="16">
        <v>0</v>
      </c>
      <c r="S55" s="16">
        <v>0</v>
      </c>
      <c r="T55" s="21">
        <v>0</v>
      </c>
      <c r="U55">
        <v>0</v>
      </c>
      <c r="V55">
        <v>0</v>
      </c>
      <c r="W55">
        <v>13</v>
      </c>
      <c r="X55">
        <v>1</v>
      </c>
      <c r="Y55">
        <v>1</v>
      </c>
      <c r="Z55">
        <v>0</v>
      </c>
      <c r="AA55">
        <v>0</v>
      </c>
      <c r="AB55"/>
      <c r="BF55"/>
      <c r="BG55"/>
      <c r="BH55"/>
    </row>
    <row r="56" spans="1:60" s="6" customFormat="1" x14ac:dyDescent="0.3">
      <c r="A56" s="78">
        <f>Данные!A56</f>
        <v>4848</v>
      </c>
      <c r="B56" cm="1">
        <f t="array" ref="B56:L56">Данные!B56:L56</f>
        <v>2016</v>
      </c>
      <c r="C56" t="str">
        <v>компьютерных технологий и электронного обучения</v>
      </c>
      <c r="D56" t="str">
        <v>Жуков Николай Николаевич</v>
      </c>
      <c r="E56" t="str">
        <v>нет</v>
      </c>
      <c r="F56" t="str">
        <v>ассистент</v>
      </c>
      <c r="G56">
        <v>1</v>
      </c>
      <c r="H56">
        <v>15377</v>
      </c>
      <c r="I56" t="str">
        <v>Модуль "Технологии и методы вычислений". Вычислительная математика</v>
      </c>
      <c r="J56">
        <v>0</v>
      </c>
      <c r="K56">
        <v>0</v>
      </c>
      <c r="L56">
        <v>34</v>
      </c>
      <c r="M56" s="16">
        <f t="shared" si="0"/>
        <v>3.4</v>
      </c>
      <c r="N56" s="16">
        <f t="shared" si="1"/>
        <v>6.29</v>
      </c>
      <c r="O56" s="16">
        <f t="shared" si="2"/>
        <v>3.25</v>
      </c>
      <c r="P56" s="16">
        <f t="shared" si="2"/>
        <v>3.25</v>
      </c>
      <c r="Q56" s="79" cm="1">
        <f t="array" ref="Q56:AA56">Данные!Q56:AA56</f>
        <v>0</v>
      </c>
      <c r="R56" s="16">
        <v>0</v>
      </c>
      <c r="S56" s="16">
        <v>0</v>
      </c>
      <c r="T56" s="21">
        <v>0</v>
      </c>
      <c r="U56">
        <v>0</v>
      </c>
      <c r="V56">
        <v>0</v>
      </c>
      <c r="W56">
        <v>13</v>
      </c>
      <c r="X56">
        <v>1</v>
      </c>
      <c r="Y56">
        <v>1</v>
      </c>
      <c r="Z56">
        <v>0</v>
      </c>
      <c r="AA56" t="str">
        <v>осн</v>
      </c>
      <c r="AB56"/>
      <c r="BF56"/>
      <c r="BG56"/>
      <c r="BH56"/>
    </row>
    <row r="57" spans="1:60" s="6" customFormat="1" x14ac:dyDescent="0.3">
      <c r="A57" s="78">
        <f>Данные!A57</f>
        <v>4848</v>
      </c>
      <c r="B57" cm="1">
        <f t="array" ref="B57:L57">Данные!B57:L57</f>
        <v>2016</v>
      </c>
      <c r="C57" t="str">
        <v>компьютерных технологий и электронного обучения</v>
      </c>
      <c r="D57" t="str">
        <v>Жуков Николай Николаевич</v>
      </c>
      <c r="E57" t="str">
        <v>нет</v>
      </c>
      <c r="F57" t="str">
        <v>ассистент</v>
      </c>
      <c r="G57">
        <v>1</v>
      </c>
      <c r="H57">
        <v>15377</v>
      </c>
      <c r="I57" t="str">
        <v>Базы данных</v>
      </c>
      <c r="J57">
        <v>0</v>
      </c>
      <c r="K57">
        <v>0</v>
      </c>
      <c r="L57">
        <v>34</v>
      </c>
      <c r="M57" s="16">
        <f t="shared" si="0"/>
        <v>3.4</v>
      </c>
      <c r="N57" s="16">
        <f t="shared" si="1"/>
        <v>6.29</v>
      </c>
      <c r="O57" s="16">
        <f t="shared" si="2"/>
        <v>3.25</v>
      </c>
      <c r="P57" s="16">
        <f t="shared" si="2"/>
        <v>3.25</v>
      </c>
      <c r="Q57" s="79" cm="1">
        <f t="array" ref="Q57:AA57">Данные!Q57:AA57</f>
        <v>0</v>
      </c>
      <c r="R57" s="16">
        <v>0</v>
      </c>
      <c r="S57" s="16">
        <v>0</v>
      </c>
      <c r="T57" s="21">
        <v>0</v>
      </c>
      <c r="U57">
        <v>0</v>
      </c>
      <c r="V57">
        <v>0</v>
      </c>
      <c r="W57">
        <v>13</v>
      </c>
      <c r="X57">
        <v>1</v>
      </c>
      <c r="Y57">
        <v>1</v>
      </c>
      <c r="Z57">
        <v>0</v>
      </c>
      <c r="AA57">
        <v>0</v>
      </c>
      <c r="AB57"/>
      <c r="BF57"/>
      <c r="BG57"/>
      <c r="BH57"/>
    </row>
    <row r="58" spans="1:60" s="6" customFormat="1" x14ac:dyDescent="0.3">
      <c r="A58" s="78">
        <f>Данные!A58</f>
        <v>4848</v>
      </c>
      <c r="B58" cm="1">
        <f t="array" ref="B58:L58">Данные!B58:L58</f>
        <v>2016</v>
      </c>
      <c r="C58" t="str">
        <v>компьютерных технологий и электронного обучения</v>
      </c>
      <c r="D58" t="str">
        <v>Жуков Николай Николаевич</v>
      </c>
      <c r="E58" t="str">
        <v>нет</v>
      </c>
      <c r="F58" t="str">
        <v>ассистент</v>
      </c>
      <c r="G58">
        <v>1</v>
      </c>
      <c r="H58">
        <v>15377</v>
      </c>
      <c r="I58" t="str">
        <v>Программирование</v>
      </c>
      <c r="J58">
        <v>0</v>
      </c>
      <c r="K58">
        <v>0</v>
      </c>
      <c r="L58">
        <v>34</v>
      </c>
      <c r="M58" s="16">
        <f t="shared" si="0"/>
        <v>3.4</v>
      </c>
      <c r="N58" s="16">
        <f t="shared" si="1"/>
        <v>6.29</v>
      </c>
      <c r="O58" s="16">
        <f t="shared" si="2"/>
        <v>3.25</v>
      </c>
      <c r="P58" s="16">
        <f t="shared" si="2"/>
        <v>3.25</v>
      </c>
      <c r="Q58" s="79" cm="1">
        <f t="array" ref="Q58:AA58">Данные!Q58:AA58</f>
        <v>0</v>
      </c>
      <c r="R58" s="16">
        <v>0</v>
      </c>
      <c r="S58" s="16">
        <v>0</v>
      </c>
      <c r="T58" s="21">
        <v>0</v>
      </c>
      <c r="U58">
        <v>0</v>
      </c>
      <c r="V58">
        <v>0</v>
      </c>
      <c r="W58">
        <v>13</v>
      </c>
      <c r="X58">
        <v>1</v>
      </c>
      <c r="Y58">
        <v>1</v>
      </c>
      <c r="Z58">
        <v>0</v>
      </c>
      <c r="AA58" t="str">
        <v>осн</v>
      </c>
      <c r="AB58"/>
      <c r="BF58"/>
      <c r="BG58"/>
      <c r="BH58"/>
    </row>
    <row r="59" spans="1:60" s="6" customFormat="1" x14ac:dyDescent="0.3">
      <c r="A59" s="78">
        <f>Данные!A59</f>
        <v>4848</v>
      </c>
      <c r="B59" cm="1">
        <f t="array" ref="B59:L59">Данные!B59:L59</f>
        <v>2016</v>
      </c>
      <c r="C59" t="str">
        <v>компьютерных технологий и электронного обучения</v>
      </c>
      <c r="D59" t="str">
        <v>Жуков Николай Николаевич</v>
      </c>
      <c r="E59" t="str">
        <v>нет</v>
      </c>
      <c r="F59" t="str">
        <v>ассистент</v>
      </c>
      <c r="G59">
        <v>1</v>
      </c>
      <c r="H59">
        <v>15377</v>
      </c>
      <c r="I59" t="str">
        <v>Управление программными проектами</v>
      </c>
      <c r="J59">
        <v>0</v>
      </c>
      <c r="K59">
        <v>0</v>
      </c>
      <c r="L59">
        <v>32</v>
      </c>
      <c r="M59" s="16">
        <f t="shared" si="0"/>
        <v>3.2</v>
      </c>
      <c r="N59" s="16">
        <f t="shared" si="1"/>
        <v>6.29</v>
      </c>
      <c r="O59" s="16">
        <f t="shared" si="2"/>
        <v>3.25</v>
      </c>
      <c r="P59" s="16">
        <f t="shared" si="2"/>
        <v>3.25</v>
      </c>
      <c r="Q59" s="79" cm="1">
        <f t="array" ref="Q59:AA59">Данные!Q59:AA59</f>
        <v>0</v>
      </c>
      <c r="R59" s="16">
        <v>0</v>
      </c>
      <c r="S59" s="16">
        <v>0</v>
      </c>
      <c r="T59" s="21">
        <v>0</v>
      </c>
      <c r="U59">
        <v>0</v>
      </c>
      <c r="V59">
        <v>0</v>
      </c>
      <c r="W59">
        <v>13</v>
      </c>
      <c r="X59">
        <v>1</v>
      </c>
      <c r="Y59">
        <v>1</v>
      </c>
      <c r="Z59">
        <v>0</v>
      </c>
      <c r="AA59" t="str">
        <v>осн</v>
      </c>
      <c r="AB59"/>
      <c r="BF59"/>
      <c r="BG59"/>
      <c r="BH59"/>
    </row>
    <row r="60" spans="1:60" s="6" customFormat="1" x14ac:dyDescent="0.3">
      <c r="A60" s="78">
        <f>Данные!A60</f>
        <v>4848</v>
      </c>
      <c r="B60" cm="1">
        <f t="array" ref="B60:L60">Данные!B60:L60</f>
        <v>2016</v>
      </c>
      <c r="C60" t="str">
        <v>компьютерных технологий и электронного обучения</v>
      </c>
      <c r="D60" t="str">
        <v>Жуков Николай Николаевич</v>
      </c>
      <c r="E60" t="str">
        <v>нет</v>
      </c>
      <c r="F60" t="str">
        <v>ассистент</v>
      </c>
      <c r="G60">
        <v>1</v>
      </c>
      <c r="H60">
        <v>15377</v>
      </c>
      <c r="I60" t="str">
        <v>Модуль "Проектирование и разработка веб-решений ". Веб-проектирование и веб-дизайн</v>
      </c>
      <c r="J60">
        <v>0</v>
      </c>
      <c r="K60">
        <v>0</v>
      </c>
      <c r="L60">
        <v>14</v>
      </c>
      <c r="M60" s="16">
        <f t="shared" si="0"/>
        <v>1.4</v>
      </c>
      <c r="N60" s="16">
        <f t="shared" si="1"/>
        <v>6.29</v>
      </c>
      <c r="O60" s="16">
        <f t="shared" si="2"/>
        <v>3.25</v>
      </c>
      <c r="P60" s="16">
        <f t="shared" si="2"/>
        <v>3.25</v>
      </c>
      <c r="Q60" s="79" cm="1">
        <f t="array" ref="Q60:AA60">Данные!Q60:AA60</f>
        <v>0</v>
      </c>
      <c r="R60" s="16">
        <v>0</v>
      </c>
      <c r="S60" s="16">
        <v>0</v>
      </c>
      <c r="T60" s="21">
        <v>0</v>
      </c>
      <c r="U60">
        <v>0</v>
      </c>
      <c r="V60">
        <v>0</v>
      </c>
      <c r="W60">
        <v>13</v>
      </c>
      <c r="X60">
        <v>1</v>
      </c>
      <c r="Y60">
        <v>1</v>
      </c>
      <c r="Z60">
        <v>0</v>
      </c>
      <c r="AA60">
        <v>0</v>
      </c>
      <c r="AB60"/>
      <c r="BF60"/>
      <c r="BG60"/>
      <c r="BH60"/>
    </row>
    <row r="61" spans="1:60" s="6" customFormat="1" x14ac:dyDescent="0.3">
      <c r="A61" s="78">
        <f>Данные!A61</f>
        <v>4848</v>
      </c>
      <c r="B61" cm="1">
        <f t="array" ref="B61:L61">Данные!B61:L61</f>
        <v>2016</v>
      </c>
      <c r="C61" t="str">
        <v>компьютерных технологий и электронного обучения</v>
      </c>
      <c r="D61" t="str">
        <v>Ильина Татьяна Сергеевна</v>
      </c>
      <c r="E61" t="str">
        <v>нет</v>
      </c>
      <c r="F61" t="str">
        <v>старший преподаватель</v>
      </c>
      <c r="G61">
        <v>1</v>
      </c>
      <c r="H61">
        <v>15377</v>
      </c>
      <c r="I61" t="str">
        <v>Математика</v>
      </c>
      <c r="J61">
        <v>54</v>
      </c>
      <c r="K61">
        <v>54</v>
      </c>
      <c r="L61">
        <v>0</v>
      </c>
      <c r="M61" s="16">
        <f t="shared" si="0"/>
        <v>10.8</v>
      </c>
      <c r="N61" s="16">
        <f t="shared" si="1"/>
        <v>6.29</v>
      </c>
      <c r="O61" s="16">
        <f t="shared" si="2"/>
        <v>3.25</v>
      </c>
      <c r="P61" s="16">
        <f t="shared" si="2"/>
        <v>3.25</v>
      </c>
      <c r="Q61" s="79" cm="1">
        <f t="array" ref="Q61:AA61">Данные!Q61:AA61</f>
        <v>0</v>
      </c>
      <c r="R61" s="16">
        <v>0</v>
      </c>
      <c r="S61" s="16">
        <v>0</v>
      </c>
      <c r="T61" s="21">
        <v>0</v>
      </c>
      <c r="U61">
        <v>0</v>
      </c>
      <c r="V61">
        <v>0</v>
      </c>
      <c r="W61">
        <v>13</v>
      </c>
      <c r="X61">
        <v>1</v>
      </c>
      <c r="Y61">
        <v>1</v>
      </c>
      <c r="Z61">
        <v>0</v>
      </c>
      <c r="AA61" t="str">
        <v>осн</v>
      </c>
      <c r="AB61"/>
      <c r="BF61"/>
      <c r="BG61"/>
      <c r="BH61"/>
    </row>
    <row r="62" spans="1:60" s="6" customFormat="1" x14ac:dyDescent="0.3">
      <c r="A62" s="78">
        <f>Данные!A62</f>
        <v>4848</v>
      </c>
      <c r="B62" cm="1">
        <f t="array" ref="B62:L62">Данные!B62:L62</f>
        <v>2017</v>
      </c>
      <c r="C62" t="str">
        <v>компьютерных технологий и электронного обучения</v>
      </c>
      <c r="D62" t="str">
        <v>Авксентьева Елена Юрьевна</v>
      </c>
      <c r="E62" t="str">
        <v>кандидат педагогических наук</v>
      </c>
      <c r="F62" t="str">
        <v>доцент</v>
      </c>
      <c r="G62">
        <v>1</v>
      </c>
      <c r="H62">
        <v>16003</v>
      </c>
      <c r="I62" t="str">
        <v>Инженерная и компьютерная графика</v>
      </c>
      <c r="J62">
        <v>0</v>
      </c>
      <c r="K62">
        <v>48</v>
      </c>
      <c r="L62">
        <v>9</v>
      </c>
      <c r="M62" s="16">
        <f t="shared" si="0"/>
        <v>5.7</v>
      </c>
      <c r="N62" s="16">
        <f t="shared" si="1"/>
        <v>6.29</v>
      </c>
      <c r="O62" s="16">
        <f t="shared" si="2"/>
        <v>3.25</v>
      </c>
      <c r="P62" s="16">
        <f t="shared" si="2"/>
        <v>3.25</v>
      </c>
      <c r="Q62" s="79" cm="1">
        <f t="array" ref="Q62:AA62">Данные!Q62:AA62</f>
        <v>0</v>
      </c>
      <c r="R62" s="16">
        <v>0</v>
      </c>
      <c r="S62" s="16">
        <v>0</v>
      </c>
      <c r="T62" s="21">
        <v>0</v>
      </c>
      <c r="U62">
        <v>0</v>
      </c>
      <c r="V62">
        <v>0</v>
      </c>
      <c r="W62">
        <v>13</v>
      </c>
      <c r="X62">
        <v>1</v>
      </c>
      <c r="Y62">
        <v>1</v>
      </c>
      <c r="Z62">
        <v>0</v>
      </c>
      <c r="AA62" t="str">
        <v>осн</v>
      </c>
      <c r="AB62"/>
      <c r="BF62"/>
      <c r="BG62"/>
      <c r="BH62"/>
    </row>
    <row r="63" spans="1:60" s="6" customFormat="1" x14ac:dyDescent="0.3">
      <c r="A63" s="78">
        <f>Данные!A63</f>
        <v>4848</v>
      </c>
      <c r="B63" cm="1">
        <f t="array" ref="B63:L63">Данные!B63:L63</f>
        <v>2017</v>
      </c>
      <c r="C63" t="str">
        <v>компьютерных технологий и электронного обучения</v>
      </c>
      <c r="D63" t="str">
        <v>Авксентьева Елена Юрьевна</v>
      </c>
      <c r="E63" t="str">
        <v>кандидат педагогических наук</v>
      </c>
      <c r="F63" t="str">
        <v>доцент</v>
      </c>
      <c r="G63">
        <v>1</v>
      </c>
      <c r="H63">
        <v>16003</v>
      </c>
      <c r="I63" t="str">
        <v>Программирование</v>
      </c>
      <c r="J63">
        <v>54</v>
      </c>
      <c r="K63">
        <v>0</v>
      </c>
      <c r="L63">
        <v>0</v>
      </c>
      <c r="M63" s="16">
        <f t="shared" si="0"/>
        <v>5.4</v>
      </c>
      <c r="N63" s="16">
        <f t="shared" si="1"/>
        <v>6.29</v>
      </c>
      <c r="O63" s="16">
        <f t="shared" si="2"/>
        <v>3.25</v>
      </c>
      <c r="P63" s="16">
        <f t="shared" si="2"/>
        <v>3.25</v>
      </c>
      <c r="Q63" s="79" cm="1">
        <f t="array" ref="Q63:AA63">Данные!Q63:AA63</f>
        <v>0</v>
      </c>
      <c r="R63" s="16">
        <v>0</v>
      </c>
      <c r="S63" s="16">
        <v>0</v>
      </c>
      <c r="T63" s="21">
        <v>0</v>
      </c>
      <c r="U63">
        <v>0</v>
      </c>
      <c r="V63">
        <v>0</v>
      </c>
      <c r="W63">
        <v>13</v>
      </c>
      <c r="X63">
        <v>1</v>
      </c>
      <c r="Y63">
        <v>1</v>
      </c>
      <c r="Z63">
        <v>0</v>
      </c>
      <c r="AA63" t="str">
        <v>осн</v>
      </c>
      <c r="AB63"/>
      <c r="BF63"/>
      <c r="BG63"/>
      <c r="BH63"/>
    </row>
    <row r="64" spans="1:60" s="6" customFormat="1" x14ac:dyDescent="0.3">
      <c r="A64" s="78">
        <f>Данные!A64</f>
        <v>4848</v>
      </c>
      <c r="B64" cm="1">
        <f t="array" ref="B64:L64">Данные!B64:L64</f>
        <v>2017</v>
      </c>
      <c r="C64" t="str">
        <v>компьютерных технологий и электронного обучения</v>
      </c>
      <c r="D64" t="str">
        <v>Авксентьева Елена Юрьевна</v>
      </c>
      <c r="E64" t="str">
        <v>кандидат педагогических наук</v>
      </c>
      <c r="F64" t="str">
        <v>доцент</v>
      </c>
      <c r="G64">
        <v>1</v>
      </c>
      <c r="H64">
        <v>16003</v>
      </c>
      <c r="I64" t="str">
        <v>Сети и телекоммуникации</v>
      </c>
      <c r="J64">
        <v>24</v>
      </c>
      <c r="K64">
        <v>0</v>
      </c>
      <c r="L64">
        <v>48</v>
      </c>
      <c r="M64" s="16">
        <f t="shared" si="0"/>
        <v>7.2</v>
      </c>
      <c r="N64" s="16">
        <f t="shared" si="1"/>
        <v>6.29</v>
      </c>
      <c r="O64" s="16">
        <f t="shared" si="2"/>
        <v>3.25</v>
      </c>
      <c r="P64" s="16">
        <f t="shared" si="2"/>
        <v>3.25</v>
      </c>
      <c r="Q64" s="79" cm="1">
        <f t="array" ref="Q64:AA64">Данные!Q64:AA64</f>
        <v>0</v>
      </c>
      <c r="R64" s="16">
        <v>0</v>
      </c>
      <c r="S64" s="16">
        <v>0</v>
      </c>
      <c r="T64" s="21">
        <v>0</v>
      </c>
      <c r="U64">
        <v>0</v>
      </c>
      <c r="V64">
        <v>0</v>
      </c>
      <c r="W64">
        <v>13</v>
      </c>
      <c r="X64">
        <v>1</v>
      </c>
      <c r="Y64">
        <v>1</v>
      </c>
      <c r="Z64">
        <v>0</v>
      </c>
      <c r="AA64" t="str">
        <v>осн</v>
      </c>
      <c r="AB64"/>
      <c r="BF64"/>
      <c r="BG64"/>
      <c r="BH64"/>
    </row>
    <row r="65" spans="1:60" s="6" customFormat="1" x14ac:dyDescent="0.3">
      <c r="A65" s="78">
        <f>Данные!A65</f>
        <v>4848</v>
      </c>
      <c r="B65" cm="1">
        <f t="array" ref="B65:L65">Данные!B65:L65</f>
        <v>2017</v>
      </c>
      <c r="C65" t="str">
        <v>компьютерных технологий и электронного обучения</v>
      </c>
      <c r="D65" t="str">
        <v>Аксютин Павел Александрович</v>
      </c>
      <c r="E65" t="str">
        <v>нет</v>
      </c>
      <c r="F65" t="str">
        <v>ассистент</v>
      </c>
      <c r="G65">
        <v>0.5</v>
      </c>
      <c r="H65">
        <v>16003</v>
      </c>
      <c r="I65" t="str">
        <v>Модуль "Информационные технологии". Дисциплины и курсы по выбору. Прикладные информационные технологии</v>
      </c>
      <c r="J65">
        <v>0</v>
      </c>
      <c r="K65">
        <v>22</v>
      </c>
      <c r="L65">
        <v>22</v>
      </c>
      <c r="M65" s="16">
        <f t="shared" si="0"/>
        <v>4.4000000000000004</v>
      </c>
      <c r="N65" s="16">
        <f t="shared" si="1"/>
        <v>6.29</v>
      </c>
      <c r="O65" s="16">
        <f t="shared" si="2"/>
        <v>3.25</v>
      </c>
      <c r="P65" s="16">
        <f t="shared" si="2"/>
        <v>3.25</v>
      </c>
      <c r="Q65" s="79" cm="1">
        <f t="array" ref="Q65:AA65">Данные!Q65:AA65</f>
        <v>0</v>
      </c>
      <c r="R65" s="16">
        <v>0</v>
      </c>
      <c r="S65" s="16">
        <v>0</v>
      </c>
      <c r="T65" s="21">
        <v>0</v>
      </c>
      <c r="U65">
        <v>0</v>
      </c>
      <c r="V65">
        <v>0</v>
      </c>
      <c r="W65">
        <v>13</v>
      </c>
      <c r="X65">
        <v>1</v>
      </c>
      <c r="Y65">
        <v>1</v>
      </c>
      <c r="Z65">
        <v>0</v>
      </c>
      <c r="AA65" t="str">
        <v>осн</v>
      </c>
      <c r="AB65"/>
      <c r="BF65"/>
      <c r="BG65"/>
      <c r="BH65"/>
    </row>
    <row r="66" spans="1:60" s="6" customFormat="1" x14ac:dyDescent="0.3">
      <c r="A66" s="78">
        <f>Данные!A66</f>
        <v>4848</v>
      </c>
      <c r="B66" cm="1">
        <f t="array" ref="B66:L66">Данные!B66:L66</f>
        <v>2017</v>
      </c>
      <c r="C66" t="str">
        <v>компьютерных технологий и электронного обучения</v>
      </c>
      <c r="D66" t="str">
        <v>Аксютин Павел Александрович</v>
      </c>
      <c r="E66" t="str">
        <v>нет</v>
      </c>
      <c r="F66" t="str">
        <v>ассистент</v>
      </c>
      <c r="G66">
        <v>0.5</v>
      </c>
      <c r="H66">
        <v>16003</v>
      </c>
      <c r="I66" t="str">
        <v>Модуль "Информационные технологии". Техника и технологии представления и публикации информации</v>
      </c>
      <c r="J66">
        <v>0</v>
      </c>
      <c r="K66">
        <v>0</v>
      </c>
      <c r="L66">
        <v>34</v>
      </c>
      <c r="M66" s="16">
        <f t="shared" si="0"/>
        <v>3.4</v>
      </c>
      <c r="N66" s="16">
        <f t="shared" si="1"/>
        <v>6.29</v>
      </c>
      <c r="O66" s="16">
        <f t="shared" si="2"/>
        <v>3.25</v>
      </c>
      <c r="P66" s="16">
        <f t="shared" si="2"/>
        <v>3.25</v>
      </c>
      <c r="Q66" s="79" cm="1">
        <f t="array" ref="Q66:AA66">Данные!Q66:AA66</f>
        <v>0</v>
      </c>
      <c r="R66" s="16">
        <v>0</v>
      </c>
      <c r="S66" s="16">
        <v>0</v>
      </c>
      <c r="T66" s="21">
        <v>0</v>
      </c>
      <c r="U66">
        <v>0</v>
      </c>
      <c r="V66">
        <v>0</v>
      </c>
      <c r="W66">
        <v>13</v>
      </c>
      <c r="X66">
        <v>1</v>
      </c>
      <c r="Y66">
        <v>1</v>
      </c>
      <c r="Z66">
        <v>0</v>
      </c>
      <c r="AA66">
        <v>0</v>
      </c>
      <c r="AB66"/>
      <c r="BF66"/>
      <c r="BG66"/>
      <c r="BH66"/>
    </row>
    <row r="67" spans="1:60" s="6" customFormat="1" x14ac:dyDescent="0.3">
      <c r="A67" s="78">
        <f>Данные!A67</f>
        <v>4848</v>
      </c>
      <c r="B67" cm="1">
        <f t="array" ref="B67:L67">Данные!B67:L67</f>
        <v>2017</v>
      </c>
      <c r="C67" t="str">
        <v>компьютерных технологий и электронного обучения</v>
      </c>
      <c r="D67" t="str">
        <v>Аксютин Павел Александрович</v>
      </c>
      <c r="E67" t="str">
        <v>нет</v>
      </c>
      <c r="F67" t="str">
        <v>ассистент</v>
      </c>
      <c r="G67">
        <v>0.5</v>
      </c>
      <c r="H67">
        <v>16003</v>
      </c>
      <c r="I67" t="str">
        <v>Модуль "Информационные технологии". Основы корпоративного электронного обучения</v>
      </c>
      <c r="J67">
        <v>0</v>
      </c>
      <c r="K67">
        <v>10</v>
      </c>
      <c r="L67">
        <v>20</v>
      </c>
      <c r="M67" s="16">
        <f t="shared" si="0"/>
        <v>3</v>
      </c>
      <c r="N67" s="16">
        <f t="shared" si="1"/>
        <v>6.29</v>
      </c>
      <c r="O67" s="16">
        <f t="shared" si="2"/>
        <v>3.25</v>
      </c>
      <c r="P67" s="16">
        <f t="shared" si="2"/>
        <v>3.25</v>
      </c>
      <c r="Q67" s="79" cm="1">
        <f t="array" ref="Q67:AA67">Данные!Q67:AA67</f>
        <v>0</v>
      </c>
      <c r="R67" s="16">
        <v>0</v>
      </c>
      <c r="S67" s="16">
        <v>0</v>
      </c>
      <c r="T67" s="21">
        <v>0</v>
      </c>
      <c r="U67">
        <v>0</v>
      </c>
      <c r="V67">
        <v>0</v>
      </c>
      <c r="W67">
        <v>13</v>
      </c>
      <c r="X67">
        <v>1</v>
      </c>
      <c r="Y67">
        <v>1</v>
      </c>
      <c r="Z67">
        <v>0</v>
      </c>
      <c r="AA67">
        <v>0</v>
      </c>
      <c r="AB67"/>
      <c r="BF67"/>
      <c r="BG67"/>
      <c r="BH67"/>
    </row>
    <row r="68" spans="1:60" s="6" customFormat="1" x14ac:dyDescent="0.3">
      <c r="A68" s="78">
        <f>Данные!A68</f>
        <v>4848</v>
      </c>
      <c r="B68" cm="1">
        <f t="array" ref="B68:L68">Данные!B68:L68</f>
        <v>2017</v>
      </c>
      <c r="C68" t="str">
        <v>компьютерных технологий и электронного обучения</v>
      </c>
      <c r="D68" t="str">
        <v>Аксютин Павел Александрович</v>
      </c>
      <c r="E68" t="str">
        <v>нет</v>
      </c>
      <c r="F68" t="str">
        <v>ассистент</v>
      </c>
      <c r="G68">
        <v>0.5</v>
      </c>
      <c r="H68">
        <v>16003</v>
      </c>
      <c r="I68" t="str">
        <v>Программирование</v>
      </c>
      <c r="J68">
        <v>0</v>
      </c>
      <c r="K68">
        <v>0</v>
      </c>
      <c r="L68">
        <v>20</v>
      </c>
      <c r="M68" s="16">
        <f t="shared" ref="M68:M131" si="3">SUM(J68:L68)/10</f>
        <v>2</v>
      </c>
      <c r="N68" s="16">
        <f t="shared" ref="N68:N131" si="4">2 + 0.33 * W68</f>
        <v>6.29</v>
      </c>
      <c r="O68" s="16">
        <f t="shared" ref="O68:P131" si="5">0.25 * $W68</f>
        <v>3.25</v>
      </c>
      <c r="P68" s="16">
        <f t="shared" si="5"/>
        <v>3.25</v>
      </c>
      <c r="Q68" s="79" cm="1">
        <f t="array" ref="Q68:AA68">Данные!Q68:AA68</f>
        <v>0</v>
      </c>
      <c r="R68" s="16">
        <v>0</v>
      </c>
      <c r="S68" s="16">
        <v>0</v>
      </c>
      <c r="T68" s="21">
        <v>0</v>
      </c>
      <c r="U68">
        <v>0</v>
      </c>
      <c r="V68">
        <v>0</v>
      </c>
      <c r="W68">
        <v>13</v>
      </c>
      <c r="X68">
        <v>1</v>
      </c>
      <c r="Y68">
        <v>1</v>
      </c>
      <c r="Z68">
        <v>0</v>
      </c>
      <c r="AA68">
        <v>0</v>
      </c>
      <c r="AB68"/>
      <c r="BF68"/>
      <c r="BG68"/>
      <c r="BH68"/>
    </row>
    <row r="69" spans="1:60" s="6" customFormat="1" x14ac:dyDescent="0.3">
      <c r="A69" s="78">
        <f>Данные!A69</f>
        <v>4848</v>
      </c>
      <c r="B69" cm="1">
        <f t="array" ref="B69:L69">Данные!B69:L69</f>
        <v>2017</v>
      </c>
      <c r="C69" t="str">
        <v>компьютерных технологий и электронного обучения</v>
      </c>
      <c r="D69" t="str">
        <v>Власова Елена Зотиковна</v>
      </c>
      <c r="E69" t="str">
        <v>доктор педагогических наук</v>
      </c>
      <c r="F69" t="str">
        <v>заведующий кафедрой</v>
      </c>
      <c r="G69">
        <v>1</v>
      </c>
      <c r="H69">
        <v>16003</v>
      </c>
      <c r="I69" t="str">
        <v>Подготовка к государственной итоговой аттестации</v>
      </c>
      <c r="J69">
        <v>10</v>
      </c>
      <c r="K69">
        <v>8</v>
      </c>
      <c r="L69">
        <v>0</v>
      </c>
      <c r="M69" s="16">
        <f t="shared" si="3"/>
        <v>1.8</v>
      </c>
      <c r="N69" s="16">
        <f t="shared" si="4"/>
        <v>6.29</v>
      </c>
      <c r="O69" s="16">
        <f t="shared" si="5"/>
        <v>3.25</v>
      </c>
      <c r="P69" s="16">
        <f t="shared" si="5"/>
        <v>3.25</v>
      </c>
      <c r="Q69" s="79" cm="1">
        <f t="array" ref="Q69:AA69">Данные!Q69:AA69</f>
        <v>0</v>
      </c>
      <c r="R69" s="16">
        <v>0</v>
      </c>
      <c r="S69" s="16">
        <v>0</v>
      </c>
      <c r="T69" s="21">
        <v>0</v>
      </c>
      <c r="U69">
        <v>0</v>
      </c>
      <c r="V69">
        <v>0</v>
      </c>
      <c r="W69">
        <v>13</v>
      </c>
      <c r="X69">
        <v>1</v>
      </c>
      <c r="Y69">
        <v>1</v>
      </c>
      <c r="Z69">
        <v>0</v>
      </c>
      <c r="AA69" t="str">
        <v>осн</v>
      </c>
      <c r="AB69"/>
      <c r="BF69"/>
      <c r="BG69"/>
      <c r="BH69"/>
    </row>
    <row r="70" spans="1:60" s="6" customFormat="1" x14ac:dyDescent="0.3">
      <c r="A70" s="78">
        <f>Данные!A70</f>
        <v>4848</v>
      </c>
      <c r="B70" cm="1">
        <f t="array" ref="B70:L70">Данные!B70:L70</f>
        <v>2017</v>
      </c>
      <c r="C70" t="str">
        <v>компьютерных технологий и электронного обучения</v>
      </c>
      <c r="D70" t="str">
        <v>Гончарова Светлана Викторовна</v>
      </c>
      <c r="E70" t="str">
        <v>кандидат педагогических наук</v>
      </c>
      <c r="F70" t="str">
        <v>доцент</v>
      </c>
      <c r="G70">
        <v>1</v>
      </c>
      <c r="H70">
        <v>16003</v>
      </c>
      <c r="I70" t="str">
        <v>Модуль "Информационные технологии". Основы корпоративного электронного обучения</v>
      </c>
      <c r="J70">
        <v>6</v>
      </c>
      <c r="K70">
        <v>0</v>
      </c>
      <c r="L70">
        <v>0</v>
      </c>
      <c r="M70" s="16">
        <f t="shared" si="3"/>
        <v>0.6</v>
      </c>
      <c r="N70" s="16">
        <f t="shared" si="4"/>
        <v>6.29</v>
      </c>
      <c r="O70" s="16">
        <f t="shared" si="5"/>
        <v>3.25</v>
      </c>
      <c r="P70" s="16">
        <f t="shared" si="5"/>
        <v>3.25</v>
      </c>
      <c r="Q70" s="79" cm="1">
        <f t="array" ref="Q70:AA70">Данные!Q70:AA70</f>
        <v>0</v>
      </c>
      <c r="R70" s="16">
        <v>0</v>
      </c>
      <c r="S70" s="16">
        <v>0</v>
      </c>
      <c r="T70" s="21">
        <v>0</v>
      </c>
      <c r="U70">
        <v>0</v>
      </c>
      <c r="V70">
        <v>0</v>
      </c>
      <c r="W70">
        <v>13</v>
      </c>
      <c r="X70">
        <v>1</v>
      </c>
      <c r="Y70">
        <v>1</v>
      </c>
      <c r="Z70">
        <v>0</v>
      </c>
      <c r="AA70" t="str">
        <v>осн</v>
      </c>
      <c r="AB70"/>
      <c r="BF70"/>
      <c r="BG70"/>
      <c r="BH70"/>
    </row>
    <row r="71" spans="1:60" s="6" customFormat="1" x14ac:dyDescent="0.3">
      <c r="A71" s="78">
        <f>Данные!A71</f>
        <v>4848</v>
      </c>
      <c r="B71" cm="1">
        <f t="array" ref="B71:L71">Данные!B71:L71</f>
        <v>2017</v>
      </c>
      <c r="C71" t="str">
        <v>компьютерных технологий и электронного обучения</v>
      </c>
      <c r="D71" t="str">
        <v>Карпова Наталья Александровна</v>
      </c>
      <c r="E71" t="str">
        <v>кандидат технических наук</v>
      </c>
      <c r="F71" t="str">
        <v>доцент</v>
      </c>
      <c r="G71">
        <v>1</v>
      </c>
      <c r="H71">
        <v>16003</v>
      </c>
      <c r="I71" t="str">
        <v>Модуль "Информационные технологии"</v>
      </c>
      <c r="J71">
        <v>0</v>
      </c>
      <c r="K71">
        <v>0</v>
      </c>
      <c r="L71">
        <v>0</v>
      </c>
      <c r="M71" s="16">
        <f t="shared" si="3"/>
        <v>0</v>
      </c>
      <c r="N71" s="16">
        <f t="shared" si="4"/>
        <v>6.29</v>
      </c>
      <c r="O71" s="16">
        <f t="shared" si="5"/>
        <v>3.25</v>
      </c>
      <c r="P71" s="16">
        <f t="shared" si="5"/>
        <v>3.25</v>
      </c>
      <c r="Q71" s="79" cm="1">
        <f t="array" ref="Q71:AA71">Данные!Q71:AA71</f>
        <v>0</v>
      </c>
      <c r="R71" s="16">
        <v>0</v>
      </c>
      <c r="S71" s="16">
        <v>0</v>
      </c>
      <c r="T71" s="21">
        <v>0</v>
      </c>
      <c r="U71">
        <v>0</v>
      </c>
      <c r="V71">
        <v>0</v>
      </c>
      <c r="W71">
        <v>13</v>
      </c>
      <c r="X71">
        <v>1</v>
      </c>
      <c r="Y71">
        <v>1</v>
      </c>
      <c r="Z71">
        <v>0</v>
      </c>
      <c r="AA71" t="str">
        <v>осн</v>
      </c>
      <c r="AB71"/>
      <c r="BF71"/>
      <c r="BG71"/>
      <c r="BH71"/>
    </row>
    <row r="72" spans="1:60" s="6" customFormat="1" x14ac:dyDescent="0.3">
      <c r="A72" s="78">
        <f>Данные!A72</f>
        <v>4848</v>
      </c>
      <c r="B72" cm="1">
        <f t="array" ref="B72:L72">Данные!B72:L72</f>
        <v>2017</v>
      </c>
      <c r="C72" t="str">
        <v>компьютерных технологий и электронного обучения</v>
      </c>
      <c r="D72" t="str">
        <v>Жуков Николай Николаевич</v>
      </c>
      <c r="E72" t="str">
        <v>нет</v>
      </c>
      <c r="F72" t="str">
        <v>ассистент</v>
      </c>
      <c r="G72">
        <v>1</v>
      </c>
      <c r="H72">
        <v>16003</v>
      </c>
      <c r="I72" t="str">
        <v>Инженерная и компьютерная графика</v>
      </c>
      <c r="J72">
        <v>0</v>
      </c>
      <c r="K72">
        <v>0</v>
      </c>
      <c r="L72">
        <v>54</v>
      </c>
      <c r="M72" s="16">
        <f t="shared" si="3"/>
        <v>5.4</v>
      </c>
      <c r="N72" s="16">
        <f t="shared" si="4"/>
        <v>6.29</v>
      </c>
      <c r="O72" s="16">
        <f t="shared" si="5"/>
        <v>3.25</v>
      </c>
      <c r="P72" s="16">
        <f t="shared" si="5"/>
        <v>3.25</v>
      </c>
      <c r="Q72" s="79" cm="1">
        <f t="array" ref="Q72:AA72">Данные!Q72:AA72</f>
        <v>0</v>
      </c>
      <c r="R72" s="16">
        <v>0</v>
      </c>
      <c r="S72" s="16">
        <v>0</v>
      </c>
      <c r="T72" s="21">
        <v>0</v>
      </c>
      <c r="U72">
        <v>0</v>
      </c>
      <c r="V72">
        <v>0</v>
      </c>
      <c r="W72">
        <v>13</v>
      </c>
      <c r="X72">
        <v>1</v>
      </c>
      <c r="Y72">
        <v>1</v>
      </c>
      <c r="Z72">
        <v>0</v>
      </c>
      <c r="AA72" t="str">
        <v>осн</v>
      </c>
      <c r="AB72"/>
      <c r="BF72"/>
      <c r="BG72"/>
      <c r="BH72"/>
    </row>
    <row r="73" spans="1:60" s="6" customFormat="1" x14ac:dyDescent="0.3">
      <c r="A73" s="78">
        <f>Данные!A73</f>
        <v>4848</v>
      </c>
      <c r="B73" cm="1">
        <f t="array" ref="B73:L73">Данные!B73:L73</f>
        <v>2017</v>
      </c>
      <c r="C73" t="str">
        <v>компьютерных технологий и электронного обучения</v>
      </c>
      <c r="D73" t="str">
        <v>Жуков Николай Николаевич</v>
      </c>
      <c r="E73" t="str">
        <v>нет</v>
      </c>
      <c r="F73" t="str">
        <v>ассистент</v>
      </c>
      <c r="G73">
        <v>1</v>
      </c>
      <c r="H73">
        <v>16003</v>
      </c>
      <c r="I73" t="str">
        <v>Программирование</v>
      </c>
      <c r="J73">
        <v>0</v>
      </c>
      <c r="K73">
        <v>0</v>
      </c>
      <c r="L73">
        <v>62</v>
      </c>
      <c r="M73" s="16">
        <f t="shared" si="3"/>
        <v>6.2</v>
      </c>
      <c r="N73" s="16">
        <f t="shared" si="4"/>
        <v>6.29</v>
      </c>
      <c r="O73" s="16">
        <f t="shared" si="5"/>
        <v>3.25</v>
      </c>
      <c r="P73" s="16">
        <f t="shared" si="5"/>
        <v>3.25</v>
      </c>
      <c r="Q73" s="79" cm="1">
        <f t="array" ref="Q73:AA73">Данные!Q73:AA73</f>
        <v>0</v>
      </c>
      <c r="R73" s="16">
        <v>0</v>
      </c>
      <c r="S73" s="16">
        <v>0</v>
      </c>
      <c r="T73" s="21">
        <v>0</v>
      </c>
      <c r="U73">
        <v>0</v>
      </c>
      <c r="V73">
        <v>0</v>
      </c>
      <c r="W73">
        <v>13</v>
      </c>
      <c r="X73">
        <v>1</v>
      </c>
      <c r="Y73">
        <v>1</v>
      </c>
      <c r="Z73">
        <v>0</v>
      </c>
      <c r="AA73" t="str">
        <v>осн</v>
      </c>
      <c r="AB73"/>
      <c r="BF73"/>
      <c r="BG73"/>
      <c r="BH73"/>
    </row>
    <row r="74" spans="1:60" s="6" customFormat="1" x14ac:dyDescent="0.3">
      <c r="A74" s="78">
        <f>Данные!A74</f>
        <v>4848</v>
      </c>
      <c r="B74" cm="1">
        <f t="array" ref="B74:L74">Данные!B74:L74</f>
        <v>2017</v>
      </c>
      <c r="C74" t="str">
        <v>компьютерных технологий и электронного обучения</v>
      </c>
      <c r="D74" t="str">
        <v>Жуков Николай Николаевич</v>
      </c>
      <c r="E74" t="str">
        <v>нет</v>
      </c>
      <c r="F74" t="str">
        <v>ассистент</v>
      </c>
      <c r="G74">
        <v>1</v>
      </c>
      <c r="H74">
        <v>16003</v>
      </c>
      <c r="I74" t="str">
        <v>Учебная практика. Информатика и вычислительная техника. Технологии разработки программного обеспечения</v>
      </c>
      <c r="J74">
        <v>0</v>
      </c>
      <c r="K74">
        <v>0</v>
      </c>
      <c r="L74">
        <v>0</v>
      </c>
      <c r="M74" s="16">
        <f t="shared" si="3"/>
        <v>0</v>
      </c>
      <c r="N74" s="16">
        <f t="shared" si="4"/>
        <v>6.29</v>
      </c>
      <c r="O74" s="16">
        <f t="shared" si="5"/>
        <v>3.25</v>
      </c>
      <c r="P74" s="16">
        <f t="shared" si="5"/>
        <v>3.25</v>
      </c>
      <c r="Q74" s="79" cm="1">
        <f t="array" ref="Q74:AA74">Данные!Q74:AA74</f>
        <v>0</v>
      </c>
      <c r="R74" s="16">
        <v>0</v>
      </c>
      <c r="S74" s="16">
        <v>0</v>
      </c>
      <c r="T74" s="21">
        <v>0</v>
      </c>
      <c r="U74">
        <v>26</v>
      </c>
      <c r="V74">
        <v>0</v>
      </c>
      <c r="W74">
        <v>13</v>
      </c>
      <c r="X74">
        <v>1</v>
      </c>
      <c r="Y74">
        <v>1</v>
      </c>
      <c r="Z74">
        <v>0</v>
      </c>
      <c r="AA74" t="str">
        <v>осн</v>
      </c>
      <c r="AB74"/>
      <c r="BF74"/>
      <c r="BG74"/>
      <c r="BH74"/>
    </row>
    <row r="75" spans="1:60" s="6" customFormat="1" x14ac:dyDescent="0.3">
      <c r="A75" s="78">
        <f>Данные!A75</f>
        <v>4848</v>
      </c>
      <c r="B75" cm="1">
        <f t="array" ref="B75:L75">Данные!B75:L75</f>
        <v>2017</v>
      </c>
      <c r="C75" t="str">
        <v>компьютерных технологий и электронного обучения</v>
      </c>
      <c r="D75" t="str">
        <v>Ильина Татьяна Сергеевна</v>
      </c>
      <c r="E75" t="str">
        <v>нет</v>
      </c>
      <c r="F75" t="str">
        <v>старший преподаватель</v>
      </c>
      <c r="G75">
        <v>1</v>
      </c>
      <c r="H75">
        <v>16003</v>
      </c>
      <c r="I75" t="str">
        <v>Модуль "Информационные технологии". Техника и технологии представления и публикации информации</v>
      </c>
      <c r="J75">
        <v>17</v>
      </c>
      <c r="K75">
        <v>0</v>
      </c>
      <c r="L75">
        <v>0</v>
      </c>
      <c r="M75" s="16">
        <f t="shared" si="3"/>
        <v>1.7</v>
      </c>
      <c r="N75" s="16">
        <f t="shared" si="4"/>
        <v>6.29</v>
      </c>
      <c r="O75" s="16">
        <f t="shared" si="5"/>
        <v>3.25</v>
      </c>
      <c r="P75" s="16">
        <f t="shared" si="5"/>
        <v>3.25</v>
      </c>
      <c r="Q75" s="79" cm="1">
        <f t="array" ref="Q75:AA75">Данные!Q75:AA75</f>
        <v>0</v>
      </c>
      <c r="R75" s="16">
        <v>0</v>
      </c>
      <c r="S75" s="16">
        <v>0</v>
      </c>
      <c r="T75" s="21">
        <v>0</v>
      </c>
      <c r="U75">
        <v>0</v>
      </c>
      <c r="V75">
        <v>0</v>
      </c>
      <c r="W75">
        <v>13</v>
      </c>
      <c r="X75">
        <v>1</v>
      </c>
      <c r="Y75">
        <v>1</v>
      </c>
      <c r="Z75">
        <v>0</v>
      </c>
      <c r="AA75" t="str">
        <v>осн</v>
      </c>
      <c r="AB75"/>
      <c r="BF75"/>
      <c r="BG75"/>
      <c r="BH75"/>
    </row>
    <row r="76" spans="1:60" s="6" customFormat="1" x14ac:dyDescent="0.3">
      <c r="A76" s="78">
        <f>Данные!A76</f>
        <v>4848</v>
      </c>
      <c r="B76" cm="1">
        <f t="array" ref="B76:L76">Данные!B76:L76</f>
        <v>2017</v>
      </c>
      <c r="C76" t="str">
        <v>компьютерных технологий и электронного обучения</v>
      </c>
      <c r="D76" t="str">
        <v>Ильина Татьяна Сергеевна</v>
      </c>
      <c r="E76" t="str">
        <v>нет</v>
      </c>
      <c r="F76" t="str">
        <v>старший преподаватель</v>
      </c>
      <c r="G76">
        <v>1</v>
      </c>
      <c r="H76">
        <v>16003</v>
      </c>
      <c r="I76" t="str">
        <v>Модуль "Информационные технологии". Дисциплины и курсы по выбору. Прикладные информационные технологии</v>
      </c>
      <c r="J76">
        <v>28</v>
      </c>
      <c r="K76">
        <v>0</v>
      </c>
      <c r="L76">
        <v>0</v>
      </c>
      <c r="M76" s="16">
        <f t="shared" si="3"/>
        <v>2.8</v>
      </c>
      <c r="N76" s="16">
        <f t="shared" si="4"/>
        <v>6.29</v>
      </c>
      <c r="O76" s="16">
        <f t="shared" si="5"/>
        <v>3.25</v>
      </c>
      <c r="P76" s="16">
        <f t="shared" si="5"/>
        <v>3.25</v>
      </c>
      <c r="Q76" s="79" cm="1">
        <f t="array" ref="Q76:AA76">Данные!Q76:AA76</f>
        <v>0</v>
      </c>
      <c r="R76" s="16">
        <v>0</v>
      </c>
      <c r="S76" s="16">
        <v>0</v>
      </c>
      <c r="T76" s="21">
        <v>0</v>
      </c>
      <c r="U76">
        <v>0</v>
      </c>
      <c r="V76">
        <v>0</v>
      </c>
      <c r="W76">
        <v>13</v>
      </c>
      <c r="X76">
        <v>1</v>
      </c>
      <c r="Y76">
        <v>1</v>
      </c>
      <c r="Z76">
        <v>0</v>
      </c>
      <c r="AA76">
        <v>0</v>
      </c>
      <c r="AB76"/>
      <c r="BF76"/>
      <c r="BG76"/>
      <c r="BH76"/>
    </row>
    <row r="77" spans="1:60" s="6" customFormat="1" x14ac:dyDescent="0.3">
      <c r="A77" s="78">
        <f>Данные!A77</f>
        <v>4848</v>
      </c>
      <c r="B77" cm="1">
        <f t="array" ref="B77:L77">Данные!B77:L77</f>
        <v>2017</v>
      </c>
      <c r="C77" t="str">
        <v>компьютерных технологий и электронного обучения</v>
      </c>
      <c r="D77" t="str">
        <v>Карпова Наталья Александровна</v>
      </c>
      <c r="E77" t="str">
        <v>кандидат технических наук</v>
      </c>
      <c r="F77" t="str">
        <v>доцент</v>
      </c>
      <c r="G77">
        <v>1</v>
      </c>
      <c r="H77">
        <v>16003</v>
      </c>
      <c r="I77" t="str">
        <v>Модуль "Информационные технологии". Интегрированные издательские системы и технологии</v>
      </c>
      <c r="J77">
        <v>16</v>
      </c>
      <c r="K77">
        <v>0</v>
      </c>
      <c r="L77">
        <v>20</v>
      </c>
      <c r="M77" s="16">
        <f t="shared" si="3"/>
        <v>3.6</v>
      </c>
      <c r="N77" s="16">
        <f t="shared" si="4"/>
        <v>6.29</v>
      </c>
      <c r="O77" s="16">
        <f t="shared" si="5"/>
        <v>3.25</v>
      </c>
      <c r="P77" s="16">
        <f t="shared" si="5"/>
        <v>3.25</v>
      </c>
      <c r="Q77" s="79" cm="1">
        <f t="array" ref="Q77:AA77">Данные!Q77:AA77</f>
        <v>0</v>
      </c>
      <c r="R77" s="16">
        <v>0</v>
      </c>
      <c r="S77" s="16">
        <v>0</v>
      </c>
      <c r="T77" s="21">
        <v>0</v>
      </c>
      <c r="U77">
        <v>0</v>
      </c>
      <c r="V77">
        <v>0</v>
      </c>
      <c r="W77">
        <v>13</v>
      </c>
      <c r="X77">
        <v>1</v>
      </c>
      <c r="Y77">
        <v>1</v>
      </c>
      <c r="Z77">
        <v>0</v>
      </c>
      <c r="AA77" t="str">
        <v>осн</v>
      </c>
      <c r="AB77"/>
      <c r="BF77"/>
      <c r="BG77"/>
      <c r="BH77"/>
    </row>
    <row r="78" spans="1:60" s="6" customFormat="1" x14ac:dyDescent="0.3">
      <c r="A78" s="78">
        <f>Данные!A78</f>
        <v>4848</v>
      </c>
      <c r="B78" cm="1">
        <f t="array" ref="B78:L78">Данные!B78:L78</f>
        <v>2017</v>
      </c>
      <c r="C78" t="str">
        <v>компьютерных технологий и электронного обучения</v>
      </c>
      <c r="D78" t="str">
        <v>Шалденкова Анна Владимировна</v>
      </c>
      <c r="E78" t="str">
        <v>кандидат физ.-мат. наук</v>
      </c>
      <c r="F78" t="str">
        <v>ассистент</v>
      </c>
      <c r="G78">
        <v>1</v>
      </c>
      <c r="H78">
        <v>16003</v>
      </c>
      <c r="I78" t="str">
        <v>Учебная практика. Информатика и вычислительная техника. Технологии разработки программного обеспечения</v>
      </c>
      <c r="J78">
        <v>0</v>
      </c>
      <c r="K78">
        <v>0</v>
      </c>
      <c r="L78">
        <v>0</v>
      </c>
      <c r="M78" s="16">
        <f t="shared" si="3"/>
        <v>0</v>
      </c>
      <c r="N78" s="16">
        <f t="shared" si="4"/>
        <v>6.29</v>
      </c>
      <c r="O78" s="16">
        <f t="shared" si="5"/>
        <v>3.25</v>
      </c>
      <c r="P78" s="16">
        <f t="shared" si="5"/>
        <v>3.25</v>
      </c>
      <c r="Q78" s="79" cm="1">
        <f t="array" ref="Q78:AA78">Данные!Q78:AA78</f>
        <v>0</v>
      </c>
      <c r="R78" s="16">
        <v>0</v>
      </c>
      <c r="S78" s="16">
        <v>0</v>
      </c>
      <c r="T78" s="21">
        <v>0</v>
      </c>
      <c r="U78">
        <v>26</v>
      </c>
      <c r="V78">
        <v>0</v>
      </c>
      <c r="W78">
        <v>13</v>
      </c>
      <c r="X78">
        <v>1</v>
      </c>
      <c r="Y78">
        <v>1</v>
      </c>
      <c r="Z78">
        <v>0</v>
      </c>
      <c r="AA78" t="str">
        <v>осн</v>
      </c>
      <c r="AB78"/>
      <c r="BF78"/>
      <c r="BG78"/>
      <c r="BH78"/>
    </row>
    <row r="79" spans="1:60" s="6" customFormat="1" x14ac:dyDescent="0.3">
      <c r="A79" s="78">
        <f>Данные!A79</f>
        <v>4848</v>
      </c>
      <c r="B79" cm="1">
        <f t="array" ref="B79:L79">Данные!B79:L79</f>
        <v>2018</v>
      </c>
      <c r="C79" t="str">
        <v>компьютерных технологий и электронного обучения</v>
      </c>
      <c r="D79" t="str">
        <v>Абрамян Геннадий Владимирович</v>
      </c>
      <c r="E79" t="str">
        <v>доктор педагогических наук</v>
      </c>
      <c r="F79" t="str">
        <v>профессор</v>
      </c>
      <c r="G79">
        <v>1</v>
      </c>
      <c r="H79">
        <v>17231</v>
      </c>
      <c r="I79" t="str">
        <v>Модуль "Информационные системы". Теория информационных процессов и систем</v>
      </c>
      <c r="J79">
        <v>8</v>
      </c>
      <c r="K79">
        <v>14</v>
      </c>
      <c r="L79">
        <v>4</v>
      </c>
      <c r="M79" s="16">
        <f t="shared" si="3"/>
        <v>2.6</v>
      </c>
      <c r="N79" s="16">
        <f t="shared" si="4"/>
        <v>6.29</v>
      </c>
      <c r="O79" s="16">
        <f t="shared" si="5"/>
        <v>3.25</v>
      </c>
      <c r="P79" s="16">
        <f t="shared" si="5"/>
        <v>3.25</v>
      </c>
      <c r="Q79" s="79" cm="1">
        <f t="array" ref="Q79:AA79">Данные!Q79:AA79</f>
        <v>0</v>
      </c>
      <c r="R79" s="16">
        <v>0</v>
      </c>
      <c r="S79" s="16">
        <v>0</v>
      </c>
      <c r="T79" s="21">
        <v>0</v>
      </c>
      <c r="U79">
        <v>0</v>
      </c>
      <c r="V79">
        <v>0</v>
      </c>
      <c r="W79">
        <v>13</v>
      </c>
      <c r="X79">
        <v>1</v>
      </c>
      <c r="Y79">
        <v>1</v>
      </c>
      <c r="Z79">
        <v>0</v>
      </c>
      <c r="AA79" t="str">
        <v>осн</v>
      </c>
      <c r="AB79"/>
      <c r="BF79"/>
      <c r="BG79"/>
      <c r="BH79"/>
    </row>
    <row r="80" spans="1:60" s="6" customFormat="1" x14ac:dyDescent="0.3">
      <c r="A80" s="78">
        <f>Данные!A80</f>
        <v>4848</v>
      </c>
      <c r="B80" cm="1">
        <f t="array" ref="B80:L80">Данные!B80:L80</f>
        <v>2018</v>
      </c>
      <c r="C80" t="str">
        <v>компьютерных технологий и электронного обучения</v>
      </c>
      <c r="D80" t="str">
        <v>Авксентьева Елена Юрьевна</v>
      </c>
      <c r="E80" t="str">
        <v>кандидат педагогических наук</v>
      </c>
      <c r="F80" t="str">
        <v>доцент</v>
      </c>
      <c r="G80">
        <v>1</v>
      </c>
      <c r="H80">
        <v>17231</v>
      </c>
      <c r="I8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80">
        <v>12</v>
      </c>
      <c r="K80">
        <v>0</v>
      </c>
      <c r="L80">
        <v>0</v>
      </c>
      <c r="M80" s="16">
        <f t="shared" si="3"/>
        <v>1.2</v>
      </c>
      <c r="N80" s="16">
        <f t="shared" si="4"/>
        <v>6.29</v>
      </c>
      <c r="O80" s="16">
        <f t="shared" si="5"/>
        <v>3.25</v>
      </c>
      <c r="P80" s="16">
        <f t="shared" si="5"/>
        <v>3.25</v>
      </c>
      <c r="Q80" s="79" cm="1">
        <f t="array" ref="Q80:AA80">Данные!Q80:AA80</f>
        <v>0</v>
      </c>
      <c r="R80" s="16">
        <v>0</v>
      </c>
      <c r="S80" s="16">
        <v>0</v>
      </c>
      <c r="T80" s="21">
        <v>0</v>
      </c>
      <c r="U80">
        <v>0</v>
      </c>
      <c r="V80">
        <v>0</v>
      </c>
      <c r="W80">
        <v>13</v>
      </c>
      <c r="X80">
        <v>1</v>
      </c>
      <c r="Y80">
        <v>1</v>
      </c>
      <c r="Z80">
        <v>0</v>
      </c>
      <c r="AA80" t="str">
        <v>осн</v>
      </c>
      <c r="AB80"/>
      <c r="BF80"/>
      <c r="BG80"/>
      <c r="BH80"/>
    </row>
    <row r="81" spans="1:60" s="6" customFormat="1" x14ac:dyDescent="0.3">
      <c r="A81" s="78">
        <f>Данные!A81</f>
        <v>4848</v>
      </c>
      <c r="B81" cm="1">
        <f t="array" ref="B81:L81">Данные!B81:L81</f>
        <v>2018</v>
      </c>
      <c r="C81" t="str">
        <v>компьютерных технологий и электронного обучения</v>
      </c>
      <c r="D81" t="str">
        <v>Авксентьева Елена Юрьевна</v>
      </c>
      <c r="E81" t="str">
        <v>кандидат педагогических наук</v>
      </c>
      <c r="F81" t="str">
        <v>доцент</v>
      </c>
      <c r="G81">
        <v>1</v>
      </c>
      <c r="H81">
        <v>17231</v>
      </c>
      <c r="I81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81">
        <v>12</v>
      </c>
      <c r="K81">
        <v>0</v>
      </c>
      <c r="L81">
        <v>22</v>
      </c>
      <c r="M81" s="16">
        <f t="shared" si="3"/>
        <v>3.4</v>
      </c>
      <c r="N81" s="16">
        <f t="shared" si="4"/>
        <v>6.29</v>
      </c>
      <c r="O81" s="16">
        <f t="shared" si="5"/>
        <v>3.25</v>
      </c>
      <c r="P81" s="16">
        <f t="shared" si="5"/>
        <v>3.25</v>
      </c>
      <c r="Q81" s="79" cm="1">
        <f t="array" ref="Q81:AA81">Данные!Q81:AA81</f>
        <v>0</v>
      </c>
      <c r="R81" s="16">
        <v>0</v>
      </c>
      <c r="S81" s="16">
        <v>0</v>
      </c>
      <c r="T81" s="21">
        <v>0</v>
      </c>
      <c r="U81">
        <v>0</v>
      </c>
      <c r="V81">
        <v>0</v>
      </c>
      <c r="W81">
        <v>13</v>
      </c>
      <c r="X81">
        <v>1</v>
      </c>
      <c r="Y81">
        <v>1</v>
      </c>
      <c r="Z81">
        <v>0</v>
      </c>
      <c r="AA81" t="str">
        <v>доп</v>
      </c>
      <c r="AB81"/>
      <c r="BF81"/>
      <c r="BG81"/>
      <c r="BH81"/>
    </row>
    <row r="82" spans="1:60" s="6" customFormat="1" x14ac:dyDescent="0.3">
      <c r="A82" s="78">
        <f>Данные!A82</f>
        <v>4848</v>
      </c>
      <c r="B82" cm="1">
        <f t="array" ref="B82:L82">Данные!B82:L82</f>
        <v>2018</v>
      </c>
      <c r="C82" t="str">
        <v>компьютерных технологий и электронного обучения</v>
      </c>
      <c r="D82" t="str">
        <v>Авксентьева Елена Юрьевна</v>
      </c>
      <c r="E82" t="str">
        <v>кандидат педагогических наук</v>
      </c>
      <c r="F82" t="str">
        <v>доцент</v>
      </c>
      <c r="G82">
        <v>1</v>
      </c>
      <c r="H82">
        <v>17231</v>
      </c>
      <c r="I82" t="str">
        <v>Модуль "Информационные системы"</v>
      </c>
      <c r="J82">
        <v>0</v>
      </c>
      <c r="K82">
        <v>0</v>
      </c>
      <c r="L82">
        <v>0</v>
      </c>
      <c r="M82" s="16">
        <f t="shared" si="3"/>
        <v>0</v>
      </c>
      <c r="N82" s="16">
        <f t="shared" si="4"/>
        <v>6.29</v>
      </c>
      <c r="O82" s="16">
        <f t="shared" si="5"/>
        <v>3.25</v>
      </c>
      <c r="P82" s="16">
        <f t="shared" si="5"/>
        <v>3.25</v>
      </c>
      <c r="Q82" s="79" cm="1">
        <f t="array" ref="Q82:AA82">Данные!Q82:AA82</f>
        <v>0</v>
      </c>
      <c r="R82" s="16">
        <v>0</v>
      </c>
      <c r="S82" s="16">
        <v>0</v>
      </c>
      <c r="T82" s="21">
        <v>0</v>
      </c>
      <c r="U82">
        <v>0</v>
      </c>
      <c r="V82">
        <v>0</v>
      </c>
      <c r="W82">
        <v>13</v>
      </c>
      <c r="X82">
        <v>1</v>
      </c>
      <c r="Y82">
        <v>1</v>
      </c>
      <c r="Z82">
        <v>0</v>
      </c>
      <c r="AA82" t="str">
        <v>осн</v>
      </c>
      <c r="AB82"/>
      <c r="BF82"/>
      <c r="BG82"/>
      <c r="BH82"/>
    </row>
    <row r="83" spans="1:60" s="6" customFormat="1" x14ac:dyDescent="0.3">
      <c r="A83" s="78">
        <f>Данные!A83</f>
        <v>4848</v>
      </c>
      <c r="B83" cm="1">
        <f t="array" ref="B83:L83">Данные!B83:L83</f>
        <v>2018</v>
      </c>
      <c r="C83" t="str">
        <v>компьютерных технологий и электронного обучения</v>
      </c>
      <c r="D83" t="str">
        <v>Авксентьева Елена Юрьевна</v>
      </c>
      <c r="E83" t="str">
        <v>кандидат педагогических наук</v>
      </c>
      <c r="F83" t="str">
        <v>доцент</v>
      </c>
      <c r="G83">
        <v>1</v>
      </c>
      <c r="H83">
        <v>17231</v>
      </c>
      <c r="I83" t="str">
        <v>Модуль "Информационные системы". Интеллектуальные системы</v>
      </c>
      <c r="J83">
        <v>9</v>
      </c>
      <c r="K83">
        <v>0</v>
      </c>
      <c r="L83">
        <v>21</v>
      </c>
      <c r="M83" s="16">
        <f t="shared" si="3"/>
        <v>3</v>
      </c>
      <c r="N83" s="16">
        <f t="shared" si="4"/>
        <v>6.29</v>
      </c>
      <c r="O83" s="16">
        <f t="shared" si="5"/>
        <v>3.25</v>
      </c>
      <c r="P83" s="16">
        <f t="shared" si="5"/>
        <v>3.25</v>
      </c>
      <c r="Q83" s="79" cm="1">
        <f t="array" ref="Q83:AA83">Данные!Q83:AA83</f>
        <v>0</v>
      </c>
      <c r="R83" s="16">
        <v>0</v>
      </c>
      <c r="S83" s="16">
        <v>0</v>
      </c>
      <c r="T83" s="21">
        <v>0</v>
      </c>
      <c r="U83">
        <v>0</v>
      </c>
      <c r="V83">
        <v>0</v>
      </c>
      <c r="W83">
        <v>13</v>
      </c>
      <c r="X83">
        <v>1</v>
      </c>
      <c r="Y83">
        <v>1</v>
      </c>
      <c r="Z83">
        <v>0</v>
      </c>
      <c r="AA83" t="str">
        <v>осн</v>
      </c>
      <c r="AB83"/>
      <c r="BF83"/>
      <c r="BG83"/>
      <c r="BH83"/>
    </row>
    <row r="84" spans="1:60" s="6" customFormat="1" x14ac:dyDescent="0.3">
      <c r="A84" s="78">
        <f>Данные!A84</f>
        <v>4848</v>
      </c>
      <c r="B84" cm="1">
        <f t="array" ref="B84:L84">Данные!B84:L84</f>
        <v>2018</v>
      </c>
      <c r="C84" t="str">
        <v>компьютерных технологий и электронного обучения</v>
      </c>
      <c r="D84" t="str">
        <v>Авксентьева Елена Юрьевна</v>
      </c>
      <c r="E84" t="str">
        <v>кандидат педагогических наук</v>
      </c>
      <c r="F84" t="str">
        <v>доцент</v>
      </c>
      <c r="G84">
        <v>1</v>
      </c>
      <c r="H84">
        <v>17231</v>
      </c>
      <c r="I84" t="str">
        <v>Руководство ВКР</v>
      </c>
      <c r="J84">
        <v>0</v>
      </c>
      <c r="K84">
        <v>0</v>
      </c>
      <c r="L84">
        <v>0</v>
      </c>
      <c r="M84" s="16">
        <f t="shared" si="3"/>
        <v>0</v>
      </c>
      <c r="N84" s="16">
        <f t="shared" si="4"/>
        <v>6.29</v>
      </c>
      <c r="O84" s="16">
        <f t="shared" si="5"/>
        <v>3.25</v>
      </c>
      <c r="P84" s="16">
        <f t="shared" si="5"/>
        <v>3.25</v>
      </c>
      <c r="Q84" s="79" cm="1">
        <f t="array" ref="Q84:AA84">Данные!Q84:AA84</f>
        <v>0</v>
      </c>
      <c r="R84" s="16">
        <v>0</v>
      </c>
      <c r="S84" s="16">
        <v>0</v>
      </c>
      <c r="T84" s="21">
        <v>0</v>
      </c>
      <c r="U84">
        <v>0</v>
      </c>
      <c r="V84">
        <v>0</v>
      </c>
      <c r="W84">
        <v>13</v>
      </c>
      <c r="X84">
        <v>1</v>
      </c>
      <c r="Y84">
        <v>1</v>
      </c>
      <c r="Z84">
        <v>0</v>
      </c>
      <c r="AA84" t="str">
        <v>осн</v>
      </c>
      <c r="AB84"/>
      <c r="BF84"/>
      <c r="BG84"/>
      <c r="BH84"/>
    </row>
    <row r="85" spans="1:60" s="6" customFormat="1" x14ac:dyDescent="0.3">
      <c r="A85" s="78">
        <f>Данные!A85</f>
        <v>4848</v>
      </c>
      <c r="B85" cm="1">
        <f t="array" ref="B85:L85">Данные!B85:L85</f>
        <v>2018</v>
      </c>
      <c r="C85" t="str">
        <v>компьютерных технологий и электронного обучения</v>
      </c>
      <c r="D85" t="str">
        <v>Авксентьева Елена Юрьевна</v>
      </c>
      <c r="E85" t="str">
        <v>кандидат педагогических наук</v>
      </c>
      <c r="F85" t="str">
        <v>доцент</v>
      </c>
      <c r="G85">
        <v>1</v>
      </c>
      <c r="H85">
        <v>17231</v>
      </c>
      <c r="I8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85">
        <v>0</v>
      </c>
      <c r="K85">
        <v>0</v>
      </c>
      <c r="L85">
        <v>0</v>
      </c>
      <c r="M85" s="16">
        <f t="shared" si="3"/>
        <v>0</v>
      </c>
      <c r="N85" s="16">
        <f t="shared" si="4"/>
        <v>6.29</v>
      </c>
      <c r="O85" s="16">
        <f t="shared" si="5"/>
        <v>3.25</v>
      </c>
      <c r="P85" s="16">
        <f t="shared" si="5"/>
        <v>3.25</v>
      </c>
      <c r="Q85" s="79" cm="1">
        <f t="array" ref="Q85:AA85">Данные!Q85:AA85</f>
        <v>0</v>
      </c>
      <c r="R85" s="16">
        <v>0</v>
      </c>
      <c r="S85" s="16">
        <v>0</v>
      </c>
      <c r="T85" s="21">
        <v>0</v>
      </c>
      <c r="U85">
        <v>0</v>
      </c>
      <c r="V85">
        <v>0</v>
      </c>
      <c r="W85">
        <v>13</v>
      </c>
      <c r="X85">
        <v>1</v>
      </c>
      <c r="Y85">
        <v>1</v>
      </c>
      <c r="Z85">
        <v>0</v>
      </c>
      <c r="AA85" t="str">
        <v>осн</v>
      </c>
      <c r="AB85"/>
    </row>
    <row r="86" spans="1:60" s="6" customFormat="1" x14ac:dyDescent="0.3">
      <c r="A86" s="78">
        <f>Данные!A86</f>
        <v>4848</v>
      </c>
      <c r="B86" cm="1">
        <f t="array" ref="B86:L86">Данные!B86:L86</f>
        <v>2018</v>
      </c>
      <c r="C86" t="str">
        <v>компьютерных технологий и электронного обучения</v>
      </c>
      <c r="D86" t="str">
        <v>Авксентьева Елена Юрьевна</v>
      </c>
      <c r="E86" t="str">
        <v>кандидат педагогических наук</v>
      </c>
      <c r="F86" t="str">
        <v>доцент</v>
      </c>
      <c r="G86">
        <v>1</v>
      </c>
      <c r="H86">
        <v>17231</v>
      </c>
      <c r="I8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86">
        <v>0</v>
      </c>
      <c r="K86">
        <v>0</v>
      </c>
      <c r="L86">
        <v>0</v>
      </c>
      <c r="M86" s="16">
        <f t="shared" si="3"/>
        <v>0</v>
      </c>
      <c r="N86" s="16">
        <f t="shared" si="4"/>
        <v>6.29</v>
      </c>
      <c r="O86" s="16">
        <f t="shared" si="5"/>
        <v>3.25</v>
      </c>
      <c r="P86" s="16">
        <f t="shared" si="5"/>
        <v>3.25</v>
      </c>
      <c r="Q86" s="79" cm="1">
        <f t="array" ref="Q86:AA86">Данные!Q86:AA86</f>
        <v>0</v>
      </c>
      <c r="R86" s="16">
        <v>0</v>
      </c>
      <c r="S86" s="16">
        <v>0</v>
      </c>
      <c r="T86" s="21">
        <v>0</v>
      </c>
      <c r="U86">
        <v>0</v>
      </c>
      <c r="V86">
        <v>0</v>
      </c>
      <c r="W86">
        <v>13</v>
      </c>
      <c r="X86">
        <v>1</v>
      </c>
      <c r="Y86">
        <v>1</v>
      </c>
      <c r="Z86">
        <v>0</v>
      </c>
      <c r="AA86" t="str">
        <v>осн</v>
      </c>
      <c r="AB86"/>
    </row>
    <row r="87" spans="1:60" s="6" customFormat="1" x14ac:dyDescent="0.3">
      <c r="A87" s="78">
        <f>Данные!A87</f>
        <v>4848</v>
      </c>
      <c r="B87" cm="1">
        <f t="array" ref="B87:L87">Данные!B87:L87</f>
        <v>2018</v>
      </c>
      <c r="C87" t="str">
        <v>компьютерных технологий и электронного обучения</v>
      </c>
      <c r="D87" t="str">
        <v>Атаян Ануш Михайловна</v>
      </c>
      <c r="E87" t="str">
        <v>кандидат педагогических наук</v>
      </c>
      <c r="F87" t="str">
        <v>доцент</v>
      </c>
      <c r="G87">
        <v>1</v>
      </c>
      <c r="H87">
        <v>17231</v>
      </c>
      <c r="I87" t="str">
        <v>Дисциплины (модули) по выбору. IT-менеджмент</v>
      </c>
      <c r="J87">
        <v>4</v>
      </c>
      <c r="K87">
        <v>0</v>
      </c>
      <c r="L87">
        <v>0</v>
      </c>
      <c r="M87" s="16">
        <f t="shared" si="3"/>
        <v>0.4</v>
      </c>
      <c r="N87" s="16">
        <f t="shared" si="4"/>
        <v>6.29</v>
      </c>
      <c r="O87" s="16">
        <f t="shared" si="5"/>
        <v>3.25</v>
      </c>
      <c r="P87" s="16">
        <f t="shared" si="5"/>
        <v>3.25</v>
      </c>
      <c r="Q87" s="79" cm="1">
        <f t="array" ref="Q87:AA87">Данные!Q87:AA87</f>
        <v>0</v>
      </c>
      <c r="R87" s="16">
        <v>0</v>
      </c>
      <c r="S87" s="16">
        <v>0</v>
      </c>
      <c r="T87" s="21">
        <v>0</v>
      </c>
      <c r="U87">
        <v>0</v>
      </c>
      <c r="V87">
        <v>0</v>
      </c>
      <c r="W87">
        <v>13</v>
      </c>
      <c r="X87">
        <v>1</v>
      </c>
      <c r="Y87">
        <v>1</v>
      </c>
      <c r="Z87">
        <v>0</v>
      </c>
      <c r="AA87" t="str">
        <v>осн</v>
      </c>
      <c r="AB87"/>
    </row>
    <row r="88" spans="1:60" s="6" customFormat="1" x14ac:dyDescent="0.3">
      <c r="A88" s="78">
        <f>Данные!A88</f>
        <v>4848</v>
      </c>
      <c r="B88" cm="1">
        <f t="array" ref="B88:L88">Данные!B88:L88</f>
        <v>2018</v>
      </c>
      <c r="C88" t="str">
        <v>компьютерных технологий и электронного обучения</v>
      </c>
      <c r="D88" t="str">
        <v>Серегин (ФИО)</v>
      </c>
      <c r="E88" t="str">
        <v>кандидат технических наук</v>
      </c>
      <c r="F88" t="str">
        <v>внешний</v>
      </c>
      <c r="G88">
        <v>1</v>
      </c>
      <c r="H88">
        <v>17231</v>
      </c>
      <c r="I88" t="str">
        <v>Дисциплины (модули) по выбору. IT-менеджмент</v>
      </c>
      <c r="J88">
        <v>14</v>
      </c>
      <c r="K88">
        <v>0</v>
      </c>
      <c r="L88">
        <v>0</v>
      </c>
      <c r="M88" s="16">
        <f t="shared" si="3"/>
        <v>1.4</v>
      </c>
      <c r="N88" s="16">
        <f t="shared" si="4"/>
        <v>6.29</v>
      </c>
      <c r="O88" s="16">
        <f t="shared" si="5"/>
        <v>3.25</v>
      </c>
      <c r="P88" s="16">
        <f t="shared" si="5"/>
        <v>3.25</v>
      </c>
      <c r="Q88" s="79" cm="1">
        <f t="array" ref="Q88:AA88">Данные!Q88:AA88</f>
        <v>0</v>
      </c>
      <c r="R88" s="16">
        <v>0</v>
      </c>
      <c r="S88" s="16">
        <v>0</v>
      </c>
      <c r="T88" s="21">
        <v>0</v>
      </c>
      <c r="U88">
        <v>0</v>
      </c>
      <c r="V88">
        <v>0</v>
      </c>
      <c r="W88">
        <v>13</v>
      </c>
      <c r="X88">
        <v>1</v>
      </c>
      <c r="Y88">
        <v>1</v>
      </c>
      <c r="Z88">
        <v>0</v>
      </c>
      <c r="AA88">
        <v>0</v>
      </c>
      <c r="AB88"/>
    </row>
    <row r="89" spans="1:60" s="6" customFormat="1" x14ac:dyDescent="0.3">
      <c r="A89" s="78">
        <f>Данные!A89</f>
        <v>4848</v>
      </c>
      <c r="B89" cm="1">
        <f t="array" ref="B89:L89">Данные!B89:L89</f>
        <v>2018</v>
      </c>
      <c r="C89" t="str">
        <v>компьютерных технологий и электронного обучения</v>
      </c>
      <c r="D89" t="str">
        <v>Серегин (ФИО)</v>
      </c>
      <c r="E89" t="str">
        <v>кандидат технических наук</v>
      </c>
      <c r="F89" t="str">
        <v>внешний</v>
      </c>
      <c r="G89">
        <v>1</v>
      </c>
      <c r="H89">
        <v>17231</v>
      </c>
      <c r="I89" t="str">
        <v>Модуль "Информационные системы". Теория информационных процессов и систем</v>
      </c>
      <c r="J89">
        <v>0</v>
      </c>
      <c r="K89">
        <v>0</v>
      </c>
      <c r="L89">
        <v>10</v>
      </c>
      <c r="M89" s="16">
        <f t="shared" si="3"/>
        <v>1</v>
      </c>
      <c r="N89" s="16">
        <f t="shared" si="4"/>
        <v>6.29</v>
      </c>
      <c r="O89" s="16">
        <f t="shared" si="5"/>
        <v>3.25</v>
      </c>
      <c r="P89" s="16">
        <f t="shared" si="5"/>
        <v>3.25</v>
      </c>
      <c r="Q89" s="79" cm="1">
        <f t="array" ref="Q89:AA89">Данные!Q89:AA89</f>
        <v>0</v>
      </c>
      <c r="R89" s="16">
        <v>0</v>
      </c>
      <c r="S89" s="16">
        <v>0</v>
      </c>
      <c r="T89" s="21">
        <v>0</v>
      </c>
      <c r="U89">
        <v>0</v>
      </c>
      <c r="V89">
        <v>0</v>
      </c>
      <c r="W89">
        <v>13</v>
      </c>
      <c r="X89">
        <v>1</v>
      </c>
      <c r="Y89">
        <v>1</v>
      </c>
      <c r="Z89">
        <v>0</v>
      </c>
      <c r="AA89">
        <v>0</v>
      </c>
      <c r="AB89"/>
    </row>
    <row r="90" spans="1:60" s="6" customFormat="1" x14ac:dyDescent="0.3">
      <c r="A90" s="78">
        <f>Данные!A90</f>
        <v>4848</v>
      </c>
      <c r="B90" cm="1">
        <f t="array" ref="B90:L90">Данные!B90:L90</f>
        <v>2018</v>
      </c>
      <c r="C90" t="str">
        <v>компьютерных технологий и электронного обучения</v>
      </c>
      <c r="D90" t="str">
        <v>Серегин (ФИО)</v>
      </c>
      <c r="E90" t="str">
        <v>кандидат технических наук</v>
      </c>
      <c r="F90" t="str">
        <v>внешний</v>
      </c>
      <c r="G90">
        <v>1</v>
      </c>
      <c r="H90">
        <v>17231</v>
      </c>
      <c r="I90" t="str">
        <v>Модуль "Информационные системы". Интеллектуальные системы</v>
      </c>
      <c r="J90">
        <v>0</v>
      </c>
      <c r="K90">
        <v>0</v>
      </c>
      <c r="L90">
        <v>4</v>
      </c>
      <c r="M90" s="16">
        <f t="shared" si="3"/>
        <v>0.4</v>
      </c>
      <c r="N90" s="16">
        <f t="shared" si="4"/>
        <v>6.29</v>
      </c>
      <c r="O90" s="16">
        <f t="shared" si="5"/>
        <v>3.25</v>
      </c>
      <c r="P90" s="16">
        <f t="shared" si="5"/>
        <v>3.25</v>
      </c>
      <c r="Q90" s="79" cm="1">
        <f t="array" ref="Q90:AA90">Данные!Q90:AA90</f>
        <v>0</v>
      </c>
      <c r="R90" s="16">
        <v>0</v>
      </c>
      <c r="S90" s="16">
        <v>0</v>
      </c>
      <c r="T90" s="21">
        <v>0</v>
      </c>
      <c r="U90">
        <v>0</v>
      </c>
      <c r="V90">
        <v>0</v>
      </c>
      <c r="W90">
        <v>13</v>
      </c>
      <c r="X90">
        <v>1</v>
      </c>
      <c r="Y90">
        <v>1</v>
      </c>
      <c r="Z90">
        <v>0</v>
      </c>
      <c r="AA90">
        <v>0</v>
      </c>
      <c r="AB90"/>
    </row>
    <row r="91" spans="1:60" s="6" customFormat="1" x14ac:dyDescent="0.3">
      <c r="A91" s="78">
        <f>Данные!A91</f>
        <v>4848</v>
      </c>
      <c r="B91" cm="1">
        <f t="array" ref="B91:L91">Данные!B91:L91</f>
        <v>2018</v>
      </c>
      <c r="C91" t="str">
        <v>компьютерных технологий и электронного обучения</v>
      </c>
      <c r="D91" t="str">
        <v>Воробьев Владимир Иванович</v>
      </c>
      <c r="E91" t="str">
        <v>доктор технических наук</v>
      </c>
      <c r="F91" t="str">
        <v>профессор</v>
      </c>
      <c r="G91">
        <v>1</v>
      </c>
      <c r="H91">
        <v>17231</v>
      </c>
      <c r="I91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1">
        <v>0</v>
      </c>
      <c r="K91">
        <v>0</v>
      </c>
      <c r="L91">
        <v>0</v>
      </c>
      <c r="M91" s="16">
        <f t="shared" si="3"/>
        <v>0</v>
      </c>
      <c r="N91" s="16">
        <f t="shared" si="4"/>
        <v>6.29</v>
      </c>
      <c r="O91" s="16">
        <f t="shared" si="5"/>
        <v>3.25</v>
      </c>
      <c r="P91" s="16">
        <f t="shared" si="5"/>
        <v>3.25</v>
      </c>
      <c r="Q91" s="79" cm="1">
        <f t="array" ref="Q91:AA91">Данные!Q91:AA91</f>
        <v>0</v>
      </c>
      <c r="R91" s="16">
        <v>0</v>
      </c>
      <c r="S91" s="16">
        <v>0</v>
      </c>
      <c r="T91" s="21">
        <v>0</v>
      </c>
      <c r="U91">
        <v>14</v>
      </c>
      <c r="V91">
        <v>0</v>
      </c>
      <c r="W91">
        <v>13</v>
      </c>
      <c r="X91">
        <v>1</v>
      </c>
      <c r="Y91">
        <v>1</v>
      </c>
      <c r="Z91">
        <v>0</v>
      </c>
      <c r="AA91">
        <v>0</v>
      </c>
      <c r="AB91"/>
    </row>
    <row r="92" spans="1:60" s="6" customFormat="1" x14ac:dyDescent="0.3">
      <c r="A92" s="78">
        <f>Данные!A92</f>
        <v>4848</v>
      </c>
      <c r="B92" cm="1">
        <f t="array" ref="B92:L92">Данные!B92:L92</f>
        <v>2018</v>
      </c>
      <c r="C92" t="str">
        <v>компьютерных технологий и электронного обучения</v>
      </c>
      <c r="D92" t="str">
        <v>Воробьев Владимир Иванович</v>
      </c>
      <c r="E92" t="str">
        <v>доктор технических наук</v>
      </c>
      <c r="F92" t="str">
        <v>профессор</v>
      </c>
      <c r="G92">
        <v>1</v>
      </c>
      <c r="H92">
        <v>17231</v>
      </c>
      <c r="I9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92">
        <v>0</v>
      </c>
      <c r="K92">
        <v>0</v>
      </c>
      <c r="L92">
        <v>0</v>
      </c>
      <c r="M92" s="16">
        <f t="shared" si="3"/>
        <v>0</v>
      </c>
      <c r="N92" s="16">
        <f t="shared" si="4"/>
        <v>6.29</v>
      </c>
      <c r="O92" s="16">
        <f t="shared" si="5"/>
        <v>3.25</v>
      </c>
      <c r="P92" s="16">
        <f t="shared" si="5"/>
        <v>3.25</v>
      </c>
      <c r="Q92" s="79" cm="1">
        <f t="array" ref="Q92:AA92">Данные!Q92:AA92</f>
        <v>0</v>
      </c>
      <c r="R92" s="16">
        <v>0</v>
      </c>
      <c r="S92" s="16">
        <v>0</v>
      </c>
      <c r="T92" s="21">
        <v>0</v>
      </c>
      <c r="U92">
        <v>10</v>
      </c>
      <c r="V92">
        <v>0</v>
      </c>
      <c r="W92">
        <v>13</v>
      </c>
      <c r="X92">
        <v>1</v>
      </c>
      <c r="Y92">
        <v>1</v>
      </c>
      <c r="Z92">
        <v>0</v>
      </c>
      <c r="AA92">
        <v>0</v>
      </c>
      <c r="AB92"/>
    </row>
    <row r="93" spans="1:60" s="6" customFormat="1" x14ac:dyDescent="0.3">
      <c r="A93" s="78">
        <f>Данные!A93</f>
        <v>4848</v>
      </c>
      <c r="B93" cm="1">
        <f t="array" ref="B93:L93">Данные!B93:L93</f>
        <v>2018</v>
      </c>
      <c r="C93" t="str">
        <v>компьютерных технологий и электронного обучения</v>
      </c>
      <c r="D93" t="str">
        <v>Воробьев Владимир Иванович</v>
      </c>
      <c r="E93" t="str">
        <v>доктор технических наук</v>
      </c>
      <c r="F93" t="str">
        <v>профессор</v>
      </c>
      <c r="G93">
        <v>1</v>
      </c>
      <c r="H93">
        <v>17231</v>
      </c>
      <c r="I93" t="str">
        <v>Руководство ВКР</v>
      </c>
      <c r="J93">
        <v>0</v>
      </c>
      <c r="K93">
        <v>0</v>
      </c>
      <c r="L93">
        <v>0</v>
      </c>
      <c r="M93" s="16">
        <f t="shared" si="3"/>
        <v>0</v>
      </c>
      <c r="N93" s="16">
        <f t="shared" si="4"/>
        <v>6.29</v>
      </c>
      <c r="O93" s="16">
        <f t="shared" si="5"/>
        <v>3.25</v>
      </c>
      <c r="P93" s="16">
        <f t="shared" si="5"/>
        <v>3.25</v>
      </c>
      <c r="Q93" s="79" cm="1">
        <f t="array" ref="Q93:AA93">Данные!Q93:AA93</f>
        <v>0</v>
      </c>
      <c r="R93" s="16">
        <v>0</v>
      </c>
      <c r="S93" s="16">
        <v>0</v>
      </c>
      <c r="T93" s="21">
        <v>0</v>
      </c>
      <c r="U93">
        <v>0</v>
      </c>
      <c r="V93">
        <v>140</v>
      </c>
      <c r="W93">
        <v>13</v>
      </c>
      <c r="X93">
        <v>1</v>
      </c>
      <c r="Y93">
        <v>1</v>
      </c>
      <c r="Z93">
        <v>0</v>
      </c>
      <c r="AA93">
        <v>0</v>
      </c>
      <c r="AB93"/>
    </row>
    <row r="94" spans="1:60" s="6" customFormat="1" x14ac:dyDescent="0.3">
      <c r="A94" s="78">
        <f>Данные!A94</f>
        <v>4848</v>
      </c>
      <c r="B94" cm="1">
        <f t="array" ref="B94:L94">Данные!B94:L94</f>
        <v>2018</v>
      </c>
      <c r="C94" t="str">
        <v>компьютерных технологий и электронного обучения</v>
      </c>
      <c r="D94" t="str">
        <v>Власова Елена Зотиковна</v>
      </c>
      <c r="E94" t="str">
        <v>доктор педагогических наук</v>
      </c>
      <c r="F94" t="str">
        <v>заведующий кафедрой</v>
      </c>
      <c r="G94">
        <v>1</v>
      </c>
      <c r="H94">
        <v>17231</v>
      </c>
      <c r="I9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4">
        <v>0</v>
      </c>
      <c r="K94">
        <v>0</v>
      </c>
      <c r="L94">
        <v>0</v>
      </c>
      <c r="M94" s="16">
        <f t="shared" si="3"/>
        <v>0</v>
      </c>
      <c r="N94" s="16">
        <f t="shared" si="4"/>
        <v>6.29</v>
      </c>
      <c r="O94" s="16">
        <f t="shared" si="5"/>
        <v>3.25</v>
      </c>
      <c r="P94" s="16">
        <f t="shared" si="5"/>
        <v>3.25</v>
      </c>
      <c r="Q94" s="79" cm="1">
        <f t="array" ref="Q94:AA94">Данные!Q94:AA94</f>
        <v>0</v>
      </c>
      <c r="R94" s="16">
        <v>0</v>
      </c>
      <c r="S94" s="16">
        <v>0</v>
      </c>
      <c r="T94" s="21">
        <v>0</v>
      </c>
      <c r="U94">
        <v>2</v>
      </c>
      <c r="V94">
        <v>0</v>
      </c>
      <c r="W94">
        <v>13</v>
      </c>
      <c r="X94">
        <v>1</v>
      </c>
      <c r="Y94">
        <v>1</v>
      </c>
      <c r="Z94">
        <v>0</v>
      </c>
      <c r="AA94" t="str">
        <v>осн</v>
      </c>
      <c r="AB94"/>
    </row>
    <row r="95" spans="1:60" s="6" customFormat="1" x14ac:dyDescent="0.3">
      <c r="A95" s="78">
        <f>Данные!A95</f>
        <v>4848</v>
      </c>
      <c r="B95" cm="1">
        <f t="array" ref="B95:L95">Данные!B95:L95</f>
        <v>2018</v>
      </c>
      <c r="C95" t="str">
        <v>компьютерных технологий и электронного обучения</v>
      </c>
      <c r="D95" t="str">
        <v>Власова Елена Зотиковна</v>
      </c>
      <c r="E95" t="str">
        <v>доктор педагогических наук</v>
      </c>
      <c r="F95" t="str">
        <v>заведующий кафедрой</v>
      </c>
      <c r="G95">
        <v>1</v>
      </c>
      <c r="H95">
        <v>17231</v>
      </c>
      <c r="I95" t="str">
        <v>Участие в ГЭК (защита, экзамен)</v>
      </c>
      <c r="J95">
        <v>0</v>
      </c>
      <c r="K95">
        <v>0</v>
      </c>
      <c r="L95">
        <v>0</v>
      </c>
      <c r="M95" s="16">
        <f t="shared" si="3"/>
        <v>0</v>
      </c>
      <c r="N95" s="16">
        <f t="shared" si="4"/>
        <v>6.29</v>
      </c>
      <c r="O95" s="16">
        <f t="shared" si="5"/>
        <v>3.25</v>
      </c>
      <c r="P95" s="16">
        <f t="shared" si="5"/>
        <v>3.25</v>
      </c>
      <c r="Q95" s="79" cm="1">
        <f t="array" ref="Q95:AA95">Данные!Q95:AA95</f>
        <v>0</v>
      </c>
      <c r="R95" s="16">
        <v>7</v>
      </c>
      <c r="S95" s="16">
        <v>10</v>
      </c>
      <c r="T95" s="21">
        <v>0</v>
      </c>
      <c r="U95">
        <v>0</v>
      </c>
      <c r="V95">
        <v>0</v>
      </c>
      <c r="W95">
        <v>13</v>
      </c>
      <c r="X95">
        <v>1</v>
      </c>
      <c r="Y95">
        <v>1</v>
      </c>
      <c r="Z95">
        <v>0</v>
      </c>
      <c r="AA95">
        <v>0</v>
      </c>
      <c r="AB95"/>
    </row>
    <row r="96" spans="1:60" s="6" customFormat="1" x14ac:dyDescent="0.3">
      <c r="A96" s="78">
        <f>Данные!A96</f>
        <v>4848</v>
      </c>
      <c r="B96" cm="1">
        <f t="array" ref="B96:L96">Данные!B96:L96</f>
        <v>2018</v>
      </c>
      <c r="C96" t="str">
        <v>компьютерных технологий и электронного обучения</v>
      </c>
      <c r="D96" t="str">
        <v>Власова Елена Зотиковна</v>
      </c>
      <c r="E96" t="str">
        <v>доктор педагогических наук</v>
      </c>
      <c r="F96" t="str">
        <v>заведующий кафедрой</v>
      </c>
      <c r="G96">
        <v>1</v>
      </c>
      <c r="H96">
        <v>17231</v>
      </c>
      <c r="I96" t="str">
        <v>Руководство ВКР</v>
      </c>
      <c r="J96">
        <v>0</v>
      </c>
      <c r="K96">
        <v>0</v>
      </c>
      <c r="L96">
        <v>0</v>
      </c>
      <c r="M96" s="16">
        <f t="shared" si="3"/>
        <v>0</v>
      </c>
      <c r="N96" s="16">
        <f t="shared" si="4"/>
        <v>6.29</v>
      </c>
      <c r="O96" s="16">
        <f t="shared" si="5"/>
        <v>3.25</v>
      </c>
      <c r="P96" s="16">
        <f t="shared" si="5"/>
        <v>3.25</v>
      </c>
      <c r="Q96" s="79" cm="1">
        <f t="array" ref="Q96:AA96">Данные!Q96:AA96</f>
        <v>0</v>
      </c>
      <c r="R96" s="16">
        <v>0</v>
      </c>
      <c r="S96" s="16">
        <v>0</v>
      </c>
      <c r="T96" s="21">
        <v>0</v>
      </c>
      <c r="U96">
        <v>0</v>
      </c>
      <c r="V96">
        <v>10</v>
      </c>
      <c r="W96">
        <v>13</v>
      </c>
      <c r="X96">
        <v>1</v>
      </c>
      <c r="Y96">
        <v>1</v>
      </c>
      <c r="Z96">
        <v>0</v>
      </c>
      <c r="AA96" t="str">
        <v>доп</v>
      </c>
      <c r="AB96"/>
    </row>
    <row r="97" spans="1:28" s="6" customFormat="1" x14ac:dyDescent="0.3">
      <c r="A97" s="78">
        <f>Данные!A97</f>
        <v>4848</v>
      </c>
      <c r="B97" cm="1">
        <f t="array" ref="B97:L97">Данные!B97:L97</f>
        <v>2018</v>
      </c>
      <c r="C97" t="str">
        <v>компьютерных технологий и электронного обучения</v>
      </c>
      <c r="D97" t="str">
        <v>Гончарова Светлана Викторовна</v>
      </c>
      <c r="E97" t="str">
        <v>кандидат педагогических наук</v>
      </c>
      <c r="F97" t="str">
        <v>доцент</v>
      </c>
      <c r="G97">
        <v>1</v>
      </c>
      <c r="H97">
        <v>17231</v>
      </c>
      <c r="I97" t="str">
        <v>Участие в ГЭК (защита, экзамен)</v>
      </c>
      <c r="J97">
        <v>0</v>
      </c>
      <c r="K97">
        <v>0</v>
      </c>
      <c r="L97">
        <v>0</v>
      </c>
      <c r="M97" s="16">
        <f t="shared" si="3"/>
        <v>0</v>
      </c>
      <c r="N97" s="16">
        <f t="shared" si="4"/>
        <v>6.29</v>
      </c>
      <c r="O97" s="16">
        <f t="shared" si="5"/>
        <v>3.25</v>
      </c>
      <c r="P97" s="16">
        <f t="shared" si="5"/>
        <v>3.25</v>
      </c>
      <c r="Q97" s="79" cm="1">
        <f t="array" ref="Q97:AA97">Данные!Q97:AA97</f>
        <v>0</v>
      </c>
      <c r="R97" s="16">
        <v>5</v>
      </c>
      <c r="S97" s="16">
        <v>8</v>
      </c>
      <c r="T97" s="21">
        <v>0</v>
      </c>
      <c r="U97">
        <v>0</v>
      </c>
      <c r="V97">
        <v>0</v>
      </c>
      <c r="W97">
        <v>13</v>
      </c>
      <c r="X97">
        <v>1</v>
      </c>
      <c r="Y97">
        <v>1</v>
      </c>
      <c r="Z97">
        <v>0</v>
      </c>
      <c r="AA97">
        <v>0</v>
      </c>
      <c r="AB97"/>
    </row>
    <row r="98" spans="1:28" s="6" customFormat="1" x14ac:dyDescent="0.3">
      <c r="A98" s="78">
        <f>Данные!A98</f>
        <v>4848</v>
      </c>
      <c r="B98" cm="1">
        <f t="array" ref="B98:L98">Данные!B98:L98</f>
        <v>2018</v>
      </c>
      <c r="C98" t="str">
        <v>компьютерных технологий и электронного обучения</v>
      </c>
      <c r="D98" t="str">
        <v>Государев Илья Борисович</v>
      </c>
      <c r="E98" t="str">
        <v>кандидат педагогических наук</v>
      </c>
      <c r="F98" t="str">
        <v>доцент</v>
      </c>
      <c r="G98">
        <v>1</v>
      </c>
      <c r="H98">
        <v>17231</v>
      </c>
      <c r="I98" t="str">
        <v>Модуль "Информационные ресурсы и средства профессиональной деятельности инженера"</v>
      </c>
      <c r="J98">
        <v>0</v>
      </c>
      <c r="K98">
        <v>0</v>
      </c>
      <c r="L98">
        <v>0</v>
      </c>
      <c r="M98" s="16">
        <f t="shared" si="3"/>
        <v>0</v>
      </c>
      <c r="N98" s="16">
        <f t="shared" si="4"/>
        <v>6.29</v>
      </c>
      <c r="O98" s="16">
        <f t="shared" si="5"/>
        <v>3.25</v>
      </c>
      <c r="P98" s="16">
        <f t="shared" si="5"/>
        <v>3.25</v>
      </c>
      <c r="Q98" s="79" cm="1">
        <f t="array" ref="Q98:AA98">Данные!Q98:AA98</f>
        <v>0</v>
      </c>
      <c r="R98" s="16">
        <v>0</v>
      </c>
      <c r="S98" s="16">
        <v>0</v>
      </c>
      <c r="T98" s="21">
        <v>0</v>
      </c>
      <c r="U98">
        <v>0</v>
      </c>
      <c r="V98">
        <v>0</v>
      </c>
      <c r="W98">
        <v>13</v>
      </c>
      <c r="X98">
        <v>1</v>
      </c>
      <c r="Y98">
        <v>1</v>
      </c>
      <c r="Z98">
        <v>0</v>
      </c>
      <c r="AA98" t="str">
        <v>осн</v>
      </c>
      <c r="AB98"/>
    </row>
    <row r="99" spans="1:28" s="6" customFormat="1" x14ac:dyDescent="0.3">
      <c r="A99" s="78">
        <f>Данные!A99</f>
        <v>4848</v>
      </c>
      <c r="B99" cm="1">
        <f t="array" ref="B99:L99">Данные!B99:L99</f>
        <v>2018</v>
      </c>
      <c r="C99" t="str">
        <v>компьютерных технологий и электронного обучения</v>
      </c>
      <c r="D99" t="str">
        <v>Государев Илья Борисович</v>
      </c>
      <c r="E99" t="str">
        <v>кандидат педагогических наук</v>
      </c>
      <c r="F99" t="str">
        <v>доцент</v>
      </c>
      <c r="G99">
        <v>1</v>
      </c>
      <c r="H99">
        <v>17231</v>
      </c>
      <c r="I99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99">
        <v>6</v>
      </c>
      <c r="K99">
        <v>6</v>
      </c>
      <c r="L99">
        <v>22</v>
      </c>
      <c r="M99" s="16">
        <f t="shared" si="3"/>
        <v>3.4</v>
      </c>
      <c r="N99" s="16">
        <f t="shared" si="4"/>
        <v>6.29</v>
      </c>
      <c r="O99" s="16">
        <f t="shared" si="5"/>
        <v>3.25</v>
      </c>
      <c r="P99" s="16">
        <f t="shared" si="5"/>
        <v>3.25</v>
      </c>
      <c r="Q99" s="79" cm="1">
        <f t="array" ref="Q99:AA99">Данные!Q99:AA99</f>
        <v>0</v>
      </c>
      <c r="R99" s="16">
        <v>0</v>
      </c>
      <c r="S99" s="16">
        <v>0</v>
      </c>
      <c r="T99" s="21">
        <v>0</v>
      </c>
      <c r="U99">
        <v>0</v>
      </c>
      <c r="V99">
        <v>0</v>
      </c>
      <c r="W99">
        <v>13</v>
      </c>
      <c r="X99">
        <v>1</v>
      </c>
      <c r="Y99">
        <v>1</v>
      </c>
      <c r="Z99">
        <v>0</v>
      </c>
      <c r="AA99" t="str">
        <v>осн</v>
      </c>
      <c r="AB99"/>
    </row>
    <row r="100" spans="1:28" s="6" customFormat="1" x14ac:dyDescent="0.3">
      <c r="A100" s="78">
        <f>Данные!A100</f>
        <v>4848</v>
      </c>
      <c r="B100" cm="1">
        <f t="array" ref="B100:L100">Данные!B100:L100</f>
        <v>2018</v>
      </c>
      <c r="C100" t="str">
        <v>компьютерных технологий и электронного обучения</v>
      </c>
      <c r="D100" t="str">
        <v>Государев Илья Борисович</v>
      </c>
      <c r="E100" t="str">
        <v>кандидат педагогических наук</v>
      </c>
      <c r="F100" t="str">
        <v>доцент</v>
      </c>
      <c r="G100">
        <v>1</v>
      </c>
      <c r="H100">
        <v>17231</v>
      </c>
      <c r="I100" t="str">
        <v>Модуль "Информационные ресурсы и средства профессиональной деятельности инженера". Учебно-технологический практикум</v>
      </c>
      <c r="J100">
        <v>0</v>
      </c>
      <c r="K100">
        <v>0</v>
      </c>
      <c r="L100">
        <v>20</v>
      </c>
      <c r="M100" s="16">
        <f t="shared" si="3"/>
        <v>2</v>
      </c>
      <c r="N100" s="16">
        <f t="shared" si="4"/>
        <v>6.29</v>
      </c>
      <c r="O100" s="16">
        <f t="shared" si="5"/>
        <v>3.25</v>
      </c>
      <c r="P100" s="16">
        <f t="shared" si="5"/>
        <v>3.25</v>
      </c>
      <c r="Q100" s="79" cm="1">
        <f t="array" ref="Q100:AA100">Данные!Q100:AA100</f>
        <v>0</v>
      </c>
      <c r="R100" s="16">
        <v>0</v>
      </c>
      <c r="S100" s="16">
        <v>0</v>
      </c>
      <c r="T100" s="21">
        <v>0</v>
      </c>
      <c r="U100">
        <v>0</v>
      </c>
      <c r="V100">
        <v>0</v>
      </c>
      <c r="W100">
        <v>13</v>
      </c>
      <c r="X100">
        <v>1</v>
      </c>
      <c r="Y100">
        <v>1</v>
      </c>
      <c r="Z100">
        <v>0</v>
      </c>
      <c r="AA100" t="str">
        <v>осн</v>
      </c>
      <c r="AB100"/>
    </row>
    <row r="101" spans="1:28" s="6" customFormat="1" x14ac:dyDescent="0.3">
      <c r="A101" s="78">
        <f>Данные!A101</f>
        <v>4848</v>
      </c>
      <c r="B101" cm="1">
        <f t="array" ref="B101:L101">Данные!B101:L101</f>
        <v>2018</v>
      </c>
      <c r="C101" t="str">
        <v>компьютерных технологий и электронного обучения</v>
      </c>
      <c r="D101" t="str">
        <v>Государев Илья Борисович</v>
      </c>
      <c r="E101" t="str">
        <v>кандидат педагогических наук</v>
      </c>
      <c r="F101" t="str">
        <v>доцент</v>
      </c>
      <c r="G101">
        <v>1</v>
      </c>
      <c r="H101">
        <v>17231</v>
      </c>
      <c r="I101" t="str">
        <v>Руководство ВКР</v>
      </c>
      <c r="J101">
        <v>0</v>
      </c>
      <c r="K101">
        <v>0</v>
      </c>
      <c r="L101">
        <v>0</v>
      </c>
      <c r="M101" s="16">
        <f t="shared" si="3"/>
        <v>0</v>
      </c>
      <c r="N101" s="16">
        <f t="shared" si="4"/>
        <v>6.29</v>
      </c>
      <c r="O101" s="16">
        <f t="shared" si="5"/>
        <v>3.25</v>
      </c>
      <c r="P101" s="16">
        <f t="shared" si="5"/>
        <v>3.25</v>
      </c>
      <c r="Q101" s="79" cm="1">
        <f t="array" ref="Q101:AA101">Данные!Q101:AA101</f>
        <v>0</v>
      </c>
      <c r="R101" s="16">
        <v>0</v>
      </c>
      <c r="S101" s="16">
        <v>0</v>
      </c>
      <c r="T101" s="21">
        <v>0</v>
      </c>
      <c r="U101">
        <v>0</v>
      </c>
      <c r="V101">
        <v>60</v>
      </c>
      <c r="W101">
        <v>13</v>
      </c>
      <c r="X101">
        <v>1</v>
      </c>
      <c r="Y101">
        <v>1</v>
      </c>
      <c r="Z101">
        <v>0</v>
      </c>
      <c r="AA101" t="str">
        <v>осн</v>
      </c>
      <c r="AB101"/>
    </row>
    <row r="102" spans="1:28" s="6" customFormat="1" x14ac:dyDescent="0.3">
      <c r="A102" s="78">
        <f>Данные!A102</f>
        <v>4848</v>
      </c>
      <c r="B102" cm="1">
        <f t="array" ref="B102:L102">Данные!B102:L102</f>
        <v>2018</v>
      </c>
      <c r="C102" t="str">
        <v>компьютерных технологий и электронного обучения</v>
      </c>
      <c r="D102" t="str">
        <v>Государев Илья Борисович</v>
      </c>
      <c r="E102" t="str">
        <v>кандидат педагогических наук</v>
      </c>
      <c r="F102" t="str">
        <v>доцент</v>
      </c>
      <c r="G102">
        <v>1</v>
      </c>
      <c r="H102">
        <v>17231</v>
      </c>
      <c r="I10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2">
        <v>0</v>
      </c>
      <c r="K102">
        <v>0</v>
      </c>
      <c r="L102">
        <v>0</v>
      </c>
      <c r="M102" s="16">
        <f t="shared" si="3"/>
        <v>0</v>
      </c>
      <c r="N102" s="16">
        <f t="shared" si="4"/>
        <v>6.29</v>
      </c>
      <c r="O102" s="16">
        <f t="shared" si="5"/>
        <v>3.25</v>
      </c>
      <c r="P102" s="16">
        <f t="shared" si="5"/>
        <v>3.25</v>
      </c>
      <c r="Q102" s="79" cm="1">
        <f t="array" ref="Q102:AA102">Данные!Q102:AA102</f>
        <v>0</v>
      </c>
      <c r="R102" s="16">
        <v>0</v>
      </c>
      <c r="S102" s="16">
        <v>0</v>
      </c>
      <c r="T102" s="21">
        <v>0</v>
      </c>
      <c r="U102">
        <v>4</v>
      </c>
      <c r="V102">
        <v>0</v>
      </c>
      <c r="W102">
        <v>13</v>
      </c>
      <c r="X102">
        <v>1</v>
      </c>
      <c r="Y102">
        <v>1</v>
      </c>
      <c r="Z102">
        <v>0</v>
      </c>
      <c r="AA102" t="str">
        <v>осн</v>
      </c>
      <c r="AB102"/>
    </row>
    <row r="103" spans="1:28" s="6" customFormat="1" x14ac:dyDescent="0.3">
      <c r="A103" s="78">
        <f>Данные!A103</f>
        <v>4848</v>
      </c>
      <c r="B103" cm="1">
        <f t="array" ref="B103:L103">Данные!B103:L103</f>
        <v>2018</v>
      </c>
      <c r="C103" t="str">
        <v>компьютерных технологий и электронного обучения</v>
      </c>
      <c r="D103" t="str">
        <v>Государев Илья Борисович</v>
      </c>
      <c r="E103" t="str">
        <v>кандидат педагогических наук</v>
      </c>
      <c r="F103" t="str">
        <v>доцент</v>
      </c>
      <c r="G103">
        <v>1</v>
      </c>
      <c r="H103">
        <v>17231</v>
      </c>
      <c r="I10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3">
        <v>0</v>
      </c>
      <c r="K103">
        <v>0</v>
      </c>
      <c r="L103">
        <v>0</v>
      </c>
      <c r="M103" s="16">
        <f t="shared" si="3"/>
        <v>0</v>
      </c>
      <c r="N103" s="16">
        <f t="shared" si="4"/>
        <v>6.29</v>
      </c>
      <c r="O103" s="16">
        <f t="shared" si="5"/>
        <v>3.25</v>
      </c>
      <c r="P103" s="16">
        <f t="shared" si="5"/>
        <v>3.25</v>
      </c>
      <c r="Q103" s="79" cm="1">
        <f t="array" ref="Q103:AA103">Данные!Q103:AA103</f>
        <v>0</v>
      </c>
      <c r="R103" s="16">
        <v>0</v>
      </c>
      <c r="S103" s="16">
        <v>0</v>
      </c>
      <c r="T103" s="21">
        <v>0</v>
      </c>
      <c r="U103">
        <v>6</v>
      </c>
      <c r="V103">
        <v>0</v>
      </c>
      <c r="W103">
        <v>13</v>
      </c>
      <c r="X103">
        <v>1</v>
      </c>
      <c r="Y103">
        <v>1</v>
      </c>
      <c r="Z103">
        <v>0</v>
      </c>
      <c r="AA103" t="str">
        <v>осн</v>
      </c>
      <c r="AB103"/>
    </row>
    <row r="104" spans="1:28" s="6" customFormat="1" x14ac:dyDescent="0.3">
      <c r="A104" s="78">
        <f>Данные!A104</f>
        <v>4848</v>
      </c>
      <c r="B104" cm="1">
        <f t="array" ref="B104:L104">Данные!B104:L104</f>
        <v>2018</v>
      </c>
      <c r="C104" t="str">
        <v>компьютерных технологий и электронного обучения</v>
      </c>
      <c r="D104" t="str">
        <v>Жуков Николай Николаевич</v>
      </c>
      <c r="E104" t="str">
        <v>нет</v>
      </c>
      <c r="F104" t="str">
        <v>ассистент</v>
      </c>
      <c r="G104">
        <v>1</v>
      </c>
      <c r="H104">
        <v>17231</v>
      </c>
      <c r="I104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04">
        <v>0</v>
      </c>
      <c r="K104">
        <v>4</v>
      </c>
      <c r="L104">
        <v>0</v>
      </c>
      <c r="M104" s="16">
        <f t="shared" si="3"/>
        <v>0.4</v>
      </c>
      <c r="N104" s="16">
        <f t="shared" si="4"/>
        <v>6.29</v>
      </c>
      <c r="O104" s="16">
        <f t="shared" si="5"/>
        <v>3.25</v>
      </c>
      <c r="P104" s="16">
        <f t="shared" si="5"/>
        <v>3.25</v>
      </c>
      <c r="Q104" s="79" cm="1">
        <f t="array" ref="Q104:AA104">Данные!Q104:AA104</f>
        <v>0</v>
      </c>
      <c r="R104" s="16">
        <v>0</v>
      </c>
      <c r="S104" s="16">
        <v>0</v>
      </c>
      <c r="T104" s="21">
        <v>0</v>
      </c>
      <c r="U104">
        <v>0</v>
      </c>
      <c r="V104">
        <v>0</v>
      </c>
      <c r="W104">
        <v>13</v>
      </c>
      <c r="X104">
        <v>1</v>
      </c>
      <c r="Y104">
        <v>1</v>
      </c>
      <c r="Z104">
        <v>0</v>
      </c>
      <c r="AA104" t="str">
        <v>осн</v>
      </c>
      <c r="AB104"/>
    </row>
    <row r="105" spans="1:28" s="6" customFormat="1" x14ac:dyDescent="0.3">
      <c r="A105" s="78">
        <f>Данные!A105</f>
        <v>4848</v>
      </c>
      <c r="B105" cm="1">
        <f t="array" ref="B105:L105">Данные!B105:L105</f>
        <v>2018</v>
      </c>
      <c r="C105" t="str">
        <v>компьютерных технологий и электронного обучения</v>
      </c>
      <c r="D105" t="str">
        <v>Жуков Николай Николаевич</v>
      </c>
      <c r="E105" t="str">
        <v>нет</v>
      </c>
      <c r="F105" t="str">
        <v>ассистент</v>
      </c>
      <c r="G105">
        <v>1</v>
      </c>
      <c r="H105">
        <v>17231</v>
      </c>
      <c r="I105" t="str">
        <v>Руководство ВКР</v>
      </c>
      <c r="J105">
        <v>0</v>
      </c>
      <c r="K105">
        <v>0</v>
      </c>
      <c r="L105">
        <v>0</v>
      </c>
      <c r="M105" s="16">
        <f t="shared" si="3"/>
        <v>0</v>
      </c>
      <c r="N105" s="16">
        <f t="shared" si="4"/>
        <v>6.29</v>
      </c>
      <c r="O105" s="16">
        <f t="shared" si="5"/>
        <v>3.25</v>
      </c>
      <c r="P105" s="16">
        <f t="shared" si="5"/>
        <v>3.25</v>
      </c>
      <c r="Q105" s="79" cm="1">
        <f t="array" ref="Q105:AA105">Данные!Q105:AA105</f>
        <v>0</v>
      </c>
      <c r="R105" s="16">
        <v>0</v>
      </c>
      <c r="S105" s="16">
        <v>0</v>
      </c>
      <c r="T105" s="21">
        <v>0</v>
      </c>
      <c r="U105">
        <v>0</v>
      </c>
      <c r="V105">
        <v>30</v>
      </c>
      <c r="W105">
        <v>13</v>
      </c>
      <c r="X105">
        <v>1</v>
      </c>
      <c r="Y105">
        <v>1</v>
      </c>
      <c r="Z105">
        <v>0</v>
      </c>
      <c r="AA105" t="str">
        <v>доп</v>
      </c>
      <c r="AB105"/>
    </row>
    <row r="106" spans="1:28" s="6" customFormat="1" x14ac:dyDescent="0.3">
      <c r="A106" s="78">
        <f>Данные!A106</f>
        <v>4848</v>
      </c>
      <c r="B106" cm="1">
        <f t="array" ref="B106:L106">Данные!B106:L106</f>
        <v>2018</v>
      </c>
      <c r="C106" t="str">
        <v>компьютерных технологий и электронного обучения</v>
      </c>
      <c r="D106" t="str">
        <v>Жуков Николай Николаевич</v>
      </c>
      <c r="E106" t="str">
        <v>нет</v>
      </c>
      <c r="F106" t="str">
        <v>ассистент</v>
      </c>
      <c r="G106">
        <v>1</v>
      </c>
      <c r="H106">
        <v>17231</v>
      </c>
      <c r="I10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6">
        <v>0</v>
      </c>
      <c r="K106">
        <v>0</v>
      </c>
      <c r="L106">
        <v>0</v>
      </c>
      <c r="M106" s="16">
        <f t="shared" si="3"/>
        <v>0</v>
      </c>
      <c r="N106" s="16">
        <f t="shared" si="4"/>
        <v>6.29</v>
      </c>
      <c r="O106" s="16">
        <f t="shared" si="5"/>
        <v>3.25</v>
      </c>
      <c r="P106" s="16">
        <f t="shared" si="5"/>
        <v>3.25</v>
      </c>
      <c r="Q106" s="79" cm="1">
        <f t="array" ref="Q106:AA106">Данные!Q106:AA106</f>
        <v>0</v>
      </c>
      <c r="R106" s="16">
        <v>0</v>
      </c>
      <c r="S106" s="16">
        <v>0</v>
      </c>
      <c r="T106" s="21">
        <v>0</v>
      </c>
      <c r="U106">
        <v>4</v>
      </c>
      <c r="V106">
        <v>0</v>
      </c>
      <c r="W106">
        <v>13</v>
      </c>
      <c r="X106">
        <v>1</v>
      </c>
      <c r="Y106">
        <v>1</v>
      </c>
      <c r="Z106">
        <v>0</v>
      </c>
      <c r="AA106" t="str">
        <v>осн</v>
      </c>
      <c r="AB106"/>
    </row>
    <row r="107" spans="1:28" s="6" customFormat="1" x14ac:dyDescent="0.3">
      <c r="A107" s="78">
        <f>Данные!A107</f>
        <v>4848</v>
      </c>
      <c r="B107" cm="1">
        <f t="array" ref="B107:L107">Данные!B107:L107</f>
        <v>2018</v>
      </c>
      <c r="C107" t="str">
        <v>компьютерных технологий и электронного обучения</v>
      </c>
      <c r="D107" t="str">
        <v>Жуков Николай Николаевич</v>
      </c>
      <c r="E107" t="str">
        <v>нет</v>
      </c>
      <c r="F107" t="str">
        <v>ассистент</v>
      </c>
      <c r="G107">
        <v>1</v>
      </c>
      <c r="H107">
        <v>17231</v>
      </c>
      <c r="I10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7">
        <v>0</v>
      </c>
      <c r="K107">
        <v>0</v>
      </c>
      <c r="L107">
        <v>0</v>
      </c>
      <c r="M107" s="16">
        <f t="shared" si="3"/>
        <v>0</v>
      </c>
      <c r="N107" s="16">
        <f t="shared" si="4"/>
        <v>6.29</v>
      </c>
      <c r="O107" s="16">
        <f t="shared" si="5"/>
        <v>3.25</v>
      </c>
      <c r="P107" s="16">
        <f t="shared" si="5"/>
        <v>3.25</v>
      </c>
      <c r="Q107" s="79" cm="1">
        <f t="array" ref="Q107:AA107">Данные!Q107:AA107</f>
        <v>0</v>
      </c>
      <c r="R107" s="16">
        <v>0</v>
      </c>
      <c r="S107" s="16">
        <v>0</v>
      </c>
      <c r="T107" s="21">
        <v>0</v>
      </c>
      <c r="U107">
        <v>2</v>
      </c>
      <c r="V107">
        <v>0</v>
      </c>
      <c r="W107">
        <v>13</v>
      </c>
      <c r="X107">
        <v>1</v>
      </c>
      <c r="Y107">
        <v>1</v>
      </c>
      <c r="Z107">
        <v>0</v>
      </c>
      <c r="AA107" t="str">
        <v>осн</v>
      </c>
      <c r="AB107"/>
    </row>
    <row r="108" spans="1:28" s="6" customFormat="1" x14ac:dyDescent="0.3">
      <c r="A108" s="78">
        <f>Данные!A108</f>
        <v>4848</v>
      </c>
      <c r="B108" cm="1">
        <f t="array" ref="B108:L108">Данные!B108:L108</f>
        <v>2018</v>
      </c>
      <c r="C108" t="str">
        <v>компьютерных технологий и электронного обучения</v>
      </c>
      <c r="D108" t="str">
        <v>Иванова Екатерина Алексеевна</v>
      </c>
      <c r="E108" t="str">
        <v>нет</v>
      </c>
      <c r="F108" t="str">
        <v>ассистент</v>
      </c>
      <c r="G108">
        <v>0.25</v>
      </c>
      <c r="H108">
        <v>17231</v>
      </c>
      <c r="I108" t="str">
        <v>Модуль "Информационные ресурсы и средства профессиональной деятельности инженера". Инфографика</v>
      </c>
      <c r="J108">
        <v>0</v>
      </c>
      <c r="K108">
        <v>0</v>
      </c>
      <c r="L108">
        <v>18</v>
      </c>
      <c r="M108" s="16">
        <f t="shared" si="3"/>
        <v>1.8</v>
      </c>
      <c r="N108" s="16">
        <f t="shared" si="4"/>
        <v>6.29</v>
      </c>
      <c r="O108" s="16">
        <f t="shared" si="5"/>
        <v>3.25</v>
      </c>
      <c r="P108" s="16">
        <f t="shared" si="5"/>
        <v>3.25</v>
      </c>
      <c r="Q108" s="79" cm="1">
        <f t="array" ref="Q108:AA108">Данные!Q108:AA108</f>
        <v>0</v>
      </c>
      <c r="R108" s="16">
        <v>0</v>
      </c>
      <c r="S108" s="16">
        <v>0</v>
      </c>
      <c r="T108" s="21">
        <v>0</v>
      </c>
      <c r="U108">
        <v>0</v>
      </c>
      <c r="V108">
        <v>0</v>
      </c>
      <c r="W108">
        <v>13</v>
      </c>
      <c r="X108">
        <v>1</v>
      </c>
      <c r="Y108">
        <v>1</v>
      </c>
      <c r="Z108">
        <v>0</v>
      </c>
      <c r="AA108" t="str">
        <v>доп</v>
      </c>
      <c r="AB108"/>
    </row>
    <row r="109" spans="1:28" s="6" customFormat="1" x14ac:dyDescent="0.3">
      <c r="A109" s="78">
        <f>Данные!A109</f>
        <v>4848</v>
      </c>
      <c r="B109" cm="1">
        <f t="array" ref="B109:L109">Данные!B109:L109</f>
        <v>2018</v>
      </c>
      <c r="C109" t="str">
        <v>компьютерных технологий и электронного обучения</v>
      </c>
      <c r="D109" t="str">
        <v>Серегин (ФИО)</v>
      </c>
      <c r="E109" t="str">
        <v>кандидат технических наук</v>
      </c>
      <c r="F109" t="str">
        <v>внешний</v>
      </c>
      <c r="G109">
        <v>1</v>
      </c>
      <c r="H109">
        <v>17231</v>
      </c>
      <c r="I109" t="str">
        <v>Модуль "Информационные ресурсы и средства профессиональной деятельности инженера". Учебно-технологический практикум</v>
      </c>
      <c r="J109">
        <v>0</v>
      </c>
      <c r="K109">
        <v>0</v>
      </c>
      <c r="L109">
        <v>14</v>
      </c>
      <c r="M109" s="16">
        <f t="shared" si="3"/>
        <v>1.4</v>
      </c>
      <c r="N109" s="16">
        <f t="shared" si="4"/>
        <v>6.29</v>
      </c>
      <c r="O109" s="16">
        <f t="shared" si="5"/>
        <v>3.25</v>
      </c>
      <c r="P109" s="16">
        <f t="shared" si="5"/>
        <v>3.25</v>
      </c>
      <c r="Q109" s="79" cm="1">
        <f t="array" ref="Q109:AA109">Данные!Q109:AA109</f>
        <v>0</v>
      </c>
      <c r="R109" s="16">
        <v>0</v>
      </c>
      <c r="S109" s="16">
        <v>0</v>
      </c>
      <c r="T109" s="21">
        <v>0</v>
      </c>
      <c r="U109">
        <v>0</v>
      </c>
      <c r="V109">
        <v>0</v>
      </c>
      <c r="W109">
        <v>13</v>
      </c>
      <c r="X109">
        <v>1</v>
      </c>
      <c r="Y109">
        <v>1</v>
      </c>
      <c r="Z109">
        <v>0</v>
      </c>
      <c r="AA109">
        <v>0</v>
      </c>
      <c r="AB109"/>
    </row>
    <row r="110" spans="1:28" s="6" customFormat="1" x14ac:dyDescent="0.3">
      <c r="A110" s="78">
        <f>Данные!A110</f>
        <v>4848</v>
      </c>
      <c r="B110" cm="1">
        <f t="array" ref="B110:L110">Данные!B110:L110</f>
        <v>2018</v>
      </c>
      <c r="C110" t="str">
        <v>компьютерных технологий и электронного обучения</v>
      </c>
      <c r="D110" t="str">
        <v>Серегин (ФИО)</v>
      </c>
      <c r="E110" t="str">
        <v>кандидат технических наук</v>
      </c>
      <c r="F110" t="str">
        <v>внешний</v>
      </c>
      <c r="G110">
        <v>1</v>
      </c>
      <c r="H110">
        <v>17231</v>
      </c>
      <c r="I110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10">
        <v>0</v>
      </c>
      <c r="K110">
        <v>20</v>
      </c>
      <c r="L110">
        <v>0</v>
      </c>
      <c r="M110" s="16">
        <f t="shared" si="3"/>
        <v>2</v>
      </c>
      <c r="N110" s="16">
        <f t="shared" si="4"/>
        <v>6.29</v>
      </c>
      <c r="O110" s="16">
        <f t="shared" si="5"/>
        <v>3.25</v>
      </c>
      <c r="P110" s="16">
        <f t="shared" si="5"/>
        <v>3.25</v>
      </c>
      <c r="Q110" s="79" cm="1">
        <f t="array" ref="Q110:AA110">Данные!Q110:AA110</f>
        <v>0</v>
      </c>
      <c r="R110" s="16">
        <v>0</v>
      </c>
      <c r="S110" s="16">
        <v>0</v>
      </c>
      <c r="T110" s="21">
        <v>0</v>
      </c>
      <c r="U110">
        <v>0</v>
      </c>
      <c r="V110">
        <v>0</v>
      </c>
      <c r="W110">
        <v>13</v>
      </c>
      <c r="X110">
        <v>1</v>
      </c>
      <c r="Y110">
        <v>1</v>
      </c>
      <c r="Z110">
        <v>0</v>
      </c>
      <c r="AA110">
        <v>0</v>
      </c>
      <c r="AB110"/>
    </row>
    <row r="111" spans="1:28" s="6" customFormat="1" x14ac:dyDescent="0.3">
      <c r="A111" s="78">
        <f>Данные!A111</f>
        <v>4848</v>
      </c>
      <c r="B111" cm="1">
        <f t="array" ref="B111:L111">Данные!B111:L111</f>
        <v>2018</v>
      </c>
      <c r="C111" t="str">
        <v>компьютерных технологий и электронного обучения</v>
      </c>
      <c r="D111" t="str">
        <v>Серегин (ФИО)</v>
      </c>
      <c r="E111" t="str">
        <v>кандидат технических наук</v>
      </c>
      <c r="F111" t="str">
        <v>внешний</v>
      </c>
      <c r="G111">
        <v>1</v>
      </c>
      <c r="H111">
        <v>17231</v>
      </c>
      <c r="I111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1">
        <v>8</v>
      </c>
      <c r="K111">
        <v>12</v>
      </c>
      <c r="L111">
        <v>0</v>
      </c>
      <c r="M111" s="16">
        <f t="shared" si="3"/>
        <v>2</v>
      </c>
      <c r="N111" s="16">
        <f t="shared" si="4"/>
        <v>6.29</v>
      </c>
      <c r="O111" s="16">
        <f t="shared" si="5"/>
        <v>3.25</v>
      </c>
      <c r="P111" s="16">
        <f t="shared" si="5"/>
        <v>3.25</v>
      </c>
      <c r="Q111" s="79" cm="1">
        <f t="array" ref="Q111:AA111">Данные!Q111:AA111</f>
        <v>0</v>
      </c>
      <c r="R111" s="16">
        <v>0</v>
      </c>
      <c r="S111" s="16">
        <v>0</v>
      </c>
      <c r="T111" s="21">
        <v>0</v>
      </c>
      <c r="U111">
        <v>0</v>
      </c>
      <c r="V111">
        <v>0</v>
      </c>
      <c r="W111">
        <v>13</v>
      </c>
      <c r="X111">
        <v>1</v>
      </c>
      <c r="Y111">
        <v>1</v>
      </c>
      <c r="Z111">
        <v>0</v>
      </c>
      <c r="AA111">
        <v>0</v>
      </c>
      <c r="AB111"/>
    </row>
    <row r="112" spans="1:28" s="6" customFormat="1" x14ac:dyDescent="0.3">
      <c r="A112" s="78">
        <f>Данные!A112</f>
        <v>4848</v>
      </c>
      <c r="B112" cm="1">
        <f t="array" ref="B112:L112">Данные!B112:L112</f>
        <v>2018</v>
      </c>
      <c r="C112" t="str">
        <v>компьютерных технологий и электронного обучения</v>
      </c>
      <c r="D112" t="str">
        <v>Копыльцов Александр Васильевич</v>
      </c>
      <c r="E112" t="str">
        <v>доктор технических наук</v>
      </c>
      <c r="F112" t="str">
        <v>профессор</v>
      </c>
      <c r="G112">
        <v>1</v>
      </c>
      <c r="H112">
        <v>17231</v>
      </c>
      <c r="I11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12">
        <v>0</v>
      </c>
      <c r="K112">
        <v>0</v>
      </c>
      <c r="L112">
        <v>0</v>
      </c>
      <c r="M112" s="16">
        <f t="shared" si="3"/>
        <v>0</v>
      </c>
      <c r="N112" s="16">
        <f t="shared" si="4"/>
        <v>6.29</v>
      </c>
      <c r="O112" s="16">
        <f t="shared" si="5"/>
        <v>3.25</v>
      </c>
      <c r="P112" s="16">
        <f t="shared" si="5"/>
        <v>3.25</v>
      </c>
      <c r="Q112" s="79" cm="1">
        <f t="array" ref="Q112:AA112">Данные!Q112:AA112</f>
        <v>0</v>
      </c>
      <c r="R112" s="16">
        <v>0</v>
      </c>
      <c r="S112" s="16">
        <v>0</v>
      </c>
      <c r="T112" s="21">
        <v>0</v>
      </c>
      <c r="U112">
        <v>2</v>
      </c>
      <c r="V112">
        <v>0</v>
      </c>
      <c r="W112">
        <v>13</v>
      </c>
      <c r="X112">
        <v>1</v>
      </c>
      <c r="Y112">
        <v>1</v>
      </c>
      <c r="Z112">
        <v>0</v>
      </c>
      <c r="AA112">
        <v>0</v>
      </c>
      <c r="AB112"/>
    </row>
    <row r="113" spans="1:28" s="6" customFormat="1" x14ac:dyDescent="0.3">
      <c r="A113" s="78">
        <f>Данные!A113</f>
        <v>4848</v>
      </c>
      <c r="B113" cm="1">
        <f t="array" ref="B113:L113">Данные!B113:L113</f>
        <v>2018</v>
      </c>
      <c r="C113" t="str">
        <v>компьютерных технологий и электронного обучения</v>
      </c>
      <c r="D113" t="str">
        <v>Копыльцов Александр Васильевич</v>
      </c>
      <c r="E113" t="str">
        <v>доктор технических наук</v>
      </c>
      <c r="F113" t="str">
        <v>профессор</v>
      </c>
      <c r="G113">
        <v>1</v>
      </c>
      <c r="H113">
        <v>17231</v>
      </c>
      <c r="I11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13">
        <v>0</v>
      </c>
      <c r="K113">
        <v>0</v>
      </c>
      <c r="L113">
        <v>0</v>
      </c>
      <c r="M113" s="16">
        <f t="shared" si="3"/>
        <v>0</v>
      </c>
      <c r="N113" s="16">
        <f t="shared" si="4"/>
        <v>6.29</v>
      </c>
      <c r="O113" s="16">
        <f t="shared" si="5"/>
        <v>3.25</v>
      </c>
      <c r="P113" s="16">
        <f t="shared" si="5"/>
        <v>3.25</v>
      </c>
      <c r="Q113" s="79" cm="1">
        <f t="array" ref="Q113:AA113">Данные!Q113:AA113</f>
        <v>0</v>
      </c>
      <c r="R113" s="16">
        <v>0</v>
      </c>
      <c r="S113" s="16">
        <v>0</v>
      </c>
      <c r="T113" s="21">
        <v>0</v>
      </c>
      <c r="U113">
        <v>2</v>
      </c>
      <c r="V113">
        <v>0</v>
      </c>
      <c r="W113">
        <v>13</v>
      </c>
      <c r="X113">
        <v>1</v>
      </c>
      <c r="Y113">
        <v>1</v>
      </c>
      <c r="Z113">
        <v>0</v>
      </c>
      <c r="AA113">
        <v>0</v>
      </c>
      <c r="AB113"/>
    </row>
    <row r="114" spans="1:28" s="6" customFormat="1" x14ac:dyDescent="0.3">
      <c r="A114" s="78">
        <f>Данные!A114</f>
        <v>4848</v>
      </c>
      <c r="B114" cm="1">
        <f t="array" ref="B114:L114">Данные!B114:L114</f>
        <v>2018</v>
      </c>
      <c r="C114" t="str">
        <v>компьютерных технологий и электронного обучения</v>
      </c>
      <c r="D114" t="str">
        <v>Копыльцов Александр Васильевич</v>
      </c>
      <c r="E114" t="str">
        <v>доктор технических наук</v>
      </c>
      <c r="F114" t="str">
        <v>профессор</v>
      </c>
      <c r="G114">
        <v>1</v>
      </c>
      <c r="H114">
        <v>17231</v>
      </c>
      <c r="I114" t="str">
        <v>Руководство ВКР</v>
      </c>
      <c r="J114">
        <v>0</v>
      </c>
      <c r="K114">
        <v>0</v>
      </c>
      <c r="L114">
        <v>0</v>
      </c>
      <c r="M114" s="16">
        <f t="shared" si="3"/>
        <v>0</v>
      </c>
      <c r="N114" s="16">
        <f t="shared" si="4"/>
        <v>6.29</v>
      </c>
      <c r="O114" s="16">
        <f t="shared" si="5"/>
        <v>3.25</v>
      </c>
      <c r="P114" s="16">
        <f t="shared" si="5"/>
        <v>3.25</v>
      </c>
      <c r="Q114" s="79" cm="1">
        <f t="array" ref="Q114:AA114">Данные!Q114:AA114</f>
        <v>0</v>
      </c>
      <c r="R114" s="16">
        <v>0</v>
      </c>
      <c r="S114" s="16">
        <v>0</v>
      </c>
      <c r="T114" s="21">
        <v>0</v>
      </c>
      <c r="U114">
        <v>0</v>
      </c>
      <c r="V114">
        <v>20</v>
      </c>
      <c r="W114">
        <v>13</v>
      </c>
      <c r="X114">
        <v>1</v>
      </c>
      <c r="Y114">
        <v>1</v>
      </c>
      <c r="Z114">
        <v>0</v>
      </c>
      <c r="AA114">
        <v>0</v>
      </c>
      <c r="AB114"/>
    </row>
    <row r="115" spans="1:28" s="6" customFormat="1" x14ac:dyDescent="0.3">
      <c r="A115" s="78">
        <f>Данные!A115</f>
        <v>4848</v>
      </c>
      <c r="B115" cm="1">
        <f t="array" ref="B115:L115">Данные!B115:L115</f>
        <v>2018</v>
      </c>
      <c r="C115" t="str">
        <v>компьютерных технологий и электронного обучения</v>
      </c>
      <c r="D115" t="str">
        <v>Карпова Наталья Александровна</v>
      </c>
      <c r="E115" t="str">
        <v>кандидат технических наук</v>
      </c>
      <c r="F115" t="str">
        <v>доцент</v>
      </c>
      <c r="G115">
        <v>0.75</v>
      </c>
      <c r="H115">
        <v>17231</v>
      </c>
      <c r="I115" t="str">
        <v>Участие в ГЭК (защита, экзамен)</v>
      </c>
      <c r="J115">
        <v>0</v>
      </c>
      <c r="K115">
        <v>0</v>
      </c>
      <c r="L115">
        <v>0</v>
      </c>
      <c r="M115" s="16">
        <f t="shared" si="3"/>
        <v>0</v>
      </c>
      <c r="N115" s="16">
        <f t="shared" si="4"/>
        <v>6.29</v>
      </c>
      <c r="O115" s="16">
        <f t="shared" si="5"/>
        <v>3.25</v>
      </c>
      <c r="P115" s="16">
        <f t="shared" si="5"/>
        <v>3.25</v>
      </c>
      <c r="Q115" s="79" cm="1">
        <f t="array" ref="Q115:AA115">Данные!Q115:AA115</f>
        <v>0</v>
      </c>
      <c r="R115" s="16">
        <v>5</v>
      </c>
      <c r="S115" s="16">
        <v>8</v>
      </c>
      <c r="T115" s="21">
        <v>0</v>
      </c>
      <c r="U115">
        <v>0</v>
      </c>
      <c r="V115">
        <v>0</v>
      </c>
      <c r="W115">
        <v>13</v>
      </c>
      <c r="X115">
        <v>1</v>
      </c>
      <c r="Y115">
        <v>1</v>
      </c>
      <c r="Z115">
        <v>0</v>
      </c>
      <c r="AA115">
        <v>0</v>
      </c>
      <c r="AB115"/>
    </row>
    <row r="116" spans="1:28" s="6" customFormat="1" x14ac:dyDescent="0.3">
      <c r="A116" s="78">
        <f>Данные!A116</f>
        <v>4848</v>
      </c>
      <c r="B116" cm="1">
        <f t="array" ref="B116:L116">Данные!B116:L116</f>
        <v>2018</v>
      </c>
      <c r="C116" t="str">
        <v>компьютерных технологий и электронного обучения</v>
      </c>
      <c r="D116" t="str">
        <v>Карпова Наталья Александровна</v>
      </c>
      <c r="E116" t="str">
        <v>кандидат технических наук</v>
      </c>
      <c r="F116" t="str">
        <v>доцент</v>
      </c>
      <c r="G116">
        <v>0.75</v>
      </c>
      <c r="H116">
        <v>17231</v>
      </c>
      <c r="I116" t="str">
        <v>Модуль "Информационные ресурсы и средства профессиональной деятельности инженера"</v>
      </c>
      <c r="J116">
        <v>0</v>
      </c>
      <c r="K116">
        <v>0</v>
      </c>
      <c r="L116">
        <v>0</v>
      </c>
      <c r="M116" s="16">
        <f t="shared" si="3"/>
        <v>0</v>
      </c>
      <c r="N116" s="16">
        <f t="shared" si="4"/>
        <v>6.29</v>
      </c>
      <c r="O116" s="16">
        <f t="shared" si="5"/>
        <v>3.25</v>
      </c>
      <c r="P116" s="16">
        <f t="shared" si="5"/>
        <v>3.25</v>
      </c>
      <c r="Q116" s="79" cm="1">
        <f t="array" ref="Q116:AA116">Данные!Q116:AA116</f>
        <v>0</v>
      </c>
      <c r="R116" s="16">
        <v>0</v>
      </c>
      <c r="S116" s="16">
        <v>0</v>
      </c>
      <c r="T116" s="21">
        <v>0</v>
      </c>
      <c r="U116">
        <v>0</v>
      </c>
      <c r="V116">
        <v>0</v>
      </c>
      <c r="W116">
        <v>13</v>
      </c>
      <c r="X116">
        <v>1</v>
      </c>
      <c r="Y116">
        <v>1</v>
      </c>
      <c r="Z116">
        <v>0</v>
      </c>
      <c r="AA116" t="str">
        <v>осн</v>
      </c>
      <c r="AB116"/>
    </row>
    <row r="117" spans="1:28" s="6" customFormat="1" x14ac:dyDescent="0.3">
      <c r="A117" s="78">
        <f>Данные!A117</f>
        <v>4848</v>
      </c>
      <c r="B117" cm="1">
        <f t="array" ref="B117:L117">Данные!B117:L117</f>
        <v>2018</v>
      </c>
      <c r="C117" t="str">
        <v>компьютерных технологий и электронного обучения</v>
      </c>
      <c r="D117" t="str">
        <v>Карпова Наталья Александровна</v>
      </c>
      <c r="E117" t="str">
        <v>кандидат технических наук</v>
      </c>
      <c r="F117" t="str">
        <v>доцент</v>
      </c>
      <c r="G117">
        <v>0.75</v>
      </c>
      <c r="H117">
        <v>17231</v>
      </c>
      <c r="I117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117">
        <v>14</v>
      </c>
      <c r="K117">
        <v>22</v>
      </c>
      <c r="L117">
        <v>0</v>
      </c>
      <c r="M117" s="16">
        <f t="shared" si="3"/>
        <v>3.6</v>
      </c>
      <c r="N117" s="16">
        <f t="shared" si="4"/>
        <v>6.29</v>
      </c>
      <c r="O117" s="16">
        <f t="shared" si="5"/>
        <v>3.25</v>
      </c>
      <c r="P117" s="16">
        <f t="shared" si="5"/>
        <v>3.25</v>
      </c>
      <c r="Q117" s="79" cm="1">
        <f t="array" ref="Q117:AA117">Данные!Q117:AA117</f>
        <v>0</v>
      </c>
      <c r="R117" s="16">
        <v>0</v>
      </c>
      <c r="S117" s="16">
        <v>0</v>
      </c>
      <c r="T117" s="21">
        <v>0</v>
      </c>
      <c r="U117">
        <v>0</v>
      </c>
      <c r="V117">
        <v>0</v>
      </c>
      <c r="W117">
        <v>13</v>
      </c>
      <c r="X117">
        <v>1</v>
      </c>
      <c r="Y117">
        <v>1</v>
      </c>
      <c r="Z117">
        <v>0</v>
      </c>
      <c r="AA117" t="str">
        <v>осн</v>
      </c>
      <c r="AB117"/>
    </row>
    <row r="118" spans="1:28" s="6" customFormat="1" x14ac:dyDescent="0.3">
      <c r="A118" s="78">
        <f>Данные!A118</f>
        <v>4848</v>
      </c>
      <c r="B118" cm="1">
        <f t="array" ref="B118:L118">Данные!B118:L118</f>
        <v>2018</v>
      </c>
      <c r="C118" t="str">
        <v>компьютерных технологий и электронного обучения</v>
      </c>
      <c r="D118" t="str">
        <v>Карпова Наталья Александровна</v>
      </c>
      <c r="E118" t="str">
        <v>кандидат технических наук</v>
      </c>
      <c r="F118" t="str">
        <v>доцент</v>
      </c>
      <c r="G118">
        <v>0.75</v>
      </c>
      <c r="H118">
        <v>17231</v>
      </c>
      <c r="I118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8">
        <v>4</v>
      </c>
      <c r="K118">
        <v>12</v>
      </c>
      <c r="L118">
        <v>0</v>
      </c>
      <c r="M118" s="16">
        <f t="shared" si="3"/>
        <v>1.6</v>
      </c>
      <c r="N118" s="16">
        <f t="shared" si="4"/>
        <v>6.29</v>
      </c>
      <c r="O118" s="16">
        <f t="shared" si="5"/>
        <v>3.25</v>
      </c>
      <c r="P118" s="16">
        <f t="shared" si="5"/>
        <v>3.25</v>
      </c>
      <c r="Q118" s="79" cm="1">
        <f t="array" ref="Q118:AA118">Данные!Q118:AA118</f>
        <v>0</v>
      </c>
      <c r="R118" s="16">
        <v>0</v>
      </c>
      <c r="S118" s="16">
        <v>0</v>
      </c>
      <c r="T118" s="21">
        <v>0</v>
      </c>
      <c r="U118">
        <v>0</v>
      </c>
      <c r="V118">
        <v>0</v>
      </c>
      <c r="W118">
        <v>13</v>
      </c>
      <c r="X118">
        <v>1</v>
      </c>
      <c r="Y118">
        <v>1</v>
      </c>
      <c r="Z118">
        <v>0</v>
      </c>
      <c r="AA118" t="str">
        <v>осн</v>
      </c>
      <c r="AB118"/>
    </row>
    <row r="119" spans="1:28" s="6" customFormat="1" x14ac:dyDescent="0.3">
      <c r="A119" s="78">
        <f>Данные!A119</f>
        <v>4858</v>
      </c>
      <c r="B119" cm="1">
        <f t="array" ref="B119:L119">Данные!B119:L119</f>
        <v>2016</v>
      </c>
      <c r="C119" t="str">
        <v>компьютерных технологий и электронного обучения</v>
      </c>
      <c r="D119" t="str">
        <v>Абрамян Геннадий Владимирович</v>
      </c>
      <c r="E119" t="str">
        <v>доктор педагогических наук</v>
      </c>
      <c r="F119" t="str">
        <v>профессор</v>
      </c>
      <c r="G119">
        <v>1</v>
      </c>
      <c r="H119">
        <v>15177</v>
      </c>
      <c r="I119" t="str">
        <v>ЭВМ и периферийные устройства</v>
      </c>
      <c r="J119">
        <v>42</v>
      </c>
      <c r="K119">
        <v>0</v>
      </c>
      <c r="L119">
        <v>84</v>
      </c>
      <c r="M119" s="16">
        <f t="shared" si="3"/>
        <v>12.6</v>
      </c>
      <c r="N119" s="16">
        <f t="shared" si="4"/>
        <v>10.91</v>
      </c>
      <c r="O119" s="16">
        <f t="shared" si="5"/>
        <v>6.75</v>
      </c>
      <c r="P119" s="16">
        <f t="shared" si="5"/>
        <v>6.75</v>
      </c>
      <c r="Q119" s="79" cm="1">
        <f t="array" ref="Q119:AA119">Данные!Q119:AA119</f>
        <v>0</v>
      </c>
      <c r="R119" s="16">
        <v>0</v>
      </c>
      <c r="S119" s="16">
        <v>0</v>
      </c>
      <c r="T119" s="21">
        <v>0</v>
      </c>
      <c r="U119">
        <v>0</v>
      </c>
      <c r="V119">
        <v>0</v>
      </c>
      <c r="W119">
        <v>27</v>
      </c>
      <c r="X119">
        <v>1</v>
      </c>
      <c r="Y119">
        <v>2</v>
      </c>
      <c r="Z119">
        <v>0</v>
      </c>
      <c r="AA119" t="str">
        <v>осн</v>
      </c>
      <c r="AB119"/>
    </row>
    <row r="120" spans="1:28" s="6" customFormat="1" x14ac:dyDescent="0.3">
      <c r="A120" s="78">
        <f>Данные!A120</f>
        <v>4858</v>
      </c>
      <c r="B120" cm="1">
        <f t="array" ref="B120:L120">Данные!B120:L120</f>
        <v>2016</v>
      </c>
      <c r="C120" t="str">
        <v>компьютерных технологий и электронного обучения</v>
      </c>
      <c r="D120" t="str">
        <v>Власова Елена Зотиковна</v>
      </c>
      <c r="E120" t="str">
        <v>доктор педагогических наук</v>
      </c>
      <c r="F120" t="str">
        <v>заведующий кафедрой</v>
      </c>
      <c r="G120">
        <v>1</v>
      </c>
      <c r="H120">
        <v>15177</v>
      </c>
      <c r="I120" t="str">
        <v>Информатика</v>
      </c>
      <c r="J120">
        <v>18</v>
      </c>
      <c r="K120">
        <v>18</v>
      </c>
      <c r="L120">
        <v>0</v>
      </c>
      <c r="M120" s="16">
        <f t="shared" si="3"/>
        <v>3.6</v>
      </c>
      <c r="N120" s="16">
        <f t="shared" si="4"/>
        <v>10.91</v>
      </c>
      <c r="O120" s="16">
        <f t="shared" si="5"/>
        <v>6.75</v>
      </c>
      <c r="P120" s="16">
        <f t="shared" si="5"/>
        <v>6.75</v>
      </c>
      <c r="Q120" s="79" cm="1">
        <f t="array" ref="Q120:AA120">Данные!Q120:AA120</f>
        <v>0</v>
      </c>
      <c r="R120" s="16">
        <v>0</v>
      </c>
      <c r="S120" s="16">
        <v>0</v>
      </c>
      <c r="T120" s="21">
        <v>0</v>
      </c>
      <c r="U120">
        <v>0</v>
      </c>
      <c r="V120">
        <v>0</v>
      </c>
      <c r="W120">
        <v>27</v>
      </c>
      <c r="X120">
        <v>1</v>
      </c>
      <c r="Y120">
        <v>2</v>
      </c>
      <c r="Z120">
        <v>0</v>
      </c>
      <c r="AA120" t="str">
        <v>осн</v>
      </c>
      <c r="AB120"/>
    </row>
    <row r="121" spans="1:28" s="6" customFormat="1" x14ac:dyDescent="0.3">
      <c r="A121" s="78">
        <f>Данные!A121</f>
        <v>4858</v>
      </c>
      <c r="B121" cm="1">
        <f t="array" ref="B121:L121">Данные!B121:L121</f>
        <v>2016</v>
      </c>
      <c r="C121" t="str">
        <v>компьютерных технологий и электронного обучения</v>
      </c>
      <c r="D121" t="str">
        <v>Власова Елена Зотиковна</v>
      </c>
      <c r="E121" t="str">
        <v>доктор педагогических наук</v>
      </c>
      <c r="F121" t="str">
        <v>заведующий кафедрой</v>
      </c>
      <c r="G121">
        <v>1</v>
      </c>
      <c r="H121">
        <v>15177</v>
      </c>
      <c r="I121" t="str">
        <v>Модуль "Информационные технологии в математике и физике"</v>
      </c>
      <c r="J121">
        <v>0</v>
      </c>
      <c r="K121">
        <v>0</v>
      </c>
      <c r="L121">
        <v>0</v>
      </c>
      <c r="M121" s="16">
        <f t="shared" si="3"/>
        <v>0</v>
      </c>
      <c r="N121" s="16">
        <f t="shared" si="4"/>
        <v>10.91</v>
      </c>
      <c r="O121" s="16">
        <f t="shared" si="5"/>
        <v>6.75</v>
      </c>
      <c r="P121" s="16">
        <f t="shared" si="5"/>
        <v>6.75</v>
      </c>
      <c r="Q121" s="79" cm="1">
        <f t="array" ref="Q121:AA121">Данные!Q121:AA121</f>
        <v>0</v>
      </c>
      <c r="R121" s="16">
        <v>0</v>
      </c>
      <c r="S121" s="16">
        <v>0</v>
      </c>
      <c r="T121" s="21">
        <v>0</v>
      </c>
      <c r="U121">
        <v>0</v>
      </c>
      <c r="V121">
        <v>0</v>
      </c>
      <c r="W121">
        <v>27</v>
      </c>
      <c r="X121">
        <v>1</v>
      </c>
      <c r="Y121">
        <v>2</v>
      </c>
      <c r="Z121">
        <v>0</v>
      </c>
      <c r="AA121" t="str">
        <v>осн</v>
      </c>
      <c r="AB121"/>
    </row>
    <row r="122" spans="1:28" s="6" customFormat="1" x14ac:dyDescent="0.3">
      <c r="A122" s="78">
        <f>Данные!A122</f>
        <v>4858</v>
      </c>
      <c r="B122" cm="1">
        <f t="array" ref="B122:L122">Данные!B122:L122</f>
        <v>2016</v>
      </c>
      <c r="C122" t="str">
        <v>компьютерных технологий и электронного обучения</v>
      </c>
      <c r="D122" t="str">
        <v>Власова Елена Зотиковна</v>
      </c>
      <c r="E122" t="str">
        <v>доктор педагогических наук</v>
      </c>
      <c r="F122" t="str">
        <v>заведующий кафедрой</v>
      </c>
      <c r="G122">
        <v>1</v>
      </c>
      <c r="H122">
        <v>15177</v>
      </c>
      <c r="I122" t="str">
        <v>Модуль "Информационные технологии в математике и физике". Информационные технологии в физике</v>
      </c>
      <c r="J122">
        <v>12</v>
      </c>
      <c r="K122">
        <v>0</v>
      </c>
      <c r="L122">
        <v>0</v>
      </c>
      <c r="M122" s="16">
        <f t="shared" si="3"/>
        <v>1.2</v>
      </c>
      <c r="N122" s="16">
        <f t="shared" si="4"/>
        <v>10.91</v>
      </c>
      <c r="O122" s="16">
        <f t="shared" si="5"/>
        <v>6.75</v>
      </c>
      <c r="P122" s="16">
        <f t="shared" si="5"/>
        <v>6.75</v>
      </c>
      <c r="Q122" s="79" cm="1">
        <f t="array" ref="Q122:AA122">Данные!Q122:AA122</f>
        <v>0</v>
      </c>
      <c r="R122" s="16">
        <v>0</v>
      </c>
      <c r="S122" s="16">
        <v>0</v>
      </c>
      <c r="T122" s="21">
        <v>0</v>
      </c>
      <c r="U122">
        <v>0</v>
      </c>
      <c r="V122">
        <v>0</v>
      </c>
      <c r="W122">
        <v>27</v>
      </c>
      <c r="X122">
        <v>1</v>
      </c>
      <c r="Y122">
        <v>2</v>
      </c>
      <c r="Z122">
        <v>0</v>
      </c>
      <c r="AA122" t="str">
        <v>осн</v>
      </c>
      <c r="AB122"/>
    </row>
    <row r="123" spans="1:28" s="6" customFormat="1" x14ac:dyDescent="0.3">
      <c r="A123" s="78">
        <f>Данные!A123</f>
        <v>4858</v>
      </c>
      <c r="B123" cm="1">
        <f t="array" ref="B123:L123">Данные!B123:L123</f>
        <v>2016</v>
      </c>
      <c r="C123" t="str">
        <v>компьютерных технологий и электронного обучения</v>
      </c>
      <c r="D123" t="str">
        <v>Власова Елена Зотиковна</v>
      </c>
      <c r="E123" t="str">
        <v>доктор педагогических наук</v>
      </c>
      <c r="F123" t="str">
        <v>заведующий кафедрой</v>
      </c>
      <c r="G123">
        <v>1</v>
      </c>
      <c r="H123">
        <v>15177</v>
      </c>
      <c r="I123" t="str">
        <v>Программирование</v>
      </c>
      <c r="J123">
        <v>27</v>
      </c>
      <c r="K123">
        <v>0</v>
      </c>
      <c r="L123">
        <v>0</v>
      </c>
      <c r="M123" s="16">
        <f t="shared" si="3"/>
        <v>2.7</v>
      </c>
      <c r="N123" s="16">
        <f t="shared" si="4"/>
        <v>10.91</v>
      </c>
      <c r="O123" s="16">
        <f t="shared" si="5"/>
        <v>6.75</v>
      </c>
      <c r="P123" s="16">
        <f t="shared" si="5"/>
        <v>6.75</v>
      </c>
      <c r="Q123" s="79" cm="1">
        <f t="array" ref="Q123:AA123">Данные!Q123:AA123</f>
        <v>0</v>
      </c>
      <c r="R123" s="16">
        <v>0</v>
      </c>
      <c r="S123" s="16">
        <v>0</v>
      </c>
      <c r="T123" s="21">
        <v>0</v>
      </c>
      <c r="U123">
        <v>0</v>
      </c>
      <c r="V123">
        <v>0</v>
      </c>
      <c r="W123">
        <v>27</v>
      </c>
      <c r="X123">
        <v>1</v>
      </c>
      <c r="Y123">
        <v>2</v>
      </c>
      <c r="Z123">
        <v>0</v>
      </c>
      <c r="AA123" t="str">
        <v>осн</v>
      </c>
      <c r="AB123"/>
    </row>
    <row r="124" spans="1:28" s="6" customFormat="1" x14ac:dyDescent="0.3">
      <c r="A124" s="78">
        <f>Данные!A124</f>
        <v>4858</v>
      </c>
      <c r="B124" cm="1">
        <f t="array" ref="B124:L124">Данные!B124:L124</f>
        <v>2016</v>
      </c>
      <c r="C124" t="str">
        <v>компьютерных технологий и электронного обучения</v>
      </c>
      <c r="D124" t="str">
        <v>Гончарова Светлана Викторовна</v>
      </c>
      <c r="E124" t="str">
        <v>кандидат педагогических наук</v>
      </c>
      <c r="F124" t="str">
        <v>доцент</v>
      </c>
      <c r="G124">
        <v>1</v>
      </c>
      <c r="H124">
        <v>15177</v>
      </c>
      <c r="I124" t="str">
        <v>Информатика</v>
      </c>
      <c r="J124">
        <v>0</v>
      </c>
      <c r="K124">
        <v>0</v>
      </c>
      <c r="L124">
        <v>36</v>
      </c>
      <c r="M124" s="16">
        <f t="shared" si="3"/>
        <v>3.6</v>
      </c>
      <c r="N124" s="16">
        <f t="shared" si="4"/>
        <v>10.91</v>
      </c>
      <c r="O124" s="16">
        <f t="shared" si="5"/>
        <v>6.75</v>
      </c>
      <c r="P124" s="16">
        <f t="shared" si="5"/>
        <v>6.75</v>
      </c>
      <c r="Q124" s="79" cm="1">
        <f t="array" ref="Q124:AA124">Данные!Q124:AA124</f>
        <v>0</v>
      </c>
      <c r="R124" s="16">
        <v>0</v>
      </c>
      <c r="S124" s="16">
        <v>0</v>
      </c>
      <c r="T124" s="21">
        <v>0</v>
      </c>
      <c r="U124">
        <v>0</v>
      </c>
      <c r="V124">
        <v>0</v>
      </c>
      <c r="W124">
        <v>27</v>
      </c>
      <c r="X124">
        <v>1</v>
      </c>
      <c r="Y124">
        <v>2</v>
      </c>
      <c r="Z124">
        <v>0</v>
      </c>
      <c r="AA124" t="str">
        <v>осн</v>
      </c>
      <c r="AB124"/>
    </row>
    <row r="125" spans="1:28" s="6" customFormat="1" x14ac:dyDescent="0.3">
      <c r="A125" s="78">
        <f>Данные!A125</f>
        <v>4858</v>
      </c>
      <c r="B125" cm="1">
        <f t="array" ref="B125:L125">Данные!B125:L125</f>
        <v>2016</v>
      </c>
      <c r="C125" t="str">
        <v>компьютерных технологий и электронного обучения</v>
      </c>
      <c r="D125" t="str">
        <v>Гончарова Светлана Викторовна</v>
      </c>
      <c r="E125" t="str">
        <v>кандидат педагогических наук</v>
      </c>
      <c r="F125" t="str">
        <v>доцент</v>
      </c>
      <c r="G125">
        <v>1</v>
      </c>
      <c r="H125">
        <v>15177</v>
      </c>
      <c r="I125" t="str">
        <v>Модуль "Информационные технологии в математике и физике"</v>
      </c>
      <c r="J125">
        <v>0</v>
      </c>
      <c r="K125">
        <v>0</v>
      </c>
      <c r="L125">
        <v>0</v>
      </c>
      <c r="M125" s="16">
        <f t="shared" si="3"/>
        <v>0</v>
      </c>
      <c r="N125" s="16">
        <f t="shared" si="4"/>
        <v>10.91</v>
      </c>
      <c r="O125" s="16">
        <f t="shared" si="5"/>
        <v>6.75</v>
      </c>
      <c r="P125" s="16">
        <f t="shared" si="5"/>
        <v>6.75</v>
      </c>
      <c r="Q125" s="79" cm="1">
        <f t="array" ref="Q125:AA125">Данные!Q125:AA125</f>
        <v>0</v>
      </c>
      <c r="R125" s="16">
        <v>0</v>
      </c>
      <c r="S125" s="16">
        <v>0</v>
      </c>
      <c r="T125" s="21">
        <v>0</v>
      </c>
      <c r="U125">
        <v>0</v>
      </c>
      <c r="V125">
        <v>0</v>
      </c>
      <c r="W125">
        <v>27</v>
      </c>
      <c r="X125">
        <v>1</v>
      </c>
      <c r="Y125">
        <v>2</v>
      </c>
      <c r="Z125">
        <v>0</v>
      </c>
      <c r="AA125" t="str">
        <v>осн</v>
      </c>
      <c r="AB125"/>
    </row>
    <row r="126" spans="1:28" s="6" customFormat="1" x14ac:dyDescent="0.3">
      <c r="A126" s="78">
        <f>Данные!A126</f>
        <v>4858</v>
      </c>
      <c r="B126" cm="1">
        <f t="array" ref="B126:L126">Данные!B126:L126</f>
        <v>2016</v>
      </c>
      <c r="C126" t="str">
        <v>компьютерных технологий и электронного обучения</v>
      </c>
      <c r="D126" t="str">
        <v>Гончарова Светлана Викторовна</v>
      </c>
      <c r="E126" t="str">
        <v>кандидат педагогических наук</v>
      </c>
      <c r="F126" t="str">
        <v>доцент</v>
      </c>
      <c r="G126">
        <v>1</v>
      </c>
      <c r="H126">
        <v>15177</v>
      </c>
      <c r="I126" t="str">
        <v>Модуль "Информационные технологии в математике и физике". Информационные технологии в физике</v>
      </c>
      <c r="J126">
        <v>0</v>
      </c>
      <c r="K126">
        <v>0</v>
      </c>
      <c r="L126">
        <v>48</v>
      </c>
      <c r="M126" s="16">
        <f t="shared" si="3"/>
        <v>4.8</v>
      </c>
      <c r="N126" s="16">
        <f t="shared" si="4"/>
        <v>10.91</v>
      </c>
      <c r="O126" s="16">
        <f t="shared" si="5"/>
        <v>6.75</v>
      </c>
      <c r="P126" s="16">
        <f t="shared" si="5"/>
        <v>6.75</v>
      </c>
      <c r="Q126" s="79" cm="1">
        <f t="array" ref="Q126:AA126">Данные!Q126:AA126</f>
        <v>0</v>
      </c>
      <c r="R126" s="16">
        <v>0</v>
      </c>
      <c r="S126" s="16">
        <v>0</v>
      </c>
      <c r="T126" s="21">
        <v>0</v>
      </c>
      <c r="U126">
        <v>0</v>
      </c>
      <c r="V126">
        <v>0</v>
      </c>
      <c r="W126">
        <v>27</v>
      </c>
      <c r="X126">
        <v>1</v>
      </c>
      <c r="Y126">
        <v>2</v>
      </c>
      <c r="Z126">
        <v>0</v>
      </c>
      <c r="AA126" t="str">
        <v>осн</v>
      </c>
      <c r="AB126"/>
    </row>
    <row r="127" spans="1:28" s="6" customFormat="1" x14ac:dyDescent="0.3">
      <c r="A127" s="78">
        <f>Данные!A127</f>
        <v>4858</v>
      </c>
      <c r="B127" cm="1">
        <f t="array" ref="B127:L127">Данные!B127:L127</f>
        <v>2016</v>
      </c>
      <c r="C127" t="str">
        <v>компьютерных технологий и электронного обучения</v>
      </c>
      <c r="D127" t="str">
        <v>Гончарова Светлана Викторовна</v>
      </c>
      <c r="E127" t="str">
        <v>кандидат педагогических наук</v>
      </c>
      <c r="F127" t="str">
        <v>доцент</v>
      </c>
      <c r="G127">
        <v>1</v>
      </c>
      <c r="H127">
        <v>15177</v>
      </c>
      <c r="I127" t="str">
        <v>Программирование</v>
      </c>
      <c r="J127">
        <v>0</v>
      </c>
      <c r="K127">
        <v>0</v>
      </c>
      <c r="L127">
        <v>45</v>
      </c>
      <c r="M127" s="16">
        <f t="shared" si="3"/>
        <v>4.5</v>
      </c>
      <c r="N127" s="16">
        <f t="shared" si="4"/>
        <v>10.91</v>
      </c>
      <c r="O127" s="16">
        <f t="shared" si="5"/>
        <v>6.75</v>
      </c>
      <c r="P127" s="16">
        <f t="shared" si="5"/>
        <v>6.75</v>
      </c>
      <c r="Q127" s="79" cm="1">
        <f t="array" ref="Q127:AA127">Данные!Q127:AA127</f>
        <v>0</v>
      </c>
      <c r="R127" s="16">
        <v>0</v>
      </c>
      <c r="S127" s="16">
        <v>0</v>
      </c>
      <c r="T127" s="21">
        <v>0</v>
      </c>
      <c r="U127">
        <v>0</v>
      </c>
      <c r="V127">
        <v>0</v>
      </c>
      <c r="W127">
        <v>27</v>
      </c>
      <c r="X127">
        <v>1</v>
      </c>
      <c r="Y127">
        <v>2</v>
      </c>
      <c r="Z127">
        <v>0</v>
      </c>
      <c r="AA127" t="str">
        <v>осн</v>
      </c>
      <c r="AB127"/>
    </row>
    <row r="128" spans="1:28" s="6" customFormat="1" x14ac:dyDescent="0.3">
      <c r="A128" s="78">
        <f>Данные!A128</f>
        <v>4858</v>
      </c>
      <c r="B128" cm="1">
        <f t="array" ref="B128:L128">Данные!B128:L128</f>
        <v>2016</v>
      </c>
      <c r="C128" t="str">
        <v>компьютерных технологий и электронного обучения</v>
      </c>
      <c r="D128" t="str">
        <v>Государев Илья Борисович</v>
      </c>
      <c r="E128" t="str">
        <v>кандидат педагогических наук</v>
      </c>
      <c r="F128" t="str">
        <v>доцент</v>
      </c>
      <c r="G128">
        <v>1</v>
      </c>
      <c r="H128">
        <v>15177</v>
      </c>
      <c r="I128" t="str">
        <v>Дисциплины (модули) по выбору. Информационные технологии в изучении иностранных языков</v>
      </c>
      <c r="J128">
        <v>6</v>
      </c>
      <c r="K128">
        <v>0</v>
      </c>
      <c r="L128">
        <v>24</v>
      </c>
      <c r="M128" s="16">
        <f t="shared" si="3"/>
        <v>3</v>
      </c>
      <c r="N128" s="16">
        <f t="shared" si="4"/>
        <v>10.91</v>
      </c>
      <c r="O128" s="16">
        <f t="shared" si="5"/>
        <v>6.75</v>
      </c>
      <c r="P128" s="16">
        <f t="shared" si="5"/>
        <v>6.75</v>
      </c>
      <c r="Q128" s="79" cm="1">
        <f t="array" ref="Q128:AA128">Данные!Q128:AA128</f>
        <v>0</v>
      </c>
      <c r="R128" s="16">
        <v>0</v>
      </c>
      <c r="S128" s="16">
        <v>0</v>
      </c>
      <c r="T128" s="21">
        <v>0</v>
      </c>
      <c r="U128">
        <v>0</v>
      </c>
      <c r="V128">
        <v>0</v>
      </c>
      <c r="W128">
        <v>27</v>
      </c>
      <c r="X128">
        <v>1</v>
      </c>
      <c r="Y128">
        <v>2</v>
      </c>
      <c r="Z128">
        <v>0</v>
      </c>
      <c r="AA128" t="str">
        <v>осн</v>
      </c>
      <c r="AB128"/>
    </row>
    <row r="129" spans="1:28" s="6" customFormat="1" x14ac:dyDescent="0.3">
      <c r="A129" s="78">
        <f>Данные!A129</f>
        <v>4858</v>
      </c>
      <c r="B129" cm="1">
        <f t="array" ref="B129:L129">Данные!B129:L129</f>
        <v>2016</v>
      </c>
      <c r="C129" t="str">
        <v>компьютерных технологий и электронного обучения</v>
      </c>
      <c r="D129" t="str">
        <v>Государев Илья Борисович</v>
      </c>
      <c r="E129" t="str">
        <v>кандидат педагогических наук</v>
      </c>
      <c r="F129" t="str">
        <v>доцент</v>
      </c>
      <c r="G129">
        <v>1</v>
      </c>
      <c r="H129">
        <v>15177</v>
      </c>
      <c r="I129" t="str">
        <v>Модуль "Дискретные структуры". Дискретная математика для программистов</v>
      </c>
      <c r="J129">
        <v>18</v>
      </c>
      <c r="K129">
        <v>18</v>
      </c>
      <c r="L129">
        <v>0</v>
      </c>
      <c r="M129" s="16">
        <f t="shared" si="3"/>
        <v>3.6</v>
      </c>
      <c r="N129" s="16">
        <f t="shared" si="4"/>
        <v>10.91</v>
      </c>
      <c r="O129" s="16">
        <f t="shared" si="5"/>
        <v>6.75</v>
      </c>
      <c r="P129" s="16">
        <f t="shared" si="5"/>
        <v>6.75</v>
      </c>
      <c r="Q129" s="79" cm="1">
        <f t="array" ref="Q129:AA129">Данные!Q129:AA129</f>
        <v>0</v>
      </c>
      <c r="R129" s="16">
        <v>0</v>
      </c>
      <c r="S129" s="16">
        <v>0</v>
      </c>
      <c r="T129" s="21">
        <v>0</v>
      </c>
      <c r="U129">
        <v>0</v>
      </c>
      <c r="V129">
        <v>0</v>
      </c>
      <c r="W129">
        <v>27</v>
      </c>
      <c r="X129">
        <v>1</v>
      </c>
      <c r="Y129">
        <v>2</v>
      </c>
      <c r="Z129">
        <v>0</v>
      </c>
      <c r="AA129" t="str">
        <v>осн</v>
      </c>
      <c r="AB129"/>
    </row>
    <row r="130" spans="1:28" s="6" customFormat="1" x14ac:dyDescent="0.3">
      <c r="A130" s="78">
        <f>Данные!A130</f>
        <v>4858</v>
      </c>
      <c r="B130" cm="1">
        <f t="array" ref="B130:L130">Данные!B130:L130</f>
        <v>2016</v>
      </c>
      <c r="C130" t="str">
        <v>компьютерных технологий и электронного обучения</v>
      </c>
      <c r="D130" t="str">
        <v>Государев Илья Борисович</v>
      </c>
      <c r="E130" t="str">
        <v>кандидат педагогических наук</v>
      </c>
      <c r="F130" t="str">
        <v>доцент</v>
      </c>
      <c r="G130">
        <v>1</v>
      </c>
      <c r="H130">
        <v>15177</v>
      </c>
      <c r="I130" t="str">
        <v>Модуль "Дискретные структуры". Дисциплины и курсы по выбору. Алгоритмы и анализ сложности</v>
      </c>
      <c r="J130">
        <v>9</v>
      </c>
      <c r="K130">
        <v>9</v>
      </c>
      <c r="L130">
        <v>0</v>
      </c>
      <c r="M130" s="16">
        <f t="shared" si="3"/>
        <v>1.8</v>
      </c>
      <c r="N130" s="16">
        <f t="shared" si="4"/>
        <v>10.91</v>
      </c>
      <c r="O130" s="16">
        <f t="shared" si="5"/>
        <v>6.75</v>
      </c>
      <c r="P130" s="16">
        <f t="shared" si="5"/>
        <v>6.75</v>
      </c>
      <c r="Q130" s="79" cm="1">
        <f t="array" ref="Q130:AA130">Данные!Q130:AA130</f>
        <v>0</v>
      </c>
      <c r="R130" s="16">
        <v>0</v>
      </c>
      <c r="S130" s="16">
        <v>0</v>
      </c>
      <c r="T130" s="21">
        <v>0</v>
      </c>
      <c r="U130">
        <v>0</v>
      </c>
      <c r="V130">
        <v>0</v>
      </c>
      <c r="W130">
        <v>27</v>
      </c>
      <c r="X130">
        <v>1</v>
      </c>
      <c r="Y130">
        <v>2</v>
      </c>
      <c r="Z130">
        <v>0</v>
      </c>
      <c r="AA130" t="str">
        <v>доп</v>
      </c>
      <c r="AB130"/>
    </row>
    <row r="131" spans="1:28" s="6" customFormat="1" x14ac:dyDescent="0.3">
      <c r="A131" s="78">
        <f>Данные!A131</f>
        <v>4858</v>
      </c>
      <c r="B131" cm="1">
        <f t="array" ref="B131:L131">Данные!B131:L131</f>
        <v>2016</v>
      </c>
      <c r="C131" t="str">
        <v>компьютерных технологий и электронного обучения</v>
      </c>
      <c r="D131" t="str">
        <v>Государев Илья Борисович</v>
      </c>
      <c r="E131" t="str">
        <v>кандидат педагогических наук</v>
      </c>
      <c r="F131" t="str">
        <v>доцент</v>
      </c>
      <c r="G131">
        <v>1</v>
      </c>
      <c r="H131">
        <v>15177</v>
      </c>
      <c r="I131" t="str">
        <v>Модуль "Дискретные структуры". Модуль"Дискретные структуры"</v>
      </c>
      <c r="J131">
        <v>0</v>
      </c>
      <c r="K131">
        <v>0</v>
      </c>
      <c r="L131">
        <v>0</v>
      </c>
      <c r="M131" s="16">
        <f t="shared" si="3"/>
        <v>0</v>
      </c>
      <c r="N131" s="16">
        <f t="shared" si="4"/>
        <v>10.91</v>
      </c>
      <c r="O131" s="16">
        <f t="shared" si="5"/>
        <v>6.75</v>
      </c>
      <c r="P131" s="16">
        <f t="shared" si="5"/>
        <v>6.75</v>
      </c>
      <c r="Q131" s="79" cm="1">
        <f t="array" ref="Q131:AA131">Данные!Q131:AA131</f>
        <v>0</v>
      </c>
      <c r="R131" s="16">
        <v>0</v>
      </c>
      <c r="S131" s="16">
        <v>0</v>
      </c>
      <c r="T131" s="21">
        <v>0</v>
      </c>
      <c r="U131">
        <v>0</v>
      </c>
      <c r="V131">
        <v>0</v>
      </c>
      <c r="W131">
        <v>27</v>
      </c>
      <c r="X131">
        <v>1</v>
      </c>
      <c r="Y131">
        <v>2</v>
      </c>
      <c r="Z131">
        <v>0</v>
      </c>
      <c r="AA131" t="str">
        <v>доп</v>
      </c>
      <c r="AB131"/>
    </row>
    <row r="132" spans="1:28" s="6" customFormat="1" x14ac:dyDescent="0.3">
      <c r="A132" s="78">
        <f>Данные!A132</f>
        <v>4858</v>
      </c>
      <c r="B132" cm="1">
        <f t="array" ref="B132:L132">Данные!B132:L132</f>
        <v>2016</v>
      </c>
      <c r="C132" t="str">
        <v>компьютерных технологий и электронного обучения</v>
      </c>
      <c r="D132" t="str">
        <v>Ильина Татьяна Сергеевна</v>
      </c>
      <c r="E132" t="str">
        <v>нет</v>
      </c>
      <c r="F132" t="str">
        <v>старший преподаватель</v>
      </c>
      <c r="G132">
        <v>1</v>
      </c>
      <c r="H132">
        <v>15177</v>
      </c>
      <c r="I132" t="str">
        <v>Информатика</v>
      </c>
      <c r="J132">
        <v>0</v>
      </c>
      <c r="K132">
        <v>0</v>
      </c>
      <c r="L132">
        <v>72</v>
      </c>
      <c r="M132" s="16">
        <f t="shared" ref="M132:M195" si="6">SUM(J132:L132)/10</f>
        <v>7.2</v>
      </c>
      <c r="N132" s="16">
        <f t="shared" ref="N132:N195" si="7">2 + 0.33 * W132</f>
        <v>10.91</v>
      </c>
      <c r="O132" s="16">
        <f t="shared" ref="O132:P195" si="8">0.25 * $W132</f>
        <v>6.75</v>
      </c>
      <c r="P132" s="16">
        <f t="shared" si="8"/>
        <v>6.75</v>
      </c>
      <c r="Q132" s="79" cm="1">
        <f t="array" ref="Q132:AA132">Данные!Q132:AA132</f>
        <v>0</v>
      </c>
      <c r="R132" s="16">
        <v>0</v>
      </c>
      <c r="S132" s="16">
        <v>0</v>
      </c>
      <c r="T132" s="21">
        <v>0</v>
      </c>
      <c r="U132">
        <v>0</v>
      </c>
      <c r="V132">
        <v>0</v>
      </c>
      <c r="W132">
        <v>27</v>
      </c>
      <c r="X132">
        <v>1</v>
      </c>
      <c r="Y132">
        <v>2</v>
      </c>
      <c r="Z132">
        <v>0</v>
      </c>
      <c r="AA132" t="str">
        <v>осн</v>
      </c>
      <c r="AB132"/>
    </row>
    <row r="133" spans="1:28" s="6" customFormat="1" x14ac:dyDescent="0.3">
      <c r="A133" s="78">
        <f>Данные!A133</f>
        <v>4858</v>
      </c>
      <c r="B133" cm="1">
        <f t="array" ref="B133:L133">Данные!B133:L133</f>
        <v>2016</v>
      </c>
      <c r="C133" t="str">
        <v>компьютерных технологий и электронного обучения</v>
      </c>
      <c r="D133" t="str">
        <v>Ильина Татьяна Сергеевна</v>
      </c>
      <c r="E133" t="str">
        <v>нет</v>
      </c>
      <c r="F133" t="str">
        <v>старший преподаватель</v>
      </c>
      <c r="G133">
        <v>1</v>
      </c>
      <c r="H133">
        <v>15177</v>
      </c>
      <c r="I133" t="str">
        <v>Математика</v>
      </c>
      <c r="J133">
        <v>54</v>
      </c>
      <c r="K133">
        <v>54</v>
      </c>
      <c r="L133">
        <v>0</v>
      </c>
      <c r="M133" s="16">
        <f t="shared" si="6"/>
        <v>10.8</v>
      </c>
      <c r="N133" s="16">
        <f t="shared" si="7"/>
        <v>10.91</v>
      </c>
      <c r="O133" s="16">
        <f t="shared" si="8"/>
        <v>6.75</v>
      </c>
      <c r="P133" s="16">
        <f t="shared" si="8"/>
        <v>6.75</v>
      </c>
      <c r="Q133" s="79" cm="1">
        <f t="array" ref="Q133:AA133">Данные!Q133:AA133</f>
        <v>0</v>
      </c>
      <c r="R133" s="16">
        <v>0</v>
      </c>
      <c r="S133" s="16">
        <v>0</v>
      </c>
      <c r="T133" s="21">
        <v>0</v>
      </c>
      <c r="U133">
        <v>0</v>
      </c>
      <c r="V133">
        <v>0</v>
      </c>
      <c r="W133">
        <v>27</v>
      </c>
      <c r="X133">
        <v>1</v>
      </c>
      <c r="Y133">
        <v>2</v>
      </c>
      <c r="Z133">
        <v>0</v>
      </c>
      <c r="AA133" t="str">
        <v>осн</v>
      </c>
      <c r="AB133"/>
    </row>
    <row r="134" spans="1:28" s="6" customFormat="1" x14ac:dyDescent="0.3">
      <c r="A134" s="78">
        <f>Данные!A134</f>
        <v>4858</v>
      </c>
      <c r="B134" cm="1">
        <f t="array" ref="B134:L134">Данные!B134:L134</f>
        <v>2016</v>
      </c>
      <c r="C134" t="str">
        <v>компьютерных технологий и электронного обучения</v>
      </c>
      <c r="D134" t="str">
        <v>Ильина Татьяна Сергеевна</v>
      </c>
      <c r="E134" t="str">
        <v>нет</v>
      </c>
      <c r="F134" t="str">
        <v>старший преподаватель</v>
      </c>
      <c r="G134">
        <v>1</v>
      </c>
      <c r="H134">
        <v>15177</v>
      </c>
      <c r="I134" t="str">
        <v>Модуль "Информационные технологии в математике и физике". Информационные технологии в математике</v>
      </c>
      <c r="J134">
        <v>0</v>
      </c>
      <c r="K134">
        <v>0</v>
      </c>
      <c r="L134">
        <v>36</v>
      </c>
      <c r="M134" s="16">
        <f t="shared" si="6"/>
        <v>3.6</v>
      </c>
      <c r="N134" s="16">
        <f t="shared" si="7"/>
        <v>10.91</v>
      </c>
      <c r="O134" s="16">
        <f t="shared" si="8"/>
        <v>6.75</v>
      </c>
      <c r="P134" s="16">
        <f t="shared" si="8"/>
        <v>6.75</v>
      </c>
      <c r="Q134" s="79" cm="1">
        <f t="array" ref="Q134:AA134">Данные!Q134:AA134</f>
        <v>0</v>
      </c>
      <c r="R134" s="16">
        <v>0</v>
      </c>
      <c r="S134" s="16">
        <v>0</v>
      </c>
      <c r="T134" s="21">
        <v>0</v>
      </c>
      <c r="U134">
        <v>0</v>
      </c>
      <c r="V134">
        <v>0</v>
      </c>
      <c r="W134">
        <v>27</v>
      </c>
      <c r="X134">
        <v>1</v>
      </c>
      <c r="Y134">
        <v>2</v>
      </c>
      <c r="Z134">
        <v>0</v>
      </c>
      <c r="AA134" t="str">
        <v>осн</v>
      </c>
      <c r="AB134"/>
    </row>
    <row r="135" spans="1:28" s="6" customFormat="1" x14ac:dyDescent="0.3">
      <c r="A135" s="78">
        <f>Данные!A135</f>
        <v>4858</v>
      </c>
      <c r="B135" cm="1">
        <f t="array" ref="B135:L135">Данные!B135:L135</f>
        <v>2016</v>
      </c>
      <c r="C135" t="str">
        <v>компьютерных технологий и электронного обучения</v>
      </c>
      <c r="D135" t="str">
        <v>Кужельная Оксана Владимировна</v>
      </c>
      <c r="E135" t="str">
        <v>кандидат физ.-мат. наук</v>
      </c>
      <c r="F135" t="str">
        <v>доцент</v>
      </c>
      <c r="G135">
        <v>0.25</v>
      </c>
      <c r="H135">
        <v>15177</v>
      </c>
      <c r="I135" t="str">
        <v>Программирование</v>
      </c>
      <c r="J135">
        <v>0</v>
      </c>
      <c r="K135">
        <v>0</v>
      </c>
      <c r="L135">
        <v>45</v>
      </c>
      <c r="M135" s="16">
        <f t="shared" si="6"/>
        <v>4.5</v>
      </c>
      <c r="N135" s="16">
        <f t="shared" si="7"/>
        <v>10.91</v>
      </c>
      <c r="O135" s="16">
        <f t="shared" si="8"/>
        <v>6.75</v>
      </c>
      <c r="P135" s="16">
        <f t="shared" si="8"/>
        <v>6.75</v>
      </c>
      <c r="Q135" s="79" cm="1">
        <f t="array" ref="Q135:AA135">Данные!Q135:AA135</f>
        <v>0</v>
      </c>
      <c r="R135" s="16">
        <v>0</v>
      </c>
      <c r="S135" s="16">
        <v>0</v>
      </c>
      <c r="T135" s="21">
        <v>0</v>
      </c>
      <c r="U135">
        <v>0</v>
      </c>
      <c r="V135">
        <v>0</v>
      </c>
      <c r="W135">
        <v>27</v>
      </c>
      <c r="X135">
        <v>1</v>
      </c>
      <c r="Y135">
        <v>2</v>
      </c>
      <c r="Z135">
        <v>0</v>
      </c>
      <c r="AA135" t="str">
        <v>осн</v>
      </c>
      <c r="AB135"/>
    </row>
    <row r="136" spans="1:28" s="6" customFormat="1" x14ac:dyDescent="0.3">
      <c r="A136" s="78">
        <f>Данные!A136</f>
        <v>4858</v>
      </c>
      <c r="B136" cm="1">
        <f t="array" ref="B136:L136">Данные!B136:L136</f>
        <v>2017</v>
      </c>
      <c r="C136" t="str">
        <v>компьютерных технологий и электронного обучения</v>
      </c>
      <c r="D136" t="str">
        <v>Абрамян Геннадий Владимирович</v>
      </c>
      <c r="E136" t="str">
        <v>доктор педагогических наук</v>
      </c>
      <c r="F136" t="str">
        <v>профессор</v>
      </c>
      <c r="G136">
        <v>1</v>
      </c>
      <c r="H136">
        <v>16002</v>
      </c>
      <c r="I136" t="str">
        <v>Операционные системы</v>
      </c>
      <c r="J136">
        <v>4</v>
      </c>
      <c r="K136">
        <v>14</v>
      </c>
      <c r="L136">
        <v>72</v>
      </c>
      <c r="M136" s="16">
        <f t="shared" si="6"/>
        <v>9</v>
      </c>
      <c r="N136" s="16">
        <f t="shared" si="7"/>
        <v>10.91</v>
      </c>
      <c r="O136" s="16">
        <f t="shared" si="8"/>
        <v>6.75</v>
      </c>
      <c r="P136" s="16">
        <f t="shared" si="8"/>
        <v>6.75</v>
      </c>
      <c r="Q136" s="79" cm="1">
        <f t="array" ref="Q136:AA136">Данные!Q136:AA136</f>
        <v>0</v>
      </c>
      <c r="R136" s="16">
        <v>0</v>
      </c>
      <c r="S136" s="16">
        <v>0</v>
      </c>
      <c r="T136" s="21">
        <v>0</v>
      </c>
      <c r="U136">
        <v>0</v>
      </c>
      <c r="V136">
        <v>0</v>
      </c>
      <c r="W136">
        <v>27</v>
      </c>
      <c r="X136">
        <v>1</v>
      </c>
      <c r="Y136">
        <v>2</v>
      </c>
      <c r="Z136">
        <v>0</v>
      </c>
      <c r="AA136" t="str">
        <v>осн</v>
      </c>
      <c r="AB136"/>
    </row>
    <row r="137" spans="1:28" s="6" customFormat="1" x14ac:dyDescent="0.3">
      <c r="A137" s="78">
        <f>Данные!A137</f>
        <v>4858</v>
      </c>
      <c r="B137" cm="1">
        <f t="array" ref="B137:L137">Данные!B137:L137</f>
        <v>2017</v>
      </c>
      <c r="C137" t="str">
        <v>компьютерных технологий и электронного обучения</v>
      </c>
      <c r="D137" t="str">
        <v>Авксентьева Елена Юрьевна</v>
      </c>
      <c r="E137" t="str">
        <v>кандидат педагогических наук</v>
      </c>
      <c r="F137" t="str">
        <v>доцент</v>
      </c>
      <c r="G137">
        <v>1</v>
      </c>
      <c r="H137">
        <v>16002</v>
      </c>
      <c r="I137" t="str">
        <v>Модуль "Технологии и методы вычислений". Информационные технологии в решении задач оптимизации</v>
      </c>
      <c r="J137">
        <v>18</v>
      </c>
      <c r="K137">
        <v>0</v>
      </c>
      <c r="L137">
        <v>36</v>
      </c>
      <c r="M137" s="16">
        <f t="shared" si="6"/>
        <v>5.4</v>
      </c>
      <c r="N137" s="16">
        <f t="shared" si="7"/>
        <v>10.91</v>
      </c>
      <c r="O137" s="16">
        <f t="shared" si="8"/>
        <v>6.75</v>
      </c>
      <c r="P137" s="16">
        <f t="shared" si="8"/>
        <v>6.75</v>
      </c>
      <c r="Q137" s="79" cm="1">
        <f t="array" ref="Q137:AA137">Данные!Q137:AA137</f>
        <v>0</v>
      </c>
      <c r="R137" s="16">
        <v>0</v>
      </c>
      <c r="S137" s="16">
        <v>0</v>
      </c>
      <c r="T137" s="21">
        <v>0</v>
      </c>
      <c r="U137">
        <v>0</v>
      </c>
      <c r="V137">
        <v>0</v>
      </c>
      <c r="W137">
        <v>27</v>
      </c>
      <c r="X137">
        <v>1</v>
      </c>
      <c r="Y137">
        <v>2</v>
      </c>
      <c r="Z137">
        <v>0</v>
      </c>
      <c r="AA137" t="str">
        <v>осн</v>
      </c>
      <c r="AB137"/>
    </row>
    <row r="138" spans="1:28" s="6" customFormat="1" x14ac:dyDescent="0.3">
      <c r="A138" s="78">
        <f>Данные!A138</f>
        <v>4858</v>
      </c>
      <c r="B138" cm="1">
        <f t="array" ref="B138:L138">Данные!B138:L138</f>
        <v>2017</v>
      </c>
      <c r="C138" t="str">
        <v>компьютерных технологий и электронного обучения</v>
      </c>
      <c r="D138" t="str">
        <v>Власова Елена Зотиковна</v>
      </c>
      <c r="E138" t="str">
        <v>доктор педагогических наук</v>
      </c>
      <c r="F138" t="str">
        <v>заведующий кафедрой</v>
      </c>
      <c r="G138">
        <v>1</v>
      </c>
      <c r="H138">
        <v>16002</v>
      </c>
      <c r="I138" t="str">
        <v>Модуль "Технологии и методы вычислений"</v>
      </c>
      <c r="J138">
        <v>0</v>
      </c>
      <c r="K138">
        <v>0</v>
      </c>
      <c r="L138">
        <v>0</v>
      </c>
      <c r="M138" s="16">
        <f t="shared" si="6"/>
        <v>0</v>
      </c>
      <c r="N138" s="16">
        <f t="shared" si="7"/>
        <v>10.91</v>
      </c>
      <c r="O138" s="16">
        <f t="shared" si="8"/>
        <v>6.75</v>
      </c>
      <c r="P138" s="16">
        <f t="shared" si="8"/>
        <v>6.75</v>
      </c>
      <c r="Q138" s="79" cm="1">
        <f t="array" ref="Q138:AA138">Данные!Q138:AA138</f>
        <v>0</v>
      </c>
      <c r="R138" s="16">
        <v>0</v>
      </c>
      <c r="S138" s="16">
        <v>0</v>
      </c>
      <c r="T138" s="21">
        <v>0</v>
      </c>
      <c r="U138">
        <v>0</v>
      </c>
      <c r="V138">
        <v>0</v>
      </c>
      <c r="W138">
        <v>27</v>
      </c>
      <c r="X138">
        <v>1</v>
      </c>
      <c r="Y138">
        <v>2</v>
      </c>
      <c r="Z138">
        <v>0</v>
      </c>
      <c r="AA138" t="str">
        <v>осн</v>
      </c>
      <c r="AB138"/>
    </row>
    <row r="139" spans="1:28" s="6" customFormat="1" x14ac:dyDescent="0.3">
      <c r="A139" s="78">
        <f>Данные!A139</f>
        <v>4858</v>
      </c>
      <c r="B139" cm="1">
        <f t="array" ref="B139:L139">Данные!B139:L139</f>
        <v>2017</v>
      </c>
      <c r="C139" t="str">
        <v>компьютерных технологий и электронного обучения</v>
      </c>
      <c r="D139" t="str">
        <v>Власова Елена Зотиковна</v>
      </c>
      <c r="E139" t="str">
        <v>доктор педагогических наук</v>
      </c>
      <c r="F139" t="str">
        <v>заведующий кафедрой</v>
      </c>
      <c r="G139">
        <v>1</v>
      </c>
      <c r="H139">
        <v>16002</v>
      </c>
      <c r="I139" t="str">
        <v>Модуль "Технологии и методы вычислений". Анализ данных</v>
      </c>
      <c r="J139">
        <v>18</v>
      </c>
      <c r="K139">
        <v>0</v>
      </c>
      <c r="L139">
        <v>0</v>
      </c>
      <c r="M139" s="16">
        <f t="shared" si="6"/>
        <v>1.8</v>
      </c>
      <c r="N139" s="16">
        <f t="shared" si="7"/>
        <v>10.91</v>
      </c>
      <c r="O139" s="16">
        <f t="shared" si="8"/>
        <v>6.75</v>
      </c>
      <c r="P139" s="16">
        <f t="shared" si="8"/>
        <v>6.75</v>
      </c>
      <c r="Q139" s="79" cm="1">
        <f t="array" ref="Q139:AA139">Данные!Q139:AA139</f>
        <v>0</v>
      </c>
      <c r="R139" s="16">
        <v>0</v>
      </c>
      <c r="S139" s="16">
        <v>0</v>
      </c>
      <c r="T139" s="21">
        <v>0</v>
      </c>
      <c r="U139">
        <v>0</v>
      </c>
      <c r="V139">
        <v>0</v>
      </c>
      <c r="W139">
        <v>27</v>
      </c>
      <c r="X139">
        <v>1</v>
      </c>
      <c r="Y139">
        <v>2</v>
      </c>
      <c r="Z139">
        <v>0</v>
      </c>
      <c r="AA139" t="str">
        <v>осн</v>
      </c>
      <c r="AB139"/>
    </row>
    <row r="140" spans="1:28" s="6" customFormat="1" x14ac:dyDescent="0.3">
      <c r="A140" s="78">
        <f>Данные!A140</f>
        <v>4858</v>
      </c>
      <c r="B140" cm="1">
        <f t="array" ref="B140:L140">Данные!B140:L140</f>
        <v>2017</v>
      </c>
      <c r="C140" t="str">
        <v>компьютерных технологий и электронного обучения</v>
      </c>
      <c r="D140" t="str">
        <v>Власова Елена Зотиковна</v>
      </c>
      <c r="E140" t="str">
        <v>доктор педагогических наук</v>
      </c>
      <c r="F140" t="str">
        <v>заведующий кафедрой</v>
      </c>
      <c r="G140">
        <v>1</v>
      </c>
      <c r="H140">
        <v>16002</v>
      </c>
      <c r="I140" t="str">
        <v>Модуль "Технологии и методы вычислений". Вычислительная математика</v>
      </c>
      <c r="J140">
        <v>18</v>
      </c>
      <c r="K140">
        <v>0</v>
      </c>
      <c r="L140">
        <v>36</v>
      </c>
      <c r="M140" s="16">
        <f t="shared" si="6"/>
        <v>5.4</v>
      </c>
      <c r="N140" s="16">
        <f t="shared" si="7"/>
        <v>10.91</v>
      </c>
      <c r="O140" s="16">
        <f t="shared" si="8"/>
        <v>6.75</v>
      </c>
      <c r="P140" s="16">
        <f t="shared" si="8"/>
        <v>6.75</v>
      </c>
      <c r="Q140" s="79" cm="1">
        <f t="array" ref="Q140:AA140">Данные!Q140:AA140</f>
        <v>0</v>
      </c>
      <c r="R140" s="16">
        <v>0</v>
      </c>
      <c r="S140" s="16">
        <v>0</v>
      </c>
      <c r="T140" s="21">
        <v>0</v>
      </c>
      <c r="U140">
        <v>0</v>
      </c>
      <c r="V140">
        <v>0</v>
      </c>
      <c r="W140">
        <v>27</v>
      </c>
      <c r="X140">
        <v>1</v>
      </c>
      <c r="Y140">
        <v>2</v>
      </c>
      <c r="Z140">
        <v>0</v>
      </c>
      <c r="AA140" t="str">
        <v>осн</v>
      </c>
      <c r="AB140"/>
    </row>
    <row r="141" spans="1:28" s="6" customFormat="1" x14ac:dyDescent="0.3">
      <c r="A141" s="78">
        <f>Данные!A141</f>
        <v>4858</v>
      </c>
      <c r="B141" cm="1">
        <f t="array" ref="B141:L141">Данные!B141:L141</f>
        <v>2017</v>
      </c>
      <c r="C141" t="str">
        <v>компьютерных технологий и электронного обучения</v>
      </c>
      <c r="D141" t="str">
        <v>Власова Елена Зотиковна</v>
      </c>
      <c r="E141" t="str">
        <v>доктор педагогических наук</v>
      </c>
      <c r="F141" t="str">
        <v>заведующий кафедрой</v>
      </c>
      <c r="G141">
        <v>1</v>
      </c>
      <c r="H141">
        <v>16002</v>
      </c>
      <c r="I141" t="str">
        <v>Модуль "Технологии и методы вычислений". Технологии компьютерного моделирования</v>
      </c>
      <c r="J141">
        <v>18</v>
      </c>
      <c r="K141">
        <v>0</v>
      </c>
      <c r="L141">
        <v>54</v>
      </c>
      <c r="M141" s="16">
        <f t="shared" si="6"/>
        <v>7.2</v>
      </c>
      <c r="N141" s="16">
        <f t="shared" si="7"/>
        <v>10.91</v>
      </c>
      <c r="O141" s="16">
        <f t="shared" si="8"/>
        <v>6.75</v>
      </c>
      <c r="P141" s="16">
        <f t="shared" si="8"/>
        <v>6.75</v>
      </c>
      <c r="Q141" s="79" cm="1">
        <f t="array" ref="Q141:AA141">Данные!Q141:AA141</f>
        <v>0</v>
      </c>
      <c r="R141" s="16">
        <v>0</v>
      </c>
      <c r="S141" s="16">
        <v>0</v>
      </c>
      <c r="T141" s="21">
        <v>0</v>
      </c>
      <c r="U141">
        <v>0</v>
      </c>
      <c r="V141">
        <v>0</v>
      </c>
      <c r="W141">
        <v>27</v>
      </c>
      <c r="X141">
        <v>1</v>
      </c>
      <c r="Y141">
        <v>2</v>
      </c>
      <c r="Z141">
        <v>0</v>
      </c>
      <c r="AA141" t="str">
        <v>осн</v>
      </c>
      <c r="AB141"/>
    </row>
    <row r="142" spans="1:28" s="6" customFormat="1" x14ac:dyDescent="0.3">
      <c r="A142" s="78">
        <f>Данные!A142</f>
        <v>4858</v>
      </c>
      <c r="B142" cm="1">
        <f t="array" ref="B142:L142">Данные!B142:L142</f>
        <v>2017</v>
      </c>
      <c r="C142" t="str">
        <v>компьютерных технологий и электронного обучения</v>
      </c>
      <c r="D142" t="str">
        <v>Гончарова Светлана Викторовна</v>
      </c>
      <c r="E142" t="str">
        <v>кандидат педагогических наук</v>
      </c>
      <c r="F142" t="str">
        <v>доцент</v>
      </c>
      <c r="G142">
        <v>1</v>
      </c>
      <c r="H142">
        <v>16002</v>
      </c>
      <c r="I142" t="str">
        <v>Модуль "Технологии и методы вычислений"</v>
      </c>
      <c r="J142">
        <v>0</v>
      </c>
      <c r="K142">
        <v>0</v>
      </c>
      <c r="L142">
        <v>0</v>
      </c>
      <c r="M142" s="16">
        <f t="shared" si="6"/>
        <v>0</v>
      </c>
      <c r="N142" s="16">
        <f t="shared" si="7"/>
        <v>10.91</v>
      </c>
      <c r="O142" s="16">
        <f t="shared" si="8"/>
        <v>6.75</v>
      </c>
      <c r="P142" s="16">
        <f t="shared" si="8"/>
        <v>6.75</v>
      </c>
      <c r="Q142" s="79" cm="1">
        <f t="array" ref="Q142:AA142">Данные!Q142:AA142</f>
        <v>0</v>
      </c>
      <c r="R142" s="16">
        <v>0</v>
      </c>
      <c r="S142" s="16">
        <v>0</v>
      </c>
      <c r="T142" s="21">
        <v>0</v>
      </c>
      <c r="U142">
        <v>0</v>
      </c>
      <c r="V142">
        <v>0</v>
      </c>
      <c r="W142">
        <v>27</v>
      </c>
      <c r="X142">
        <v>1</v>
      </c>
      <c r="Y142">
        <v>2</v>
      </c>
      <c r="Z142">
        <v>0</v>
      </c>
      <c r="AA142" t="str">
        <v>осн</v>
      </c>
      <c r="AB142"/>
    </row>
    <row r="143" spans="1:28" s="6" customFormat="1" x14ac:dyDescent="0.3">
      <c r="A143" s="78">
        <f>Данные!A143</f>
        <v>4858</v>
      </c>
      <c r="B143" cm="1">
        <f t="array" ref="B143:L143">Данные!B143:L143</f>
        <v>2017</v>
      </c>
      <c r="C143" t="str">
        <v>компьютерных технологий и электронного обучения</v>
      </c>
      <c r="D143" t="str">
        <v>Гончарова Светлана Викторовна</v>
      </c>
      <c r="E143" t="str">
        <v>кандидат педагогических наук</v>
      </c>
      <c r="F143" t="str">
        <v>доцент</v>
      </c>
      <c r="G143">
        <v>1</v>
      </c>
      <c r="H143">
        <v>16002</v>
      </c>
      <c r="I143" t="str">
        <v>Модуль "Технологии и методы вычислений". Анализ данных</v>
      </c>
      <c r="J143">
        <v>0</v>
      </c>
      <c r="K143">
        <v>0</v>
      </c>
      <c r="L143">
        <v>72</v>
      </c>
      <c r="M143" s="16">
        <f t="shared" si="6"/>
        <v>7.2</v>
      </c>
      <c r="N143" s="16">
        <f t="shared" si="7"/>
        <v>10.91</v>
      </c>
      <c r="O143" s="16">
        <f t="shared" si="8"/>
        <v>6.75</v>
      </c>
      <c r="P143" s="16">
        <f t="shared" si="8"/>
        <v>6.75</v>
      </c>
      <c r="Q143" s="79" cm="1">
        <f t="array" ref="Q143:AA143">Данные!Q143:AA143</f>
        <v>0</v>
      </c>
      <c r="R143" s="16">
        <v>0</v>
      </c>
      <c r="S143" s="16">
        <v>0</v>
      </c>
      <c r="T143" s="21">
        <v>0</v>
      </c>
      <c r="U143">
        <v>0</v>
      </c>
      <c r="V143">
        <v>0</v>
      </c>
      <c r="W143">
        <v>27</v>
      </c>
      <c r="X143">
        <v>1</v>
      </c>
      <c r="Y143">
        <v>2</v>
      </c>
      <c r="Z143">
        <v>0</v>
      </c>
      <c r="AA143" t="str">
        <v>осн</v>
      </c>
      <c r="AB143"/>
    </row>
    <row r="144" spans="1:28" s="6" customFormat="1" x14ac:dyDescent="0.3">
      <c r="A144" s="78">
        <f>Данные!A144</f>
        <v>4858</v>
      </c>
      <c r="B144" cm="1">
        <f t="array" ref="B144:L144">Данные!B144:L144</f>
        <v>2017</v>
      </c>
      <c r="C144" t="str">
        <v>компьютерных технологий и электронного обучения</v>
      </c>
      <c r="D144" t="str">
        <v>Гончарова Светлана Викторовна</v>
      </c>
      <c r="E144" t="str">
        <v>кандидат педагогических наук</v>
      </c>
      <c r="F144" t="str">
        <v>доцент</v>
      </c>
      <c r="G144">
        <v>1</v>
      </c>
      <c r="H144">
        <v>16002</v>
      </c>
      <c r="I144" t="str">
        <v>Модуль "Технологии и методы вычислений". Вычислительная математика</v>
      </c>
      <c r="J144">
        <v>0</v>
      </c>
      <c r="K144">
        <v>0</v>
      </c>
      <c r="L144">
        <v>36</v>
      </c>
      <c r="M144" s="16">
        <f t="shared" si="6"/>
        <v>3.6</v>
      </c>
      <c r="N144" s="16">
        <f t="shared" si="7"/>
        <v>10.91</v>
      </c>
      <c r="O144" s="16">
        <f t="shared" si="8"/>
        <v>6.75</v>
      </c>
      <c r="P144" s="16">
        <f t="shared" si="8"/>
        <v>6.75</v>
      </c>
      <c r="Q144" s="79" cm="1">
        <f t="array" ref="Q144:AA144">Данные!Q144:AA144</f>
        <v>0</v>
      </c>
      <c r="R144" s="16">
        <v>0</v>
      </c>
      <c r="S144" s="16">
        <v>0</v>
      </c>
      <c r="T144" s="21">
        <v>0</v>
      </c>
      <c r="U144">
        <v>0</v>
      </c>
      <c r="V144">
        <v>0</v>
      </c>
      <c r="W144">
        <v>27</v>
      </c>
      <c r="X144">
        <v>1</v>
      </c>
      <c r="Y144">
        <v>2</v>
      </c>
      <c r="Z144">
        <v>0</v>
      </c>
      <c r="AA144" t="str">
        <v>осн</v>
      </c>
      <c r="AB144"/>
    </row>
    <row r="145" spans="1:28" s="6" customFormat="1" x14ac:dyDescent="0.3">
      <c r="A145" s="78">
        <f>Данные!A145</f>
        <v>4858</v>
      </c>
      <c r="B145" cm="1">
        <f t="array" ref="B145:L145">Данные!B145:L145</f>
        <v>2017</v>
      </c>
      <c r="C145" t="str">
        <v>компьютерных технологий и электронного обучения</v>
      </c>
      <c r="D145" t="str">
        <v>Гончарова Светлана Викторовна</v>
      </c>
      <c r="E145" t="str">
        <v>кандидат педагогических наук</v>
      </c>
      <c r="F145" t="str">
        <v>доцент</v>
      </c>
      <c r="G145">
        <v>1</v>
      </c>
      <c r="H145">
        <v>16002</v>
      </c>
      <c r="I145" t="str">
        <v>Модуль "Технологии и методы вычислений". Технологии компьютерного моделирования</v>
      </c>
      <c r="J145">
        <v>0</v>
      </c>
      <c r="K145">
        <v>0</v>
      </c>
      <c r="L145">
        <v>54</v>
      </c>
      <c r="M145" s="16">
        <f t="shared" si="6"/>
        <v>5.4</v>
      </c>
      <c r="N145" s="16">
        <f t="shared" si="7"/>
        <v>10.91</v>
      </c>
      <c r="O145" s="16">
        <f t="shared" si="8"/>
        <v>6.75</v>
      </c>
      <c r="P145" s="16">
        <f t="shared" si="8"/>
        <v>6.75</v>
      </c>
      <c r="Q145" s="79" cm="1">
        <f t="array" ref="Q145:AA145">Данные!Q145:AA145</f>
        <v>0</v>
      </c>
      <c r="R145" s="16">
        <v>0</v>
      </c>
      <c r="S145" s="16">
        <v>0</v>
      </c>
      <c r="T145" s="21">
        <v>0</v>
      </c>
      <c r="U145">
        <v>0</v>
      </c>
      <c r="V145">
        <v>0</v>
      </c>
      <c r="W145">
        <v>27</v>
      </c>
      <c r="X145">
        <v>1</v>
      </c>
      <c r="Y145">
        <v>2</v>
      </c>
      <c r="Z145">
        <v>0</v>
      </c>
      <c r="AA145" t="str">
        <v>осн</v>
      </c>
      <c r="AB145"/>
    </row>
    <row r="146" spans="1:28" s="6" customFormat="1" x14ac:dyDescent="0.3">
      <c r="A146" s="78">
        <f>Данные!A146</f>
        <v>4858</v>
      </c>
      <c r="B146" cm="1">
        <f t="array" ref="B146:L146">Данные!B146:L146</f>
        <v>2017</v>
      </c>
      <c r="C146" t="str">
        <v>компьютерных технологий и электронного обучения</v>
      </c>
      <c r="D146" t="str">
        <v>Государев Илья Борисович</v>
      </c>
      <c r="E146" t="str">
        <v>кандидат педагогических наук</v>
      </c>
      <c r="F146" t="str">
        <v>доцент</v>
      </c>
      <c r="G146">
        <v>1</v>
      </c>
      <c r="H146">
        <v>16002</v>
      </c>
      <c r="I146" t="str">
        <v>Модуль "Проектирование и разработка веб-решений "</v>
      </c>
      <c r="J146">
        <v>0</v>
      </c>
      <c r="K146">
        <v>0</v>
      </c>
      <c r="L146">
        <v>0</v>
      </c>
      <c r="M146" s="16">
        <f t="shared" si="6"/>
        <v>0</v>
      </c>
      <c r="N146" s="16">
        <f t="shared" si="7"/>
        <v>10.91</v>
      </c>
      <c r="O146" s="16">
        <f t="shared" si="8"/>
        <v>6.75</v>
      </c>
      <c r="P146" s="16">
        <f t="shared" si="8"/>
        <v>6.75</v>
      </c>
      <c r="Q146" s="79" cm="1">
        <f t="array" ref="Q146:AA146">Данные!Q146:AA146</f>
        <v>0</v>
      </c>
      <c r="R146" s="16">
        <v>0</v>
      </c>
      <c r="S146" s="16">
        <v>0</v>
      </c>
      <c r="T146" s="21">
        <v>0</v>
      </c>
      <c r="U146">
        <v>0</v>
      </c>
      <c r="V146">
        <v>0</v>
      </c>
      <c r="W146">
        <v>27</v>
      </c>
      <c r="X146">
        <v>1</v>
      </c>
      <c r="Y146">
        <v>2</v>
      </c>
      <c r="Z146">
        <v>0</v>
      </c>
      <c r="AA146" t="str">
        <v>осн</v>
      </c>
      <c r="AB146"/>
    </row>
    <row r="147" spans="1:28" s="6" customFormat="1" x14ac:dyDescent="0.3">
      <c r="A147" s="78">
        <f>Данные!A147</f>
        <v>4858</v>
      </c>
      <c r="B147" cm="1">
        <f t="array" ref="B147:L147">Данные!B147:L147</f>
        <v>2017</v>
      </c>
      <c r="C147" t="str">
        <v>компьютерных технологий и электронного обучения</v>
      </c>
      <c r="D147" t="str">
        <v>Государев Илья Борисович</v>
      </c>
      <c r="E147" t="str">
        <v>кандидат педагогических наук</v>
      </c>
      <c r="F147" t="str">
        <v>доцент</v>
      </c>
      <c r="G147">
        <v>1</v>
      </c>
      <c r="H147">
        <v>16002</v>
      </c>
      <c r="I147" t="str">
        <v>Модуль "Проектирование и разработка веб-решений ". Веб-проектирование и веб-дизайн</v>
      </c>
      <c r="J147">
        <v>18</v>
      </c>
      <c r="K147">
        <v>18</v>
      </c>
      <c r="L147">
        <v>72</v>
      </c>
      <c r="M147" s="16">
        <f t="shared" si="6"/>
        <v>10.8</v>
      </c>
      <c r="N147" s="16">
        <f t="shared" si="7"/>
        <v>10.91</v>
      </c>
      <c r="O147" s="16">
        <f t="shared" si="8"/>
        <v>6.75</v>
      </c>
      <c r="P147" s="16">
        <f t="shared" si="8"/>
        <v>6.75</v>
      </c>
      <c r="Q147" s="79" cm="1">
        <f t="array" ref="Q147:AA147">Данные!Q147:AA147</f>
        <v>0</v>
      </c>
      <c r="R147" s="16">
        <v>0</v>
      </c>
      <c r="S147" s="16">
        <v>0</v>
      </c>
      <c r="T147" s="21">
        <v>0</v>
      </c>
      <c r="U147">
        <v>0</v>
      </c>
      <c r="V147">
        <v>0</v>
      </c>
      <c r="W147">
        <v>27</v>
      </c>
      <c r="X147">
        <v>1</v>
      </c>
      <c r="Y147">
        <v>2</v>
      </c>
      <c r="Z147">
        <v>0</v>
      </c>
      <c r="AA147" t="str">
        <v>осн</v>
      </c>
      <c r="AB147"/>
    </row>
    <row r="148" spans="1:28" s="6" customFormat="1" x14ac:dyDescent="0.3">
      <c r="A148" s="78">
        <f>Данные!A148</f>
        <v>4858</v>
      </c>
      <c r="B148" cm="1">
        <f t="array" ref="B148:L148">Данные!B148:L148</f>
        <v>2017</v>
      </c>
      <c r="C148" t="str">
        <v>компьютерных технологий и электронного обучения</v>
      </c>
      <c r="D148" t="str">
        <v>Государев Илья Борисович</v>
      </c>
      <c r="E148" t="str">
        <v>кандидат педагогических наук</v>
      </c>
      <c r="F148" t="str">
        <v>доцент</v>
      </c>
      <c r="G148">
        <v>1</v>
      </c>
      <c r="H148">
        <v>16002</v>
      </c>
      <c r="I148" t="str">
        <v>Модуль "Проектирование и разработка веб-решений ". Компьютерный практикум</v>
      </c>
      <c r="J148">
        <v>0</v>
      </c>
      <c r="K148">
        <v>0</v>
      </c>
      <c r="L148">
        <v>72</v>
      </c>
      <c r="M148" s="16">
        <f t="shared" si="6"/>
        <v>7.2</v>
      </c>
      <c r="N148" s="16">
        <f t="shared" si="7"/>
        <v>10.91</v>
      </c>
      <c r="O148" s="16">
        <f t="shared" si="8"/>
        <v>6.75</v>
      </c>
      <c r="P148" s="16">
        <f t="shared" si="8"/>
        <v>6.75</v>
      </c>
      <c r="Q148" s="79" cm="1">
        <f t="array" ref="Q148:AA148">Данные!Q148:AA148</f>
        <v>0</v>
      </c>
      <c r="R148" s="16">
        <v>0</v>
      </c>
      <c r="S148" s="16">
        <v>0</v>
      </c>
      <c r="T148" s="21">
        <v>0</v>
      </c>
      <c r="U148">
        <v>0</v>
      </c>
      <c r="V148">
        <v>0</v>
      </c>
      <c r="W148">
        <v>27</v>
      </c>
      <c r="X148">
        <v>1</v>
      </c>
      <c r="Y148">
        <v>2</v>
      </c>
      <c r="Z148">
        <v>0</v>
      </c>
      <c r="AA148" t="str">
        <v>осн</v>
      </c>
      <c r="AB148"/>
    </row>
    <row r="149" spans="1:28" s="6" customFormat="1" x14ac:dyDescent="0.3">
      <c r="A149" s="78">
        <f>Данные!A149</f>
        <v>4858</v>
      </c>
      <c r="B149" cm="1">
        <f t="array" ref="B149:L149">Данные!B149:L149</f>
        <v>2017</v>
      </c>
      <c r="C149" t="str">
        <v>компьютерных технологий и электронного обучения</v>
      </c>
      <c r="D149" t="str">
        <v>Государев Илья Борисович</v>
      </c>
      <c r="E149" t="str">
        <v>кандидат педагогических наук</v>
      </c>
      <c r="F149" t="str">
        <v>доцент</v>
      </c>
      <c r="G149">
        <v>1</v>
      </c>
      <c r="H149">
        <v>16002</v>
      </c>
      <c r="I149" t="str">
        <v>Модуль "Проектирование и разработка веб-решений ". Разработка интерфейсов обогащенных веб-приложений</v>
      </c>
      <c r="J149">
        <v>0</v>
      </c>
      <c r="K149">
        <v>0</v>
      </c>
      <c r="L149">
        <v>72</v>
      </c>
      <c r="M149" s="16">
        <f t="shared" si="6"/>
        <v>7.2</v>
      </c>
      <c r="N149" s="16">
        <f t="shared" si="7"/>
        <v>10.91</v>
      </c>
      <c r="O149" s="16">
        <f t="shared" si="8"/>
        <v>6.75</v>
      </c>
      <c r="P149" s="16">
        <f t="shared" si="8"/>
        <v>6.75</v>
      </c>
      <c r="Q149" s="79" cm="1">
        <f t="array" ref="Q149:AA149">Данные!Q149:AA149</f>
        <v>0</v>
      </c>
      <c r="R149" s="16">
        <v>0</v>
      </c>
      <c r="S149" s="16">
        <v>0</v>
      </c>
      <c r="T149" s="21">
        <v>0</v>
      </c>
      <c r="U149">
        <v>0</v>
      </c>
      <c r="V149">
        <v>0</v>
      </c>
      <c r="W149">
        <v>27</v>
      </c>
      <c r="X149">
        <v>1</v>
      </c>
      <c r="Y149">
        <v>2</v>
      </c>
      <c r="Z149">
        <v>0</v>
      </c>
      <c r="AA149" t="str">
        <v>осн</v>
      </c>
      <c r="AB149"/>
    </row>
    <row r="150" spans="1:28" s="6" customFormat="1" x14ac:dyDescent="0.3">
      <c r="A150" s="78">
        <f>Данные!A150</f>
        <v>4858</v>
      </c>
      <c r="B150" cm="1">
        <f t="array" ref="B150:L150">Данные!B150:L150</f>
        <v>2017</v>
      </c>
      <c r="C150" t="str">
        <v>компьютерных технологий и электронного обучения</v>
      </c>
      <c r="D150" t="str">
        <v>Жуков Николай Николаевич</v>
      </c>
      <c r="E150" t="str">
        <v>нет</v>
      </c>
      <c r="F150" t="str">
        <v>ассистент</v>
      </c>
      <c r="G150">
        <v>1</v>
      </c>
      <c r="H150">
        <v>16002</v>
      </c>
      <c r="I150" t="str">
        <v>Программирование</v>
      </c>
      <c r="J150">
        <v>24</v>
      </c>
      <c r="K150">
        <v>0</v>
      </c>
      <c r="L150">
        <v>96</v>
      </c>
      <c r="M150" s="16">
        <f t="shared" si="6"/>
        <v>12</v>
      </c>
      <c r="N150" s="16">
        <f t="shared" si="7"/>
        <v>10.91</v>
      </c>
      <c r="O150" s="16">
        <f t="shared" si="8"/>
        <v>6.75</v>
      </c>
      <c r="P150" s="16">
        <f t="shared" si="8"/>
        <v>6.75</v>
      </c>
      <c r="Q150" s="79" cm="1">
        <f t="array" ref="Q150:AA150">Данные!Q150:AA150</f>
        <v>0</v>
      </c>
      <c r="R150" s="16">
        <v>0</v>
      </c>
      <c r="S150" s="16">
        <v>0</v>
      </c>
      <c r="T150" s="21">
        <v>0</v>
      </c>
      <c r="U150">
        <v>0</v>
      </c>
      <c r="V150">
        <v>0</v>
      </c>
      <c r="W150">
        <v>27</v>
      </c>
      <c r="X150">
        <v>1</v>
      </c>
      <c r="Y150">
        <v>2</v>
      </c>
      <c r="Z150">
        <v>0</v>
      </c>
      <c r="AA150" t="str">
        <v>осн</v>
      </c>
      <c r="AB150"/>
    </row>
    <row r="151" spans="1:28" s="6" customFormat="1" x14ac:dyDescent="0.3">
      <c r="A151" s="78">
        <f>Данные!A151</f>
        <v>4858</v>
      </c>
      <c r="B151" cm="1">
        <f t="array" ref="B151:L151">Данные!B151:L151</f>
        <v>2017</v>
      </c>
      <c r="C151" t="str">
        <v>компьютерных технологий и электронного обучения</v>
      </c>
      <c r="D151" t="str">
        <v>Жуков Николай Николаевич</v>
      </c>
      <c r="E151" t="str">
        <v>нет</v>
      </c>
      <c r="F151" t="str">
        <v>ассистент</v>
      </c>
      <c r="G151">
        <v>1</v>
      </c>
      <c r="H151">
        <v>16002</v>
      </c>
      <c r="I151" t="str">
        <v>Управление программными проектами</v>
      </c>
      <c r="J151">
        <v>27</v>
      </c>
      <c r="K151">
        <v>0</v>
      </c>
      <c r="L151">
        <v>54</v>
      </c>
      <c r="M151" s="16">
        <f t="shared" si="6"/>
        <v>8.1</v>
      </c>
      <c r="N151" s="16">
        <f t="shared" si="7"/>
        <v>10.91</v>
      </c>
      <c r="O151" s="16">
        <f t="shared" si="8"/>
        <v>6.75</v>
      </c>
      <c r="P151" s="16">
        <f t="shared" si="8"/>
        <v>6.75</v>
      </c>
      <c r="Q151" s="79" cm="1">
        <f t="array" ref="Q151:AA151">Данные!Q151:AA151</f>
        <v>0</v>
      </c>
      <c r="R151" s="16">
        <v>0</v>
      </c>
      <c r="S151" s="16">
        <v>0</v>
      </c>
      <c r="T151" s="21">
        <v>0</v>
      </c>
      <c r="U151">
        <v>0</v>
      </c>
      <c r="V151">
        <v>0</v>
      </c>
      <c r="W151">
        <v>27</v>
      </c>
      <c r="X151">
        <v>1</v>
      </c>
      <c r="Y151">
        <v>2</v>
      </c>
      <c r="Z151">
        <v>0</v>
      </c>
      <c r="AA151" t="str">
        <v>осн</v>
      </c>
      <c r="AB151"/>
    </row>
    <row r="152" spans="1:28" s="6" customFormat="1" x14ac:dyDescent="0.3">
      <c r="A152" s="78">
        <f>Данные!A152</f>
        <v>4858</v>
      </c>
      <c r="B152" cm="1">
        <f t="array" ref="B152:L152">Данные!B152:L152</f>
        <v>2017</v>
      </c>
      <c r="C152" t="str">
        <v>компьютерных технологий и электронного обучения</v>
      </c>
      <c r="D152" t="str">
        <v>Ильина Татьяна Сергеевна</v>
      </c>
      <c r="E152" t="str">
        <v>нет</v>
      </c>
      <c r="F152" t="str">
        <v>старший преподаватель</v>
      </c>
      <c r="G152">
        <v>1</v>
      </c>
      <c r="H152">
        <v>16002</v>
      </c>
      <c r="I152" t="str">
        <v>Математика</v>
      </c>
      <c r="J152">
        <v>54</v>
      </c>
      <c r="K152">
        <v>54</v>
      </c>
      <c r="L152">
        <v>0</v>
      </c>
      <c r="M152" s="16">
        <f t="shared" si="6"/>
        <v>10.8</v>
      </c>
      <c r="N152" s="16">
        <f t="shared" si="7"/>
        <v>10.91</v>
      </c>
      <c r="O152" s="16">
        <f t="shared" si="8"/>
        <v>6.75</v>
      </c>
      <c r="P152" s="16">
        <f t="shared" si="8"/>
        <v>6.75</v>
      </c>
      <c r="Q152" s="79" cm="1">
        <f t="array" ref="Q152:AA152">Данные!Q152:AA152</f>
        <v>0</v>
      </c>
      <c r="R152" s="16">
        <v>0</v>
      </c>
      <c r="S152" s="16">
        <v>0</v>
      </c>
      <c r="T152" s="21">
        <v>0</v>
      </c>
      <c r="U152">
        <v>0</v>
      </c>
      <c r="V152">
        <v>0</v>
      </c>
      <c r="W152">
        <v>27</v>
      </c>
      <c r="X152">
        <v>1</v>
      </c>
      <c r="Y152">
        <v>2</v>
      </c>
      <c r="Z152">
        <v>0</v>
      </c>
      <c r="AA152" t="str">
        <v>осн</v>
      </c>
      <c r="AB152"/>
    </row>
    <row r="153" spans="1:28" s="6" customFormat="1" x14ac:dyDescent="0.3">
      <c r="A153" s="78">
        <f>Данные!A153</f>
        <v>4858</v>
      </c>
      <c r="B153" cm="1">
        <f t="array" ref="B153:L153">Данные!B153:L153</f>
        <v>2017</v>
      </c>
      <c r="C153" t="str">
        <v>компьютерных технологий и электронного обучения</v>
      </c>
      <c r="D153" t="str">
        <v>Шалденкова Анна Владимировна</v>
      </c>
      <c r="E153" t="str">
        <v>кандидат физ.-мат. наук</v>
      </c>
      <c r="F153" t="str">
        <v>ассистент</v>
      </c>
      <c r="G153">
        <v>1</v>
      </c>
      <c r="H153">
        <v>16002</v>
      </c>
      <c r="I153" t="str">
        <v>Базы данных</v>
      </c>
      <c r="J153">
        <v>36</v>
      </c>
      <c r="K153">
        <v>12</v>
      </c>
      <c r="L153">
        <v>120</v>
      </c>
      <c r="M153" s="16">
        <f t="shared" si="6"/>
        <v>16.8</v>
      </c>
      <c r="N153" s="16">
        <f t="shared" si="7"/>
        <v>10.91</v>
      </c>
      <c r="O153" s="16">
        <f t="shared" si="8"/>
        <v>6.75</v>
      </c>
      <c r="P153" s="16">
        <f t="shared" si="8"/>
        <v>6.75</v>
      </c>
      <c r="Q153" s="79" cm="1">
        <f t="array" ref="Q153:AA153">Данные!Q153:AA153</f>
        <v>0</v>
      </c>
      <c r="R153" s="16">
        <v>0</v>
      </c>
      <c r="S153" s="16">
        <v>0</v>
      </c>
      <c r="T153" s="21">
        <v>0</v>
      </c>
      <c r="U153">
        <v>0</v>
      </c>
      <c r="V153">
        <v>0</v>
      </c>
      <c r="W153">
        <v>27</v>
      </c>
      <c r="X153">
        <v>1</v>
      </c>
      <c r="Y153">
        <v>2</v>
      </c>
      <c r="Z153">
        <v>0</v>
      </c>
      <c r="AA153" t="str">
        <v>осн</v>
      </c>
      <c r="AB153"/>
    </row>
    <row r="154" spans="1:28" s="6" customFormat="1" x14ac:dyDescent="0.3">
      <c r="A154" s="78">
        <f>Данные!A154</f>
        <v>4858</v>
      </c>
      <c r="B154" cm="1">
        <f t="array" ref="B154:L154">Данные!B154:L154</f>
        <v>2018</v>
      </c>
      <c r="C154" t="str">
        <v>компьютерных технологий и электронного обучения</v>
      </c>
      <c r="D154" t="str">
        <v>Авксентьева Елена Юрьевна</v>
      </c>
      <c r="E154" t="str">
        <v>кандидат педагогических наук</v>
      </c>
      <c r="F154" t="str">
        <v>доцент</v>
      </c>
      <c r="G154">
        <v>1</v>
      </c>
      <c r="H154">
        <v>17232</v>
      </c>
      <c r="I154" t="str">
        <v>Инженерная и компьютерная графика</v>
      </c>
      <c r="J154">
        <v>0</v>
      </c>
      <c r="K154">
        <v>63</v>
      </c>
      <c r="L154">
        <v>126</v>
      </c>
      <c r="M154" s="16">
        <f t="shared" si="6"/>
        <v>18.899999999999999</v>
      </c>
      <c r="N154" s="16">
        <f t="shared" si="7"/>
        <v>10.91</v>
      </c>
      <c r="O154" s="16">
        <f t="shared" si="8"/>
        <v>6.75</v>
      </c>
      <c r="P154" s="16">
        <f t="shared" si="8"/>
        <v>6.75</v>
      </c>
      <c r="Q154" s="79" cm="1">
        <f t="array" ref="Q154:AA154">Данные!Q154:AA154</f>
        <v>0</v>
      </c>
      <c r="R154" s="16">
        <v>0</v>
      </c>
      <c r="S154" s="16">
        <v>0</v>
      </c>
      <c r="T154" s="21">
        <v>0</v>
      </c>
      <c r="U154">
        <v>0</v>
      </c>
      <c r="V154">
        <v>0</v>
      </c>
      <c r="W154">
        <v>27</v>
      </c>
      <c r="X154">
        <v>1</v>
      </c>
      <c r="Y154">
        <v>2</v>
      </c>
      <c r="Z154">
        <v>0</v>
      </c>
      <c r="AA154" t="str">
        <v>осн</v>
      </c>
      <c r="AB154"/>
    </row>
    <row r="155" spans="1:28" s="6" customFormat="1" x14ac:dyDescent="0.3">
      <c r="A155" s="78">
        <f>Данные!A155</f>
        <v>4858</v>
      </c>
      <c r="B155" cm="1">
        <f t="array" ref="B155:L155">Данные!B155:L155</f>
        <v>2018</v>
      </c>
      <c r="C155" t="str">
        <v>компьютерных технологий и электронного обучения</v>
      </c>
      <c r="D155" t="str">
        <v>Авксентьева Елена Юрьевна</v>
      </c>
      <c r="E155" t="str">
        <v>кандидат педагогических наук</v>
      </c>
      <c r="F155" t="str">
        <v>доцент</v>
      </c>
      <c r="G155">
        <v>1</v>
      </c>
      <c r="H155">
        <v>17232</v>
      </c>
      <c r="I155" t="str">
        <v>Сети и телекоммуникации</v>
      </c>
      <c r="J155">
        <v>24</v>
      </c>
      <c r="K155">
        <v>0</v>
      </c>
      <c r="L155">
        <v>96</v>
      </c>
      <c r="M155" s="16">
        <f t="shared" si="6"/>
        <v>12</v>
      </c>
      <c r="N155" s="16">
        <f t="shared" si="7"/>
        <v>10.91</v>
      </c>
      <c r="O155" s="16">
        <f t="shared" si="8"/>
        <v>6.75</v>
      </c>
      <c r="P155" s="16">
        <f t="shared" si="8"/>
        <v>6.75</v>
      </c>
      <c r="Q155" s="79" cm="1">
        <f t="array" ref="Q155:AA155">Данные!Q155:AA155</f>
        <v>0</v>
      </c>
      <c r="R155" s="16">
        <v>0</v>
      </c>
      <c r="S155" s="16">
        <v>0</v>
      </c>
      <c r="T155" s="21">
        <v>0</v>
      </c>
      <c r="U155">
        <v>0</v>
      </c>
      <c r="V155">
        <v>0</v>
      </c>
      <c r="W155">
        <v>27</v>
      </c>
      <c r="X155">
        <v>1</v>
      </c>
      <c r="Y155">
        <v>2</v>
      </c>
      <c r="Z155">
        <v>0</v>
      </c>
      <c r="AA155" t="str">
        <v>осн</v>
      </c>
      <c r="AB155"/>
    </row>
    <row r="156" spans="1:28" s="6" customFormat="1" x14ac:dyDescent="0.3">
      <c r="A156" s="78">
        <f>Данные!A156</f>
        <v>4858</v>
      </c>
      <c r="B156" cm="1">
        <f t="array" ref="B156:L156">Данные!B156:L156</f>
        <v>2018</v>
      </c>
      <c r="C156" t="str">
        <v>компьютерных технологий и электронного обучения</v>
      </c>
      <c r="D156" t="str">
        <v>Аксютин Павел Александрович</v>
      </c>
      <c r="E156" t="str">
        <v>нет</v>
      </c>
      <c r="F156" t="str">
        <v>ассистент</v>
      </c>
      <c r="G156">
        <v>0.25</v>
      </c>
      <c r="H156">
        <v>17232</v>
      </c>
      <c r="I156" t="str">
        <v>Модуль "Информационные технологии". Дисциплины и курсы по выбору. Прикладные информационные технологии</v>
      </c>
      <c r="J156">
        <v>0</v>
      </c>
      <c r="K156">
        <v>10</v>
      </c>
      <c r="L156">
        <v>20</v>
      </c>
      <c r="M156" s="16">
        <f t="shared" si="6"/>
        <v>3</v>
      </c>
      <c r="N156" s="16">
        <f t="shared" si="7"/>
        <v>10.91</v>
      </c>
      <c r="O156" s="16">
        <f t="shared" si="8"/>
        <v>6.75</v>
      </c>
      <c r="P156" s="16">
        <f t="shared" si="8"/>
        <v>6.75</v>
      </c>
      <c r="Q156" s="79" cm="1">
        <f t="array" ref="Q156:AA156">Данные!Q156:AA156</f>
        <v>0</v>
      </c>
      <c r="R156" s="16">
        <v>0</v>
      </c>
      <c r="S156" s="16">
        <v>0</v>
      </c>
      <c r="T156" s="21">
        <v>0</v>
      </c>
      <c r="U156">
        <v>0</v>
      </c>
      <c r="V156">
        <v>0</v>
      </c>
      <c r="W156">
        <v>27</v>
      </c>
      <c r="X156">
        <v>1</v>
      </c>
      <c r="Y156">
        <v>2</v>
      </c>
      <c r="Z156">
        <v>0</v>
      </c>
      <c r="AA156" t="str">
        <v>осн</v>
      </c>
      <c r="AB156"/>
    </row>
    <row r="157" spans="1:28" s="6" customFormat="1" x14ac:dyDescent="0.3">
      <c r="A157" s="78">
        <f>Данные!A157</f>
        <v>4858</v>
      </c>
      <c r="B157" cm="1">
        <f t="array" ref="B157:L157">Данные!B157:L157</f>
        <v>2018</v>
      </c>
      <c r="C157" t="str">
        <v>компьютерных технологий и электронного обучения</v>
      </c>
      <c r="D157" t="str">
        <v>Аксютин Павел Александрович</v>
      </c>
      <c r="E157" t="str">
        <v>нет</v>
      </c>
      <c r="F157" t="str">
        <v>ассистент</v>
      </c>
      <c r="G157">
        <v>0.25</v>
      </c>
      <c r="H157">
        <v>17232</v>
      </c>
      <c r="I15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57">
        <v>0</v>
      </c>
      <c r="K157">
        <v>0</v>
      </c>
      <c r="L157">
        <v>0</v>
      </c>
      <c r="M157" s="16">
        <f t="shared" si="6"/>
        <v>0</v>
      </c>
      <c r="N157" s="16">
        <f t="shared" si="7"/>
        <v>10.91</v>
      </c>
      <c r="O157" s="16">
        <f t="shared" si="8"/>
        <v>6.75</v>
      </c>
      <c r="P157" s="16">
        <f t="shared" si="8"/>
        <v>6.75</v>
      </c>
      <c r="Q157" s="79" cm="1">
        <f t="array" ref="Q157:AA157">Данные!Q157:AA157</f>
        <v>0</v>
      </c>
      <c r="R157" s="16">
        <v>0</v>
      </c>
      <c r="S157" s="16">
        <v>0</v>
      </c>
      <c r="T157" s="21">
        <v>0</v>
      </c>
      <c r="U157">
        <v>15</v>
      </c>
      <c r="V157">
        <v>0</v>
      </c>
      <c r="W157">
        <v>27</v>
      </c>
      <c r="X157">
        <v>1</v>
      </c>
      <c r="Y157">
        <v>2</v>
      </c>
      <c r="Z157">
        <v>0</v>
      </c>
      <c r="AA157" t="str">
        <v>доп</v>
      </c>
      <c r="AB157"/>
    </row>
    <row r="158" spans="1:28" s="6" customFormat="1" x14ac:dyDescent="0.3">
      <c r="A158" s="78">
        <f>Данные!A158</f>
        <v>4858</v>
      </c>
      <c r="B158" cm="1">
        <f t="array" ref="B158:L158">Данные!B158:L158</f>
        <v>2018</v>
      </c>
      <c r="C158" t="str">
        <v>компьютерных технологий и электронного обучения</v>
      </c>
      <c r="D158" t="str">
        <v>Атаян Ануш Михайловна</v>
      </c>
      <c r="E158" t="str">
        <v>кандидат педагогических наук</v>
      </c>
      <c r="F158" t="str">
        <v>доцент</v>
      </c>
      <c r="G158">
        <v>1</v>
      </c>
      <c r="H158">
        <v>17232</v>
      </c>
      <c r="I158" t="str">
        <v>Дисциплины (модули) по выбору. Реинжиниринг и инновации в сфере IT</v>
      </c>
      <c r="J158">
        <v>18</v>
      </c>
      <c r="K158">
        <v>18</v>
      </c>
      <c r="L158">
        <v>0</v>
      </c>
      <c r="M158" s="16">
        <f t="shared" si="6"/>
        <v>3.6</v>
      </c>
      <c r="N158" s="16">
        <f t="shared" si="7"/>
        <v>10.91</v>
      </c>
      <c r="O158" s="16">
        <f t="shared" si="8"/>
        <v>6.75</v>
      </c>
      <c r="P158" s="16">
        <f t="shared" si="8"/>
        <v>6.75</v>
      </c>
      <c r="Q158" s="79" cm="1">
        <f t="array" ref="Q158:AA158">Данные!Q158:AA158</f>
        <v>0</v>
      </c>
      <c r="R158" s="16">
        <v>0</v>
      </c>
      <c r="S158" s="16">
        <v>0</v>
      </c>
      <c r="T158" s="21">
        <v>0</v>
      </c>
      <c r="U158">
        <v>0</v>
      </c>
      <c r="V158">
        <v>0</v>
      </c>
      <c r="W158">
        <v>27</v>
      </c>
      <c r="X158">
        <v>1</v>
      </c>
      <c r="Y158">
        <v>2</v>
      </c>
      <c r="Z158">
        <v>0</v>
      </c>
      <c r="AA158" t="str">
        <v>осн</v>
      </c>
      <c r="AB158"/>
    </row>
    <row r="159" spans="1:28" s="6" customFormat="1" x14ac:dyDescent="0.3">
      <c r="A159" s="78">
        <f>Данные!A159</f>
        <v>4858</v>
      </c>
      <c r="B159" cm="1">
        <f t="array" ref="B159:L159">Данные!B159:L159</f>
        <v>2018</v>
      </c>
      <c r="C159" t="str">
        <v>компьютерных технологий и электронного обучения</v>
      </c>
      <c r="D159" t="str">
        <v>Атаян Ануш Михайловна</v>
      </c>
      <c r="E159" t="str">
        <v>кандидат педагогических наук</v>
      </c>
      <c r="F159" t="str">
        <v>доцент</v>
      </c>
      <c r="G159">
        <v>1</v>
      </c>
      <c r="H159">
        <v>17232</v>
      </c>
      <c r="I159" t="str">
        <v>Модуль "Информационные технологии". Дисциплины и курсы по выбору. Прикладные информационные технологии</v>
      </c>
      <c r="J159">
        <v>14</v>
      </c>
      <c r="K159">
        <v>0</v>
      </c>
      <c r="L159">
        <v>0</v>
      </c>
      <c r="M159" s="16">
        <f t="shared" si="6"/>
        <v>1.4</v>
      </c>
      <c r="N159" s="16">
        <f t="shared" si="7"/>
        <v>10.91</v>
      </c>
      <c r="O159" s="16">
        <f t="shared" si="8"/>
        <v>6.75</v>
      </c>
      <c r="P159" s="16">
        <f t="shared" si="8"/>
        <v>6.75</v>
      </c>
      <c r="Q159" s="79" cm="1">
        <f t="array" ref="Q159:AA159">Данные!Q159:AA159</f>
        <v>0</v>
      </c>
      <c r="R159" s="16">
        <v>0</v>
      </c>
      <c r="S159" s="16">
        <v>0</v>
      </c>
      <c r="T159" s="21">
        <v>0</v>
      </c>
      <c r="U159">
        <v>0</v>
      </c>
      <c r="V159">
        <v>0</v>
      </c>
      <c r="W159">
        <v>27</v>
      </c>
      <c r="X159">
        <v>1</v>
      </c>
      <c r="Y159">
        <v>2</v>
      </c>
      <c r="Z159">
        <v>0</v>
      </c>
      <c r="AA159" t="str">
        <v>осн</v>
      </c>
      <c r="AB159"/>
    </row>
    <row r="160" spans="1:28" s="6" customFormat="1" x14ac:dyDescent="0.3">
      <c r="A160" s="78">
        <f>Данные!A160</f>
        <v>4858</v>
      </c>
      <c r="B160" cm="1">
        <f t="array" ref="B160:L160">Данные!B160:L160</f>
        <v>2018</v>
      </c>
      <c r="C160" t="str">
        <v>компьютерных технологий и электронного обучения</v>
      </c>
      <c r="D160" t="str">
        <v>Власов Дмитрий Викторович</v>
      </c>
      <c r="E160" t="str">
        <v>нет</v>
      </c>
      <c r="F160" t="str">
        <v>эксперт-программист</v>
      </c>
      <c r="G160">
        <v>1</v>
      </c>
      <c r="H160">
        <v>17232</v>
      </c>
      <c r="I160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0">
        <v>0</v>
      </c>
      <c r="K160">
        <v>0</v>
      </c>
      <c r="L160">
        <v>0</v>
      </c>
      <c r="M160" s="16">
        <f t="shared" si="6"/>
        <v>0</v>
      </c>
      <c r="N160" s="16">
        <f t="shared" si="7"/>
        <v>10.91</v>
      </c>
      <c r="O160" s="16">
        <f t="shared" si="8"/>
        <v>6.75</v>
      </c>
      <c r="P160" s="16">
        <f t="shared" si="8"/>
        <v>6.75</v>
      </c>
      <c r="Q160" s="79" cm="1">
        <f t="array" ref="Q160:AA160">Данные!Q160:AA160</f>
        <v>0</v>
      </c>
      <c r="R160" s="16">
        <v>0</v>
      </c>
      <c r="S160" s="16">
        <v>0</v>
      </c>
      <c r="T160" s="21">
        <v>0</v>
      </c>
      <c r="U160">
        <v>9</v>
      </c>
      <c r="V160">
        <v>0</v>
      </c>
      <c r="W160">
        <v>27</v>
      </c>
      <c r="X160">
        <v>1</v>
      </c>
      <c r="Y160">
        <v>2</v>
      </c>
      <c r="Z160">
        <v>0</v>
      </c>
      <c r="AA160" t="str">
        <v>доп</v>
      </c>
      <c r="AB160"/>
    </row>
    <row r="161" spans="1:28" s="6" customFormat="1" x14ac:dyDescent="0.3">
      <c r="A161" s="78">
        <f>Данные!A161</f>
        <v>4858</v>
      </c>
      <c r="B161" cm="1">
        <f t="array" ref="B161:L161">Данные!B161:L161</f>
        <v>2018</v>
      </c>
      <c r="C161" t="str">
        <v>компьютерных технологий и электронного обучения</v>
      </c>
      <c r="D161" t="str">
        <v>Власова Елена Зотиковна</v>
      </c>
      <c r="E161" t="str">
        <v>доктор педагогических наук</v>
      </c>
      <c r="F161" t="str">
        <v>заведующий кафедрой</v>
      </c>
      <c r="G161">
        <v>1</v>
      </c>
      <c r="H161">
        <v>17232</v>
      </c>
      <c r="I161" t="str">
        <v>Модуль "Информационные технологии"</v>
      </c>
      <c r="J161">
        <v>0</v>
      </c>
      <c r="K161">
        <v>0</v>
      </c>
      <c r="L161">
        <v>0</v>
      </c>
      <c r="M161" s="16">
        <f t="shared" si="6"/>
        <v>0</v>
      </c>
      <c r="N161" s="16">
        <f t="shared" si="7"/>
        <v>10.91</v>
      </c>
      <c r="O161" s="16">
        <f t="shared" si="8"/>
        <v>6.75</v>
      </c>
      <c r="P161" s="16">
        <f t="shared" si="8"/>
        <v>6.75</v>
      </c>
      <c r="Q161" s="79" cm="1">
        <f t="array" ref="Q161:AA161">Данные!Q161:AA161</f>
        <v>0</v>
      </c>
      <c r="R161" s="16">
        <v>0</v>
      </c>
      <c r="S161" s="16">
        <v>0</v>
      </c>
      <c r="T161" s="21">
        <v>0</v>
      </c>
      <c r="U161">
        <v>0</v>
      </c>
      <c r="V161">
        <v>0</v>
      </c>
      <c r="W161">
        <v>27</v>
      </c>
      <c r="X161">
        <v>1</v>
      </c>
      <c r="Y161">
        <v>2</v>
      </c>
      <c r="Z161">
        <v>0</v>
      </c>
      <c r="AA161" t="str">
        <v>осн</v>
      </c>
      <c r="AB161"/>
    </row>
    <row r="162" spans="1:28" s="6" customFormat="1" x14ac:dyDescent="0.3">
      <c r="A162" s="78">
        <f>Данные!A162</f>
        <v>4858</v>
      </c>
      <c r="B162" cm="1">
        <f t="array" ref="B162:L162">Данные!B162:L162</f>
        <v>2018</v>
      </c>
      <c r="C162" t="str">
        <v>компьютерных технологий и электронного обучения</v>
      </c>
      <c r="D162" t="str">
        <v>Власова Елена Зотиковна</v>
      </c>
      <c r="E162" t="str">
        <v>доктор педагогических наук</v>
      </c>
      <c r="F162" t="str">
        <v>заведующий кафедрой</v>
      </c>
      <c r="G162">
        <v>1</v>
      </c>
      <c r="H162">
        <v>17232</v>
      </c>
      <c r="I162" t="str">
        <v>Модуль "Информационные технологии". Дисциплины и курсы по выбору. Прикладные информационные технологии</v>
      </c>
      <c r="J162">
        <v>14</v>
      </c>
      <c r="K162">
        <v>0</v>
      </c>
      <c r="L162">
        <v>0</v>
      </c>
      <c r="M162" s="16">
        <f t="shared" si="6"/>
        <v>1.4</v>
      </c>
      <c r="N162" s="16">
        <f t="shared" si="7"/>
        <v>10.91</v>
      </c>
      <c r="O162" s="16">
        <f t="shared" si="8"/>
        <v>6.75</v>
      </c>
      <c r="P162" s="16">
        <f t="shared" si="8"/>
        <v>6.75</v>
      </c>
      <c r="Q162" s="79" cm="1">
        <f t="array" ref="Q162:AA162">Данные!Q162:AA162</f>
        <v>0</v>
      </c>
      <c r="R162" s="16">
        <v>0</v>
      </c>
      <c r="S162" s="16">
        <v>0</v>
      </c>
      <c r="T162" s="21">
        <v>0</v>
      </c>
      <c r="U162">
        <v>0</v>
      </c>
      <c r="V162">
        <v>0</v>
      </c>
      <c r="W162">
        <v>27</v>
      </c>
      <c r="X162">
        <v>1</v>
      </c>
      <c r="Y162">
        <v>2</v>
      </c>
      <c r="Z162">
        <v>0</v>
      </c>
      <c r="AA162" t="str">
        <v>доп</v>
      </c>
      <c r="AB162"/>
    </row>
    <row r="163" spans="1:28" s="6" customFormat="1" x14ac:dyDescent="0.3">
      <c r="A163" s="78">
        <f>Данные!A163</f>
        <v>4858</v>
      </c>
      <c r="B163" cm="1">
        <f t="array" ref="B163:L163">Данные!B163:L163</f>
        <v>2018</v>
      </c>
      <c r="C163" t="str">
        <v>компьютерных технологий и электронного обучения</v>
      </c>
      <c r="D163" t="str">
        <v>Власова Елена Зотиковна</v>
      </c>
      <c r="E163" t="str">
        <v>доктор педагогических наук</v>
      </c>
      <c r="F163" t="str">
        <v>заведующий кафедрой</v>
      </c>
      <c r="G163">
        <v>1</v>
      </c>
      <c r="H163">
        <v>17232</v>
      </c>
      <c r="I163" t="str">
        <v>Модуль "Информационные технологии". Основы корпоративного электронного обучения</v>
      </c>
      <c r="J163">
        <v>6</v>
      </c>
      <c r="K163">
        <v>0</v>
      </c>
      <c r="L163">
        <v>0</v>
      </c>
      <c r="M163" s="16">
        <f t="shared" si="6"/>
        <v>0.6</v>
      </c>
      <c r="N163" s="16">
        <f t="shared" si="7"/>
        <v>10.91</v>
      </c>
      <c r="O163" s="16">
        <f t="shared" si="8"/>
        <v>6.75</v>
      </c>
      <c r="P163" s="16">
        <f t="shared" si="8"/>
        <v>6.75</v>
      </c>
      <c r="Q163" s="79" cm="1">
        <f t="array" ref="Q163:AA163">Данные!Q163:AA163</f>
        <v>0</v>
      </c>
      <c r="R163" s="16">
        <v>0</v>
      </c>
      <c r="S163" s="16">
        <v>0</v>
      </c>
      <c r="T163" s="21">
        <v>0</v>
      </c>
      <c r="U163">
        <v>0</v>
      </c>
      <c r="V163">
        <v>0</v>
      </c>
      <c r="W163">
        <v>27</v>
      </c>
      <c r="X163">
        <v>1</v>
      </c>
      <c r="Y163">
        <v>2</v>
      </c>
      <c r="Z163">
        <v>0</v>
      </c>
      <c r="AA163" t="str">
        <v>осн</v>
      </c>
      <c r="AB163"/>
    </row>
    <row r="164" spans="1:28" s="6" customFormat="1" x14ac:dyDescent="0.3">
      <c r="A164" s="78">
        <f>Данные!A164</f>
        <v>4858</v>
      </c>
      <c r="B164" cm="1">
        <f t="array" ref="B164:L164">Данные!B164:L164</f>
        <v>2018</v>
      </c>
      <c r="C164" t="str">
        <v>компьютерных технологий и электронного обучения</v>
      </c>
      <c r="D164" t="str">
        <v>Власова Елена Зотиковна</v>
      </c>
      <c r="E164" t="str">
        <v>доктор педагогических наук</v>
      </c>
      <c r="F164" t="str">
        <v>заведующий кафедрой</v>
      </c>
      <c r="G164">
        <v>1</v>
      </c>
      <c r="H164">
        <v>17232</v>
      </c>
      <c r="I164" t="str">
        <v>Подготовка к государственной итоговой аттестации</v>
      </c>
      <c r="J164">
        <v>10</v>
      </c>
      <c r="K164">
        <v>8</v>
      </c>
      <c r="L164">
        <v>0</v>
      </c>
      <c r="M164" s="16">
        <f t="shared" si="6"/>
        <v>1.8</v>
      </c>
      <c r="N164" s="16">
        <f t="shared" si="7"/>
        <v>10.91</v>
      </c>
      <c r="O164" s="16">
        <f t="shared" si="8"/>
        <v>6.75</v>
      </c>
      <c r="P164" s="16">
        <f t="shared" si="8"/>
        <v>6.75</v>
      </c>
      <c r="Q164" s="79" cm="1">
        <f t="array" ref="Q164:AA164">Данные!Q164:AA164</f>
        <v>0</v>
      </c>
      <c r="R164" s="16">
        <v>0</v>
      </c>
      <c r="S164" s="16">
        <v>0</v>
      </c>
      <c r="T164" s="21">
        <v>0</v>
      </c>
      <c r="U164">
        <v>0</v>
      </c>
      <c r="V164">
        <v>0</v>
      </c>
      <c r="W164">
        <v>27</v>
      </c>
      <c r="X164">
        <v>1</v>
      </c>
      <c r="Y164">
        <v>2</v>
      </c>
      <c r="Z164">
        <v>0</v>
      </c>
      <c r="AA164" t="str">
        <v>осн</v>
      </c>
      <c r="AB164"/>
    </row>
    <row r="165" spans="1:28" s="6" customFormat="1" x14ac:dyDescent="0.3">
      <c r="A165" s="78">
        <f>Данные!A165</f>
        <v>4858</v>
      </c>
      <c r="B165" cm="1">
        <f t="array" ref="B165:L165">Данные!B165:L165</f>
        <v>2018</v>
      </c>
      <c r="C165" t="str">
        <v>компьютерных технологий и электронного обучения</v>
      </c>
      <c r="D165" t="str">
        <v>Государев Илья Борисович</v>
      </c>
      <c r="E165" t="str">
        <v>кандидат педагогических наук</v>
      </c>
      <c r="F165" t="str">
        <v>доцент</v>
      </c>
      <c r="G165">
        <v>1</v>
      </c>
      <c r="H165">
        <v>17232</v>
      </c>
      <c r="I165" t="str">
        <v>Программирование</v>
      </c>
      <c r="J165">
        <v>54</v>
      </c>
      <c r="K165">
        <v>0</v>
      </c>
      <c r="L165">
        <v>0</v>
      </c>
      <c r="M165" s="16">
        <f t="shared" si="6"/>
        <v>5.4</v>
      </c>
      <c r="N165" s="16">
        <f t="shared" si="7"/>
        <v>10.91</v>
      </c>
      <c r="O165" s="16">
        <f t="shared" si="8"/>
        <v>6.75</v>
      </c>
      <c r="P165" s="16">
        <f t="shared" si="8"/>
        <v>6.75</v>
      </c>
      <c r="Q165" s="79" cm="1">
        <f t="array" ref="Q165:AA165">Данные!Q165:AA165</f>
        <v>0</v>
      </c>
      <c r="R165" s="16">
        <v>0</v>
      </c>
      <c r="S165" s="16">
        <v>0</v>
      </c>
      <c r="T165" s="21">
        <v>0</v>
      </c>
      <c r="U165">
        <v>0</v>
      </c>
      <c r="V165">
        <v>0</v>
      </c>
      <c r="W165">
        <v>27</v>
      </c>
      <c r="X165">
        <v>1</v>
      </c>
      <c r="Y165">
        <v>2</v>
      </c>
      <c r="Z165">
        <v>0</v>
      </c>
      <c r="AA165" t="str">
        <v>доп</v>
      </c>
      <c r="AB165"/>
    </row>
    <row r="166" spans="1:28" s="6" customFormat="1" x14ac:dyDescent="0.3">
      <c r="A166" s="78">
        <f>Данные!A166</f>
        <v>4858</v>
      </c>
      <c r="B166" cm="1">
        <f t="array" ref="B166:L166">Данные!B166:L166</f>
        <v>2018</v>
      </c>
      <c r="C166" t="str">
        <v>компьютерных технологий и электронного обучения</v>
      </c>
      <c r="D166" t="str">
        <v>Жуков Николай Николаевич</v>
      </c>
      <c r="E166" t="str">
        <v>нет</v>
      </c>
      <c r="F166" t="str">
        <v>ассистент</v>
      </c>
      <c r="G166">
        <v>1</v>
      </c>
      <c r="H166">
        <v>17232</v>
      </c>
      <c r="I166" t="str">
        <v>Программирование</v>
      </c>
      <c r="J166">
        <v>0</v>
      </c>
      <c r="K166">
        <v>0</v>
      </c>
      <c r="L166">
        <v>180</v>
      </c>
      <c r="M166" s="16">
        <f t="shared" si="6"/>
        <v>18</v>
      </c>
      <c r="N166" s="16">
        <f t="shared" si="7"/>
        <v>10.91</v>
      </c>
      <c r="O166" s="16">
        <f t="shared" si="8"/>
        <v>6.75</v>
      </c>
      <c r="P166" s="16">
        <f t="shared" si="8"/>
        <v>6.75</v>
      </c>
      <c r="Q166" s="79" cm="1">
        <f t="array" ref="Q166:AA166">Данные!Q166:AA166</f>
        <v>0</v>
      </c>
      <c r="R166" s="16">
        <v>0</v>
      </c>
      <c r="S166" s="16">
        <v>0</v>
      </c>
      <c r="T166" s="21">
        <v>0</v>
      </c>
      <c r="U166">
        <v>0</v>
      </c>
      <c r="V166">
        <v>0</v>
      </c>
      <c r="W166">
        <v>27</v>
      </c>
      <c r="X166">
        <v>1</v>
      </c>
      <c r="Y166">
        <v>2</v>
      </c>
      <c r="Z166">
        <v>0</v>
      </c>
      <c r="AA166" t="str">
        <v>осн</v>
      </c>
      <c r="AB166"/>
    </row>
    <row r="167" spans="1:28" s="6" customFormat="1" x14ac:dyDescent="0.3">
      <c r="A167" s="78">
        <f>Данные!A167</f>
        <v>4858</v>
      </c>
      <c r="B167" cm="1">
        <f t="array" ref="B167:L167">Данные!B167:L167</f>
        <v>2018</v>
      </c>
      <c r="C167" t="str">
        <v>компьютерных технологий и электронного обучения</v>
      </c>
      <c r="D167" t="str">
        <v>Жуков Николай Николаевич</v>
      </c>
      <c r="E167" t="str">
        <v>нет</v>
      </c>
      <c r="F167" t="str">
        <v>ассистент</v>
      </c>
      <c r="G167">
        <v>1</v>
      </c>
      <c r="H167">
        <v>17232</v>
      </c>
      <c r="I16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7">
        <v>0</v>
      </c>
      <c r="K167">
        <v>0</v>
      </c>
      <c r="L167">
        <v>0</v>
      </c>
      <c r="M167" s="16">
        <f t="shared" si="6"/>
        <v>0</v>
      </c>
      <c r="N167" s="16">
        <f t="shared" si="7"/>
        <v>10.91</v>
      </c>
      <c r="O167" s="16">
        <f t="shared" si="8"/>
        <v>6.75</v>
      </c>
      <c r="P167" s="16">
        <f t="shared" si="8"/>
        <v>6.75</v>
      </c>
      <c r="Q167" s="79" cm="1">
        <f t="array" ref="Q167:AA167">Данные!Q167:AA167</f>
        <v>0</v>
      </c>
      <c r="R167" s="16">
        <v>0</v>
      </c>
      <c r="S167" s="16">
        <v>0</v>
      </c>
      <c r="T167" s="21">
        <v>0</v>
      </c>
      <c r="U167">
        <v>20</v>
      </c>
      <c r="V167">
        <v>0</v>
      </c>
      <c r="W167">
        <v>27</v>
      </c>
      <c r="X167">
        <v>1</v>
      </c>
      <c r="Y167">
        <v>2</v>
      </c>
      <c r="Z167">
        <v>0</v>
      </c>
      <c r="AA167" t="str">
        <v>доп</v>
      </c>
      <c r="AB167"/>
    </row>
    <row r="168" spans="1:28" s="6" customFormat="1" x14ac:dyDescent="0.3">
      <c r="A168" s="78">
        <f>Данные!A168</f>
        <v>4858</v>
      </c>
      <c r="B168" cm="1">
        <f t="array" ref="B168:L168">Данные!B168:L168</f>
        <v>2018</v>
      </c>
      <c r="C168" t="str">
        <v>компьютерных технологий и электронного обучения</v>
      </c>
      <c r="D168" t="str">
        <v>Жуков Николай Николаевич</v>
      </c>
      <c r="E168" t="str">
        <v>нет</v>
      </c>
      <c r="F168" t="str">
        <v>ассистент</v>
      </c>
      <c r="G168">
        <v>1</v>
      </c>
      <c r="H168">
        <v>17232</v>
      </c>
      <c r="I168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8">
        <v>0</v>
      </c>
      <c r="K168">
        <v>0</v>
      </c>
      <c r="L168">
        <v>0</v>
      </c>
      <c r="M168" s="16">
        <f t="shared" si="6"/>
        <v>0</v>
      </c>
      <c r="N168" s="16">
        <f t="shared" si="7"/>
        <v>10.91</v>
      </c>
      <c r="O168" s="16">
        <f t="shared" si="8"/>
        <v>6.75</v>
      </c>
      <c r="P168" s="16">
        <f t="shared" si="8"/>
        <v>6.75</v>
      </c>
      <c r="Q168" s="79" cm="1">
        <f t="array" ref="Q168:AA168">Данные!Q168:AA168</f>
        <v>0</v>
      </c>
      <c r="R168" s="16">
        <v>0</v>
      </c>
      <c r="S168" s="16">
        <v>0</v>
      </c>
      <c r="T168" s="21">
        <v>0</v>
      </c>
      <c r="U168">
        <v>33</v>
      </c>
      <c r="V168">
        <v>0</v>
      </c>
      <c r="W168">
        <v>27</v>
      </c>
      <c r="X168">
        <v>1</v>
      </c>
      <c r="Y168">
        <v>2</v>
      </c>
      <c r="Z168">
        <v>0</v>
      </c>
      <c r="AA168" t="str">
        <v>осн</v>
      </c>
      <c r="AB168"/>
    </row>
    <row r="169" spans="1:28" s="6" customFormat="1" x14ac:dyDescent="0.3">
      <c r="A169" s="78">
        <f>Данные!A169</f>
        <v>4858</v>
      </c>
      <c r="B169" cm="1">
        <f t="array" ref="B169:L169">Данные!B169:L169</f>
        <v>2018</v>
      </c>
      <c r="C169" t="str">
        <v>компьютерных технологий и электронного обучения</v>
      </c>
      <c r="D169" t="str">
        <v>Иванова Екатерина Алексеевна</v>
      </c>
      <c r="E169" t="str">
        <v>нет</v>
      </c>
      <c r="F169" t="str">
        <v>ассистент</v>
      </c>
      <c r="G169">
        <v>0.25</v>
      </c>
      <c r="H169">
        <v>17232</v>
      </c>
      <c r="I169" t="str">
        <v>Модуль "Информационные технологии". Дисциплины и курсы по выбору. Прикладные информационные технологии</v>
      </c>
      <c r="J169">
        <v>0</v>
      </c>
      <c r="K169">
        <v>12</v>
      </c>
      <c r="L169">
        <v>24</v>
      </c>
      <c r="M169" s="16">
        <f t="shared" si="6"/>
        <v>3.6</v>
      </c>
      <c r="N169" s="16">
        <f t="shared" si="7"/>
        <v>10.91</v>
      </c>
      <c r="O169" s="16">
        <f t="shared" si="8"/>
        <v>6.75</v>
      </c>
      <c r="P169" s="16">
        <f t="shared" si="8"/>
        <v>6.75</v>
      </c>
      <c r="Q169" s="79" cm="1">
        <f t="array" ref="Q169:AA169">Данные!Q169:AA169</f>
        <v>0</v>
      </c>
      <c r="R169" s="16">
        <v>0</v>
      </c>
      <c r="S169" s="16">
        <v>0</v>
      </c>
      <c r="T169" s="21">
        <v>0</v>
      </c>
      <c r="U169">
        <v>0</v>
      </c>
      <c r="V169">
        <v>0</v>
      </c>
      <c r="W169">
        <v>27</v>
      </c>
      <c r="X169">
        <v>1</v>
      </c>
      <c r="Y169">
        <v>2</v>
      </c>
      <c r="Z169">
        <v>0</v>
      </c>
      <c r="AA169" t="str">
        <v>доп</v>
      </c>
      <c r="AB169"/>
    </row>
    <row r="170" spans="1:28" s="6" customFormat="1" x14ac:dyDescent="0.3">
      <c r="A170" s="78">
        <f>Данные!A170</f>
        <v>4858</v>
      </c>
      <c r="B170" cm="1">
        <f t="array" ref="B170:L170">Данные!B170:L170</f>
        <v>2018</v>
      </c>
      <c r="C170" t="str">
        <v>компьютерных технологий и электронного обучения</v>
      </c>
      <c r="D170" t="str">
        <v>Иванова Екатерина Алексеевна</v>
      </c>
      <c r="E170" t="str">
        <v>нет</v>
      </c>
      <c r="F170" t="str">
        <v>ассистент</v>
      </c>
      <c r="G170">
        <v>0.25</v>
      </c>
      <c r="H170">
        <v>17232</v>
      </c>
      <c r="I170" t="str">
        <v>Модуль "Информационные технологии". Основы корпоративного электронного обучения</v>
      </c>
      <c r="J170">
        <v>0</v>
      </c>
      <c r="K170">
        <v>12</v>
      </c>
      <c r="L170">
        <v>36</v>
      </c>
      <c r="M170" s="16">
        <f t="shared" si="6"/>
        <v>4.8</v>
      </c>
      <c r="N170" s="16">
        <f t="shared" si="7"/>
        <v>10.91</v>
      </c>
      <c r="O170" s="16">
        <f t="shared" si="8"/>
        <v>6.75</v>
      </c>
      <c r="P170" s="16">
        <f t="shared" si="8"/>
        <v>6.75</v>
      </c>
      <c r="Q170" s="79" cm="1">
        <f t="array" ref="Q170:AA170">Данные!Q170:AA170</f>
        <v>0</v>
      </c>
      <c r="R170" s="16">
        <v>0</v>
      </c>
      <c r="S170" s="16">
        <v>0</v>
      </c>
      <c r="T170" s="21">
        <v>0</v>
      </c>
      <c r="U170">
        <v>0</v>
      </c>
      <c r="V170">
        <v>0</v>
      </c>
      <c r="W170">
        <v>27</v>
      </c>
      <c r="X170">
        <v>1</v>
      </c>
      <c r="Y170">
        <v>2</v>
      </c>
      <c r="Z170">
        <v>0</v>
      </c>
      <c r="AA170" t="str">
        <v>доп</v>
      </c>
      <c r="AB170"/>
    </row>
    <row r="171" spans="1:28" s="6" customFormat="1" x14ac:dyDescent="0.3">
      <c r="A171" s="78">
        <f>Данные!A171</f>
        <v>4858</v>
      </c>
      <c r="B171" cm="1">
        <f t="array" ref="B171:L171">Данные!B171:L171</f>
        <v>2018</v>
      </c>
      <c r="C171" t="str">
        <v>компьютерных технологий и электронного обучения</v>
      </c>
      <c r="D171" t="str">
        <v>Ильина Татьяна Сергеевна</v>
      </c>
      <c r="E171" t="str">
        <v>нет</v>
      </c>
      <c r="F171" t="str">
        <v>старший преподаватель</v>
      </c>
      <c r="G171">
        <v>1</v>
      </c>
      <c r="H171">
        <v>17232</v>
      </c>
      <c r="I171" t="str">
        <v>Модуль "Информационные технологии"</v>
      </c>
      <c r="J171">
        <v>0</v>
      </c>
      <c r="K171">
        <v>0</v>
      </c>
      <c r="L171">
        <v>0</v>
      </c>
      <c r="M171" s="16">
        <f t="shared" si="6"/>
        <v>0</v>
      </c>
      <c r="N171" s="16">
        <f t="shared" si="7"/>
        <v>10.91</v>
      </c>
      <c r="O171" s="16">
        <f t="shared" si="8"/>
        <v>6.75</v>
      </c>
      <c r="P171" s="16">
        <f t="shared" si="8"/>
        <v>6.75</v>
      </c>
      <c r="Q171" s="79" cm="1">
        <f t="array" ref="Q171:AA171">Данные!Q171:AA171</f>
        <v>0</v>
      </c>
      <c r="R171" s="16">
        <v>0</v>
      </c>
      <c r="S171" s="16">
        <v>0</v>
      </c>
      <c r="T171" s="21">
        <v>0</v>
      </c>
      <c r="U171">
        <v>0</v>
      </c>
      <c r="V171">
        <v>0</v>
      </c>
      <c r="W171">
        <v>27</v>
      </c>
      <c r="X171">
        <v>1</v>
      </c>
      <c r="Y171">
        <v>2</v>
      </c>
      <c r="Z171">
        <v>0</v>
      </c>
      <c r="AA171" t="str">
        <v>осн</v>
      </c>
      <c r="AB171"/>
    </row>
    <row r="172" spans="1:28" s="6" customFormat="1" x14ac:dyDescent="0.3">
      <c r="A172" s="78">
        <f>Данные!A172</f>
        <v>4858</v>
      </c>
      <c r="B172" cm="1">
        <f t="array" ref="B172:L172">Данные!B172:L172</f>
        <v>2018</v>
      </c>
      <c r="C172" t="str">
        <v>компьютерных технологий и электронного обучения</v>
      </c>
      <c r="D172" t="str">
        <v>Ильина Татьяна Сергеевна</v>
      </c>
      <c r="E172" t="str">
        <v>нет</v>
      </c>
      <c r="F172" t="str">
        <v>старший преподаватель</v>
      </c>
      <c r="G172">
        <v>1</v>
      </c>
      <c r="H172">
        <v>17232</v>
      </c>
      <c r="I172" t="str">
        <v>Модуль "Информационные технологии". Техника и технологии представления и публикации информации</v>
      </c>
      <c r="J172">
        <v>18</v>
      </c>
      <c r="K172">
        <v>0</v>
      </c>
      <c r="L172">
        <v>36</v>
      </c>
      <c r="M172" s="16">
        <f t="shared" si="6"/>
        <v>5.4</v>
      </c>
      <c r="N172" s="16">
        <f t="shared" si="7"/>
        <v>10.91</v>
      </c>
      <c r="O172" s="16">
        <f t="shared" si="8"/>
        <v>6.75</v>
      </c>
      <c r="P172" s="16">
        <f t="shared" si="8"/>
        <v>6.75</v>
      </c>
      <c r="Q172" s="79" cm="1">
        <f t="array" ref="Q172:AA172">Данные!Q172:AA172</f>
        <v>0</v>
      </c>
      <c r="R172" s="16">
        <v>0</v>
      </c>
      <c r="S172" s="16">
        <v>0</v>
      </c>
      <c r="T172" s="21">
        <v>0</v>
      </c>
      <c r="U172">
        <v>0</v>
      </c>
      <c r="V172">
        <v>0</v>
      </c>
      <c r="W172">
        <v>27</v>
      </c>
      <c r="X172">
        <v>1</v>
      </c>
      <c r="Y172">
        <v>2</v>
      </c>
      <c r="Z172">
        <v>0</v>
      </c>
      <c r="AA172" t="str">
        <v>осн</v>
      </c>
      <c r="AB172"/>
    </row>
    <row r="173" spans="1:28" s="6" customFormat="1" x14ac:dyDescent="0.3">
      <c r="A173" s="78">
        <f>Данные!A173</f>
        <v>4858</v>
      </c>
      <c r="B173" cm="1">
        <f t="array" ref="B173:L173">Данные!B173:L173</f>
        <v>2018</v>
      </c>
      <c r="C173" t="str">
        <v>компьютерных технологий и электронного обучения</v>
      </c>
      <c r="D173" t="str">
        <v>Карпова Наталья Александровна</v>
      </c>
      <c r="E173" t="str">
        <v>кандидат технических наук</v>
      </c>
      <c r="F173" t="str">
        <v>доцент</v>
      </c>
      <c r="G173">
        <v>0.75</v>
      </c>
      <c r="H173">
        <v>17232</v>
      </c>
      <c r="I173" t="str">
        <v>Модуль "Информационные технологии"</v>
      </c>
      <c r="J173">
        <v>0</v>
      </c>
      <c r="K173">
        <v>0</v>
      </c>
      <c r="L173">
        <v>0</v>
      </c>
      <c r="M173" s="16">
        <f t="shared" si="6"/>
        <v>0</v>
      </c>
      <c r="N173" s="16">
        <f t="shared" si="7"/>
        <v>10.91</v>
      </c>
      <c r="O173" s="16">
        <f t="shared" si="8"/>
        <v>6.75</v>
      </c>
      <c r="P173" s="16">
        <f t="shared" si="8"/>
        <v>6.75</v>
      </c>
      <c r="Q173" s="79" cm="1">
        <f t="array" ref="Q173:AA173">Данные!Q173:AA173</f>
        <v>0</v>
      </c>
      <c r="R173" s="16">
        <v>0</v>
      </c>
      <c r="S173" s="16">
        <v>0</v>
      </c>
      <c r="T173" s="21">
        <v>0</v>
      </c>
      <c r="U173">
        <v>0</v>
      </c>
      <c r="V173">
        <v>0</v>
      </c>
      <c r="W173">
        <v>27</v>
      </c>
      <c r="X173">
        <v>1</v>
      </c>
      <c r="Y173">
        <v>2</v>
      </c>
      <c r="Z173">
        <v>0</v>
      </c>
      <c r="AA173" t="str">
        <v>осн</v>
      </c>
      <c r="AB173"/>
    </row>
    <row r="174" spans="1:28" s="6" customFormat="1" x14ac:dyDescent="0.3">
      <c r="A174" s="78">
        <f>Данные!A174</f>
        <v>4858</v>
      </c>
      <c r="B174" cm="1">
        <f t="array" ref="B174:L174">Данные!B174:L174</f>
        <v>2019</v>
      </c>
      <c r="C174" t="str">
        <v>компьютерных технологий и электронного обучения</v>
      </c>
      <c r="D174" t="str">
        <v>Власова Елена Зотиковна</v>
      </c>
      <c r="E174" t="str">
        <v>доктор педагогических наук</v>
      </c>
      <c r="F174" t="str">
        <v>заведующий кафедрой</v>
      </c>
      <c r="G174">
        <v>1</v>
      </c>
      <c r="H174">
        <v>17232</v>
      </c>
      <c r="I174" t="str">
        <v>Участие в ГЭК (защита, экзамен)</v>
      </c>
      <c r="J174">
        <v>0</v>
      </c>
      <c r="K174">
        <v>0</v>
      </c>
      <c r="L174">
        <v>0</v>
      </c>
      <c r="M174" s="16">
        <f t="shared" si="6"/>
        <v>0</v>
      </c>
      <c r="N174" s="16">
        <f t="shared" si="7"/>
        <v>10.91</v>
      </c>
      <c r="O174" s="16">
        <f t="shared" si="8"/>
        <v>6.75</v>
      </c>
      <c r="P174" s="16">
        <f t="shared" si="8"/>
        <v>6.75</v>
      </c>
      <c r="Q174" s="79" cm="1">
        <f t="array" ref="Q174:AA174">Данные!Q174:AA174</f>
        <v>0</v>
      </c>
      <c r="R174" s="16">
        <v>0</v>
      </c>
      <c r="S174" s="16">
        <v>0</v>
      </c>
      <c r="T174" s="21">
        <v>0</v>
      </c>
      <c r="U174">
        <v>0</v>
      </c>
      <c r="V174">
        <v>0</v>
      </c>
      <c r="W174">
        <v>27</v>
      </c>
      <c r="X174">
        <v>1</v>
      </c>
      <c r="Y174">
        <v>2</v>
      </c>
      <c r="Z174">
        <v>0</v>
      </c>
      <c r="AA174">
        <v>0</v>
      </c>
      <c r="AB174"/>
    </row>
    <row r="175" spans="1:28" s="6" customFormat="1" x14ac:dyDescent="0.3">
      <c r="A175" s="78">
        <f>Данные!A175</f>
        <v>4858</v>
      </c>
      <c r="B175" cm="1">
        <f t="array" ref="B175:L175">Данные!B175:L175</f>
        <v>2019</v>
      </c>
      <c r="C175" t="str">
        <v>компьютерных технологий и электронного обучения</v>
      </c>
      <c r="D175" t="str">
        <v>Гончарова Светлана Викторовна</v>
      </c>
      <c r="E175" t="str">
        <v>кандидат педагогических наук</v>
      </c>
      <c r="F175" t="str">
        <v>доцент</v>
      </c>
      <c r="G175">
        <v>1</v>
      </c>
      <c r="H175">
        <v>17232</v>
      </c>
      <c r="I175" t="str">
        <v>Участие в ГЭК (защита, экзамен)</v>
      </c>
      <c r="J175">
        <v>0</v>
      </c>
      <c r="K175">
        <v>0</v>
      </c>
      <c r="L175">
        <v>0</v>
      </c>
      <c r="M175" s="16">
        <f t="shared" si="6"/>
        <v>0</v>
      </c>
      <c r="N175" s="16">
        <f t="shared" si="7"/>
        <v>10.91</v>
      </c>
      <c r="O175" s="16">
        <f t="shared" si="8"/>
        <v>6.75</v>
      </c>
      <c r="P175" s="16">
        <f t="shared" si="8"/>
        <v>6.75</v>
      </c>
      <c r="Q175" s="79" cm="1">
        <f t="array" ref="Q175:AA175">Данные!Q175:AA175</f>
        <v>0</v>
      </c>
      <c r="R175" s="16">
        <v>0</v>
      </c>
      <c r="S175" s="16">
        <v>0</v>
      </c>
      <c r="T175" s="21">
        <v>0</v>
      </c>
      <c r="U175">
        <v>0</v>
      </c>
      <c r="V175">
        <v>0</v>
      </c>
      <c r="W175">
        <v>27</v>
      </c>
      <c r="X175">
        <v>1</v>
      </c>
      <c r="Y175">
        <v>2</v>
      </c>
      <c r="Z175">
        <v>0</v>
      </c>
      <c r="AA175">
        <v>0</v>
      </c>
      <c r="AB175"/>
    </row>
    <row r="176" spans="1:28" s="6" customFormat="1" x14ac:dyDescent="0.3">
      <c r="A176" s="78">
        <f>Данные!A176</f>
        <v>4858</v>
      </c>
      <c r="B176" cm="1">
        <f t="array" ref="B176:L176">Данные!B176:L176</f>
        <v>2019</v>
      </c>
      <c r="C176" t="str">
        <v>компьютерных технологий и электронного обучения</v>
      </c>
      <c r="D176" t="str">
        <v>Карпова Наталья Александровна</v>
      </c>
      <c r="E176" t="str">
        <v>кандидат технических наук</v>
      </c>
      <c r="F176" t="str">
        <v>доцент</v>
      </c>
      <c r="G176">
        <v>0.75</v>
      </c>
      <c r="H176">
        <v>17232</v>
      </c>
      <c r="I176" t="str">
        <v>Участие в ГЭК (защита, экзамен)</v>
      </c>
      <c r="J176">
        <v>0</v>
      </c>
      <c r="K176">
        <v>0</v>
      </c>
      <c r="L176">
        <v>0</v>
      </c>
      <c r="M176" s="16">
        <f t="shared" si="6"/>
        <v>0</v>
      </c>
      <c r="N176" s="16">
        <f t="shared" si="7"/>
        <v>10.91</v>
      </c>
      <c r="O176" s="16">
        <f t="shared" si="8"/>
        <v>6.75</v>
      </c>
      <c r="P176" s="16">
        <f t="shared" si="8"/>
        <v>6.75</v>
      </c>
      <c r="Q176" s="79" cm="1">
        <f t="array" ref="Q176:AA176">Данные!Q176:AA176</f>
        <v>0</v>
      </c>
      <c r="R176" s="16">
        <v>0</v>
      </c>
      <c r="S176" s="16">
        <v>0</v>
      </c>
      <c r="T176" s="21">
        <v>0</v>
      </c>
      <c r="U176">
        <v>0</v>
      </c>
      <c r="V176">
        <v>0</v>
      </c>
      <c r="W176">
        <v>27</v>
      </c>
      <c r="X176">
        <v>1</v>
      </c>
      <c r="Y176">
        <v>2</v>
      </c>
      <c r="Z176">
        <v>0</v>
      </c>
      <c r="AA176">
        <v>0</v>
      </c>
      <c r="AB176"/>
    </row>
    <row r="177" spans="1:28" s="6" customFormat="1" x14ac:dyDescent="0.3">
      <c r="A177" s="78">
        <f>Данные!A177</f>
        <v>5791</v>
      </c>
      <c r="B177" cm="1">
        <f t="array" ref="B177:L177">Данные!B177:L177</f>
        <v>2020</v>
      </c>
      <c r="C177" t="str">
        <v>компьютерных технологий и электронного обучения</v>
      </c>
      <c r="D177" t="str">
        <v>Власова Елена Зотиковна</v>
      </c>
      <c r="E177" t="str">
        <v>доктор педагогических наук</v>
      </c>
      <c r="F177" t="str">
        <v>заведующий кафедрой</v>
      </c>
      <c r="G177">
        <v>1</v>
      </c>
      <c r="H177">
        <v>17232</v>
      </c>
      <c r="I177" t="str">
        <v>Участие в ГЭК (защита, экзамен)</v>
      </c>
      <c r="J177">
        <v>0</v>
      </c>
      <c r="K177">
        <v>0</v>
      </c>
      <c r="L177">
        <v>0</v>
      </c>
      <c r="M177" s="16">
        <f t="shared" si="6"/>
        <v>0</v>
      </c>
      <c r="N177" s="16">
        <f t="shared" si="7"/>
        <v>10.91</v>
      </c>
      <c r="O177" s="16">
        <f t="shared" si="8"/>
        <v>6.75</v>
      </c>
      <c r="P177" s="16">
        <f t="shared" si="8"/>
        <v>6.75</v>
      </c>
      <c r="Q177" s="79" cm="1">
        <f t="array" ref="Q177:AA177">Данные!Q177:AA177</f>
        <v>0</v>
      </c>
      <c r="R177" s="16">
        <v>0</v>
      </c>
      <c r="S177" s="16">
        <v>0</v>
      </c>
      <c r="T177" s="21">
        <v>0</v>
      </c>
      <c r="U177">
        <v>0</v>
      </c>
      <c r="V177">
        <v>0</v>
      </c>
      <c r="W177">
        <v>27</v>
      </c>
      <c r="X177">
        <v>1</v>
      </c>
      <c r="Y177">
        <v>2</v>
      </c>
      <c r="Z177">
        <v>0</v>
      </c>
      <c r="AA177">
        <v>0</v>
      </c>
      <c r="AB177"/>
    </row>
    <row r="178" spans="1:28" s="6" customFormat="1" x14ac:dyDescent="0.3">
      <c r="A178" s="78">
        <f>Данные!A178</f>
        <v>5791</v>
      </c>
      <c r="B178" cm="1">
        <f t="array" ref="B178:L178">Данные!B178:L178</f>
        <v>2020</v>
      </c>
      <c r="C178" t="str">
        <v>компьютерных технологий и электронного обучения</v>
      </c>
      <c r="D178" t="str">
        <v>Гончарова Светлана Викторовна</v>
      </c>
      <c r="E178" t="str">
        <v>кандидат педагогических наук</v>
      </c>
      <c r="F178" t="str">
        <v>доцент</v>
      </c>
      <c r="G178">
        <v>1</v>
      </c>
      <c r="H178">
        <v>17232</v>
      </c>
      <c r="I178" t="str">
        <v>Участие в ГЭК (защита, экзамен)</v>
      </c>
      <c r="J178">
        <v>0</v>
      </c>
      <c r="K178">
        <v>0</v>
      </c>
      <c r="L178">
        <v>0</v>
      </c>
      <c r="M178" s="16">
        <f t="shared" si="6"/>
        <v>0</v>
      </c>
      <c r="N178" s="16">
        <f t="shared" si="7"/>
        <v>10.91</v>
      </c>
      <c r="O178" s="16">
        <f t="shared" si="8"/>
        <v>6.75</v>
      </c>
      <c r="P178" s="16">
        <f t="shared" si="8"/>
        <v>6.75</v>
      </c>
      <c r="Q178" s="79" cm="1">
        <f t="array" ref="Q178:AA178">Данные!Q178:AA178</f>
        <v>0</v>
      </c>
      <c r="R178" s="16">
        <v>0</v>
      </c>
      <c r="S178" s="16">
        <v>0</v>
      </c>
      <c r="T178" s="21">
        <v>0</v>
      </c>
      <c r="U178">
        <v>0</v>
      </c>
      <c r="V178">
        <v>0</v>
      </c>
      <c r="W178">
        <v>27</v>
      </c>
      <c r="X178">
        <v>1</v>
      </c>
      <c r="Y178">
        <v>2</v>
      </c>
      <c r="Z178">
        <v>0</v>
      </c>
      <c r="AA178">
        <v>0</v>
      </c>
      <c r="AB178"/>
    </row>
    <row r="179" spans="1:28" s="6" customFormat="1" x14ac:dyDescent="0.3">
      <c r="A179" s="78">
        <f>Данные!A179</f>
        <v>5791</v>
      </c>
      <c r="B179" cm="1">
        <f t="array" ref="B179:L179">Данные!B179:L179</f>
        <v>2020</v>
      </c>
      <c r="C179" t="str">
        <v>компьютерных технологий и электронного обучения</v>
      </c>
      <c r="D179" t="str">
        <v>Карпова Наталья Александровна</v>
      </c>
      <c r="E179" t="str">
        <v>кандидат технических наук</v>
      </c>
      <c r="F179" t="str">
        <v>доцент</v>
      </c>
      <c r="G179">
        <v>0.75</v>
      </c>
      <c r="H179">
        <v>17232</v>
      </c>
      <c r="I179" t="str">
        <v>Участие в ГЭК (защита, экзамен)</v>
      </c>
      <c r="J179">
        <v>0</v>
      </c>
      <c r="K179">
        <v>0</v>
      </c>
      <c r="L179">
        <v>0</v>
      </c>
      <c r="M179" s="16">
        <f t="shared" si="6"/>
        <v>0</v>
      </c>
      <c r="N179" s="16">
        <f t="shared" si="7"/>
        <v>10.91</v>
      </c>
      <c r="O179" s="16">
        <f t="shared" si="8"/>
        <v>6.75</v>
      </c>
      <c r="P179" s="16">
        <f t="shared" si="8"/>
        <v>6.75</v>
      </c>
      <c r="Q179" s="79" cm="1">
        <f t="array" ref="Q179:AA179">Данные!Q179:AA179</f>
        <v>0</v>
      </c>
      <c r="R179" s="16">
        <v>0</v>
      </c>
      <c r="S179" s="16">
        <v>0</v>
      </c>
      <c r="T179" s="21">
        <v>0</v>
      </c>
      <c r="U179">
        <v>0</v>
      </c>
      <c r="V179">
        <v>0</v>
      </c>
      <c r="W179">
        <v>27</v>
      </c>
      <c r="X179">
        <v>1</v>
      </c>
      <c r="Y179">
        <v>2</v>
      </c>
      <c r="Z179">
        <v>0</v>
      </c>
      <c r="AA179">
        <v>0</v>
      </c>
      <c r="AB179"/>
    </row>
    <row r="180" spans="1:28" s="6" customFormat="1" x14ac:dyDescent="0.3">
      <c r="A180" s="78">
        <f>Данные!A180</f>
        <v>6368</v>
      </c>
      <c r="B180" cm="1">
        <f t="array" ref="B180:L180">Данные!B180:L180</f>
        <v>2021</v>
      </c>
      <c r="C180" t="str">
        <v>компьютерных технологий и электронного обучения</v>
      </c>
      <c r="D180" t="str">
        <v>Власова Елена Зотиковна</v>
      </c>
      <c r="E180" t="str">
        <v>доктор педагогических наук</v>
      </c>
      <c r="F180" t="str">
        <v>заведующий кафедрой</v>
      </c>
      <c r="G180">
        <v>1</v>
      </c>
      <c r="H180">
        <v>17232</v>
      </c>
      <c r="I180" t="str">
        <v>Участие в ГЭК (защита, экзамен)</v>
      </c>
      <c r="J180">
        <v>0</v>
      </c>
      <c r="K180">
        <v>0</v>
      </c>
      <c r="L180">
        <v>0</v>
      </c>
      <c r="M180" s="16">
        <f t="shared" si="6"/>
        <v>0</v>
      </c>
      <c r="N180" s="16">
        <f t="shared" si="7"/>
        <v>10.91</v>
      </c>
      <c r="O180" s="16">
        <f t="shared" si="8"/>
        <v>6.75</v>
      </c>
      <c r="P180" s="16">
        <f t="shared" si="8"/>
        <v>6.75</v>
      </c>
      <c r="Q180" s="79" cm="1">
        <f t="array" ref="Q180:AA180">Данные!Q180:AA180</f>
        <v>0</v>
      </c>
      <c r="R180" s="16">
        <v>0</v>
      </c>
      <c r="S180" s="16">
        <v>0</v>
      </c>
      <c r="T180" s="21">
        <v>0</v>
      </c>
      <c r="U180">
        <v>0</v>
      </c>
      <c r="V180">
        <v>0</v>
      </c>
      <c r="W180">
        <v>27</v>
      </c>
      <c r="X180">
        <v>1</v>
      </c>
      <c r="Y180">
        <v>2</v>
      </c>
      <c r="Z180">
        <v>0</v>
      </c>
      <c r="AA180">
        <v>0</v>
      </c>
      <c r="AB180"/>
    </row>
    <row r="181" spans="1:28" s="6" customFormat="1" x14ac:dyDescent="0.3">
      <c r="A181" s="78">
        <f>Данные!A181</f>
        <v>6368</v>
      </c>
      <c r="B181" cm="1">
        <f t="array" ref="B181:L181">Данные!B181:L181</f>
        <v>2021</v>
      </c>
      <c r="C181" t="str">
        <v>компьютерных технологий и электронного обучения</v>
      </c>
      <c r="D181" t="str">
        <v>Гончарова Светлана Викторовна</v>
      </c>
      <c r="E181" t="str">
        <v>кандидат педагогических наук</v>
      </c>
      <c r="F181" t="str">
        <v>доцент</v>
      </c>
      <c r="G181">
        <v>1</v>
      </c>
      <c r="H181">
        <v>17232</v>
      </c>
      <c r="I181" t="str">
        <v>Участие в ГЭК (защита, экзамен)</v>
      </c>
      <c r="J181">
        <v>0</v>
      </c>
      <c r="K181">
        <v>0</v>
      </c>
      <c r="L181">
        <v>0</v>
      </c>
      <c r="M181" s="16">
        <f t="shared" si="6"/>
        <v>0</v>
      </c>
      <c r="N181" s="16">
        <f t="shared" si="7"/>
        <v>10.91</v>
      </c>
      <c r="O181" s="16">
        <f t="shared" si="8"/>
        <v>6.75</v>
      </c>
      <c r="P181" s="16">
        <f t="shared" si="8"/>
        <v>6.75</v>
      </c>
      <c r="Q181" s="79" cm="1">
        <f t="array" ref="Q181:AA181">Данные!Q181:AA181</f>
        <v>0</v>
      </c>
      <c r="R181" s="16">
        <v>0</v>
      </c>
      <c r="S181" s="16">
        <v>0</v>
      </c>
      <c r="T181" s="21">
        <v>0</v>
      </c>
      <c r="U181">
        <v>0</v>
      </c>
      <c r="V181">
        <v>0</v>
      </c>
      <c r="W181">
        <v>27</v>
      </c>
      <c r="X181">
        <v>1</v>
      </c>
      <c r="Y181">
        <v>2</v>
      </c>
      <c r="Z181">
        <v>0</v>
      </c>
      <c r="AA181">
        <v>0</v>
      </c>
      <c r="AB181"/>
    </row>
    <row r="182" spans="1:28" s="6" customFormat="1" x14ac:dyDescent="0.3">
      <c r="A182" s="78">
        <f>Данные!A182</f>
        <v>6368</v>
      </c>
      <c r="B182" cm="1">
        <f t="array" ref="B182:L182">Данные!B182:L182</f>
        <v>2021</v>
      </c>
      <c r="C182" t="str">
        <v>компьютерных технологий и электронного обучения</v>
      </c>
      <c r="D182" t="str">
        <v>Карпова Наталья Александровна</v>
      </c>
      <c r="E182" t="str">
        <v>кандидат технических наук</v>
      </c>
      <c r="F182" t="str">
        <v>доцент</v>
      </c>
      <c r="G182">
        <v>0.75</v>
      </c>
      <c r="H182">
        <v>17232</v>
      </c>
      <c r="I182" t="str">
        <v>Участие в ГЭК (защита, экзамен)</v>
      </c>
      <c r="J182">
        <v>0</v>
      </c>
      <c r="K182">
        <v>0</v>
      </c>
      <c r="L182">
        <v>0</v>
      </c>
      <c r="M182" s="16">
        <f t="shared" si="6"/>
        <v>0</v>
      </c>
      <c r="N182" s="16">
        <f t="shared" si="7"/>
        <v>10.91</v>
      </c>
      <c r="O182" s="16">
        <f t="shared" si="8"/>
        <v>6.75</v>
      </c>
      <c r="P182" s="16">
        <f t="shared" si="8"/>
        <v>6.75</v>
      </c>
      <c r="Q182" s="79" cm="1">
        <f t="array" ref="Q182:AA182">Данные!Q182:AA182</f>
        <v>0</v>
      </c>
      <c r="R182" s="16">
        <v>0</v>
      </c>
      <c r="S182" s="16">
        <v>0</v>
      </c>
      <c r="T182" s="21">
        <v>0</v>
      </c>
      <c r="U182">
        <v>0</v>
      </c>
      <c r="V182">
        <v>0</v>
      </c>
      <c r="W182">
        <v>27</v>
      </c>
      <c r="X182">
        <v>1</v>
      </c>
      <c r="Y182">
        <v>2</v>
      </c>
      <c r="Z182">
        <v>0</v>
      </c>
      <c r="AA182">
        <v>0</v>
      </c>
      <c r="AB182"/>
    </row>
    <row r="183" spans="1:28" s="6" customFormat="1" x14ac:dyDescent="0.3">
      <c r="A183" s="78">
        <f>Данные!A183</f>
        <v>4858</v>
      </c>
      <c r="B183" cm="1">
        <f t="array" ref="B183:L183">Данные!B183:L183</f>
        <v>2018</v>
      </c>
      <c r="C183" t="str">
        <v>компьютерных технологий и электронного обучения</v>
      </c>
      <c r="D183" t="str">
        <v>Карпова Наталья Александровна</v>
      </c>
      <c r="E183" t="str">
        <v>кандидат технических наук</v>
      </c>
      <c r="F183" t="str">
        <v>доцент</v>
      </c>
      <c r="G183">
        <v>0.75</v>
      </c>
      <c r="H183">
        <v>17232</v>
      </c>
      <c r="I183" t="str">
        <v>Модуль "Информационные технологии". Интегрированные издательские системы и технологии</v>
      </c>
      <c r="J183">
        <v>16</v>
      </c>
      <c r="K183">
        <v>0</v>
      </c>
      <c r="L183">
        <v>40</v>
      </c>
      <c r="M183" s="16">
        <f t="shared" si="6"/>
        <v>5.6</v>
      </c>
      <c r="N183" s="16">
        <f t="shared" si="7"/>
        <v>10.91</v>
      </c>
      <c r="O183" s="16">
        <f t="shared" si="8"/>
        <v>6.75</v>
      </c>
      <c r="P183" s="16">
        <f t="shared" si="8"/>
        <v>6.75</v>
      </c>
      <c r="Q183" s="79" cm="1">
        <f t="array" ref="Q183:AA183">Данные!Q183:AA183</f>
        <v>0</v>
      </c>
      <c r="R183" s="16">
        <v>0</v>
      </c>
      <c r="S183" s="16">
        <v>0</v>
      </c>
      <c r="T183" s="21">
        <v>0</v>
      </c>
      <c r="U183">
        <v>0</v>
      </c>
      <c r="V183">
        <v>0</v>
      </c>
      <c r="W183">
        <v>27</v>
      </c>
      <c r="X183">
        <v>1</v>
      </c>
      <c r="Y183">
        <v>2</v>
      </c>
      <c r="Z183">
        <v>0</v>
      </c>
      <c r="AA183" t="str">
        <v>осн</v>
      </c>
      <c r="AB183"/>
    </row>
    <row r="184" spans="1:28" s="6" customFormat="1" x14ac:dyDescent="0.3">
      <c r="A184" s="78">
        <f>Данные!A184</f>
        <v>5719</v>
      </c>
      <c r="B184" cm="1">
        <f t="array" ref="B184:L184">Данные!B184:L184</f>
        <v>2017</v>
      </c>
      <c r="C184" t="str">
        <v>компьютерных технологий и электронного обучения</v>
      </c>
      <c r="D184" t="str">
        <v>Гончарова Светлана Викторовна</v>
      </c>
      <c r="E184" t="str">
        <v>кандидат педагогических наук</v>
      </c>
      <c r="F184" t="str">
        <v>доцент</v>
      </c>
      <c r="G184">
        <v>1</v>
      </c>
      <c r="H184">
        <v>16536</v>
      </c>
      <c r="I184" t="str">
        <v>Модуль "Естественнонаучный". Информационные технологии</v>
      </c>
      <c r="J184">
        <v>0</v>
      </c>
      <c r="K184">
        <v>32</v>
      </c>
      <c r="L184">
        <v>0</v>
      </c>
      <c r="M184" s="16">
        <f t="shared" si="6"/>
        <v>3.2</v>
      </c>
      <c r="N184" s="16">
        <f t="shared" si="7"/>
        <v>8.93</v>
      </c>
      <c r="O184" s="16">
        <f t="shared" si="8"/>
        <v>5.25</v>
      </c>
      <c r="P184" s="16">
        <f t="shared" si="8"/>
        <v>5.25</v>
      </c>
      <c r="Q184" s="79" cm="1">
        <f t="array" ref="Q184:AA184">Данные!Q184:AA184</f>
        <v>0</v>
      </c>
      <c r="R184" s="16">
        <v>0</v>
      </c>
      <c r="S184" s="16">
        <v>0</v>
      </c>
      <c r="T184" s="21">
        <v>10</v>
      </c>
      <c r="U184">
        <v>0</v>
      </c>
      <c r="V184">
        <v>0</v>
      </c>
      <c r="W184">
        <v>21</v>
      </c>
      <c r="X184">
        <v>1</v>
      </c>
      <c r="Y184">
        <v>2</v>
      </c>
      <c r="Z184">
        <v>0</v>
      </c>
      <c r="AA184" t="str">
        <v>осн</v>
      </c>
      <c r="AB184"/>
    </row>
    <row r="185" spans="1:28" s="6" customFormat="1" x14ac:dyDescent="0.3">
      <c r="A185" s="78">
        <f>Данные!A185</f>
        <v>5719</v>
      </c>
      <c r="B185" cm="1">
        <f t="array" ref="B185:L185">Данные!B185:L185</f>
        <v>2017</v>
      </c>
      <c r="C185" t="str">
        <v>компьютерных технологий и электронного обучения</v>
      </c>
      <c r="D185" t="str">
        <v>Карпова Наталья Александровна</v>
      </c>
      <c r="E185" t="str">
        <v>кандидат технических наук</v>
      </c>
      <c r="F185" t="str">
        <v>доцент</v>
      </c>
      <c r="G185">
        <v>1</v>
      </c>
      <c r="H185">
        <v>16536</v>
      </c>
      <c r="I185" t="str">
        <v>Модуль "Естественнонаучный". Информационные технологии</v>
      </c>
      <c r="J185">
        <v>9</v>
      </c>
      <c r="K185">
        <v>16</v>
      </c>
      <c r="L185">
        <v>0</v>
      </c>
      <c r="M185" s="16">
        <f t="shared" si="6"/>
        <v>2.5</v>
      </c>
      <c r="N185" s="16">
        <f t="shared" si="7"/>
        <v>8.93</v>
      </c>
      <c r="O185" s="16">
        <f t="shared" si="8"/>
        <v>5.25</v>
      </c>
      <c r="P185" s="16">
        <f t="shared" si="8"/>
        <v>5.25</v>
      </c>
      <c r="Q185" s="79" cm="1">
        <f t="array" ref="Q185:AA185">Данные!Q185:AA185</f>
        <v>0</v>
      </c>
      <c r="R185" s="16">
        <v>0</v>
      </c>
      <c r="S185" s="16">
        <v>0</v>
      </c>
      <c r="T185" s="21">
        <v>0</v>
      </c>
      <c r="U185">
        <v>0</v>
      </c>
      <c r="V185">
        <v>0</v>
      </c>
      <c r="W185">
        <v>21</v>
      </c>
      <c r="X185">
        <v>1</v>
      </c>
      <c r="Y185">
        <v>2</v>
      </c>
      <c r="Z185">
        <v>0</v>
      </c>
      <c r="AA185" t="str">
        <v>осн</v>
      </c>
      <c r="AB185"/>
    </row>
    <row r="186" spans="1:28" s="6" customFormat="1" x14ac:dyDescent="0.3">
      <c r="A186" s="78">
        <f>Данные!A186</f>
        <v>5720</v>
      </c>
      <c r="B186" cm="1">
        <f t="array" ref="B186:L186">Данные!B186:L186</f>
        <v>2017</v>
      </c>
      <c r="C186" t="str">
        <v>компьютерных технологий и электронного обучения</v>
      </c>
      <c r="D186" t="str">
        <v>Шалденкова Анна Владимировна</v>
      </c>
      <c r="E186" t="str">
        <v>кандидат физ.-мат. наук</v>
      </c>
      <c r="F186" t="str">
        <v>ассистент</v>
      </c>
      <c r="G186">
        <v>1</v>
      </c>
      <c r="H186">
        <v>16497</v>
      </c>
      <c r="I186" t="str">
        <v>Модуль "Естественнонаучный". Информационные технологии</v>
      </c>
      <c r="J186">
        <v>9</v>
      </c>
      <c r="K186">
        <v>96</v>
      </c>
      <c r="L186">
        <v>0</v>
      </c>
      <c r="M186" s="16">
        <f t="shared" si="6"/>
        <v>10.5</v>
      </c>
      <c r="N186" s="16">
        <f t="shared" si="7"/>
        <v>11.9</v>
      </c>
      <c r="O186" s="16">
        <f t="shared" si="8"/>
        <v>7.5</v>
      </c>
      <c r="P186" s="16">
        <f t="shared" si="8"/>
        <v>7.5</v>
      </c>
      <c r="Q186" s="79" cm="1">
        <f t="array" ref="Q186:AA186">Данные!Q186:AA186</f>
        <v>0</v>
      </c>
      <c r="R186" s="16">
        <v>0</v>
      </c>
      <c r="S186" s="16">
        <v>0</v>
      </c>
      <c r="T186" s="21">
        <v>18</v>
      </c>
      <c r="U186">
        <v>0</v>
      </c>
      <c r="V186">
        <v>0</v>
      </c>
      <c r="W186">
        <v>30</v>
      </c>
      <c r="X186">
        <v>1</v>
      </c>
      <c r="Y186">
        <v>2</v>
      </c>
      <c r="Z186">
        <v>0</v>
      </c>
      <c r="AA186" t="str">
        <v>осн</v>
      </c>
      <c r="AB186"/>
    </row>
    <row r="187" spans="1:28" s="6" customFormat="1" x14ac:dyDescent="0.3">
      <c r="A187" s="78">
        <f>Данные!A187</f>
        <v>5720</v>
      </c>
      <c r="B187" cm="1">
        <f t="array" ref="B187:L187">Данные!B187:L187</f>
        <v>2018</v>
      </c>
      <c r="C187" t="str">
        <v>компьютерных технологий и электронного обучения</v>
      </c>
      <c r="D187" t="str">
        <v>Готская Ирина Борисовна</v>
      </c>
      <c r="E187" t="str">
        <v>доктор педагогических наук</v>
      </c>
      <c r="F187" t="str">
        <v>профессор</v>
      </c>
      <c r="G187">
        <v>0.75</v>
      </c>
      <c r="H187">
        <v>17240</v>
      </c>
      <c r="I187" t="str">
        <v>Модуль "Технологический". Информационное обеспечение производственных процессов</v>
      </c>
      <c r="J187">
        <v>18</v>
      </c>
      <c r="K187">
        <v>72</v>
      </c>
      <c r="L187">
        <v>0</v>
      </c>
      <c r="M187" s="16">
        <f t="shared" si="6"/>
        <v>9</v>
      </c>
      <c r="N187" s="16">
        <f t="shared" si="7"/>
        <v>11.57</v>
      </c>
      <c r="O187" s="16">
        <f t="shared" si="8"/>
        <v>7.25</v>
      </c>
      <c r="P187" s="16">
        <f t="shared" si="8"/>
        <v>7.25</v>
      </c>
      <c r="Q187" s="79" cm="1">
        <f t="array" ref="Q187:AA187">Данные!Q187:AA187</f>
        <v>0</v>
      </c>
      <c r="R187" s="16">
        <v>0</v>
      </c>
      <c r="S187" s="16">
        <v>0</v>
      </c>
      <c r="T187" s="21">
        <v>19</v>
      </c>
      <c r="U187">
        <v>0</v>
      </c>
      <c r="V187">
        <v>0</v>
      </c>
      <c r="W187">
        <v>29</v>
      </c>
      <c r="X187">
        <v>1</v>
      </c>
      <c r="Y187">
        <v>2</v>
      </c>
      <c r="Z187">
        <v>0</v>
      </c>
      <c r="AA187" t="str">
        <v>осн</v>
      </c>
      <c r="AB187"/>
    </row>
    <row r="188" spans="1:28" s="6" customFormat="1" x14ac:dyDescent="0.3">
      <c r="A188" s="78">
        <f>Данные!A188</f>
        <v>5791</v>
      </c>
      <c r="B188" cm="1">
        <f t="array" ref="B188:L188">Данные!B188:L188</f>
        <v>2017</v>
      </c>
      <c r="C188" t="str">
        <v>компьютерных технологий и электронного обучения</v>
      </c>
      <c r="D188" t="str">
        <v>Абрамян Геннадий Владимирович</v>
      </c>
      <c r="E188" t="str">
        <v>доктор педагогических наук</v>
      </c>
      <c r="F188" t="str">
        <v>профессор</v>
      </c>
      <c r="G188">
        <v>1</v>
      </c>
      <c r="H188">
        <v>16591</v>
      </c>
      <c r="I188" t="str">
        <v>Модуль "Организация ЭВМ". ЭВМ и периферийные устройства</v>
      </c>
      <c r="J188">
        <v>18</v>
      </c>
      <c r="K188">
        <v>0</v>
      </c>
      <c r="L188">
        <v>72</v>
      </c>
      <c r="M188" s="16">
        <f t="shared" si="6"/>
        <v>9</v>
      </c>
      <c r="N188" s="16">
        <f t="shared" si="7"/>
        <v>11.57</v>
      </c>
      <c r="O188" s="16">
        <f t="shared" si="8"/>
        <v>7.25</v>
      </c>
      <c r="P188" s="16">
        <f t="shared" si="8"/>
        <v>7.25</v>
      </c>
      <c r="Q188" s="79" cm="1">
        <f t="array" ref="Q188:AA188">Данные!Q188:AA188</f>
        <v>0</v>
      </c>
      <c r="R188" s="16">
        <v>0</v>
      </c>
      <c r="S188" s="16">
        <v>0</v>
      </c>
      <c r="T188" s="21">
        <v>0</v>
      </c>
      <c r="U188">
        <v>0</v>
      </c>
      <c r="V188">
        <v>0</v>
      </c>
      <c r="W188">
        <v>29</v>
      </c>
      <c r="X188">
        <v>1</v>
      </c>
      <c r="Y188">
        <v>2</v>
      </c>
      <c r="Z188">
        <v>0</v>
      </c>
      <c r="AA188" t="str">
        <v>осн</v>
      </c>
      <c r="AB188"/>
    </row>
    <row r="189" spans="1:28" s="6" customFormat="1" x14ac:dyDescent="0.3">
      <c r="A189" s="78">
        <f>Данные!A189</f>
        <v>5791</v>
      </c>
      <c r="B189" cm="1">
        <f t="array" ref="B189:L189">Данные!B189:L189</f>
        <v>2017</v>
      </c>
      <c r="C189" t="str">
        <v>компьютерных технологий и электронного обучения</v>
      </c>
      <c r="D189" t="str">
        <v>Власова Елена Зотиковна</v>
      </c>
      <c r="E189" t="str">
        <v>доктор педагогических наук</v>
      </c>
      <c r="F189" t="str">
        <v>заведующий кафедрой</v>
      </c>
      <c r="G189">
        <v>1</v>
      </c>
      <c r="H189">
        <v>16591</v>
      </c>
      <c r="I189" t="str">
        <v>Модуль "Естественно-математический". Информатика</v>
      </c>
      <c r="J189">
        <v>0</v>
      </c>
      <c r="K189">
        <v>0</v>
      </c>
      <c r="L189">
        <v>0</v>
      </c>
      <c r="M189" s="16">
        <f t="shared" si="6"/>
        <v>0</v>
      </c>
      <c r="N189" s="16">
        <f t="shared" si="7"/>
        <v>11.57</v>
      </c>
      <c r="O189" s="16">
        <f t="shared" si="8"/>
        <v>7.25</v>
      </c>
      <c r="P189" s="16">
        <f t="shared" si="8"/>
        <v>7.25</v>
      </c>
      <c r="Q189" s="79" cm="1">
        <f t="array" ref="Q189:AA189">Данные!Q189:AA189</f>
        <v>0</v>
      </c>
      <c r="R189" s="16">
        <v>0</v>
      </c>
      <c r="S189" s="16">
        <v>0</v>
      </c>
      <c r="T189" s="21">
        <v>0</v>
      </c>
      <c r="U189">
        <v>0</v>
      </c>
      <c r="V189">
        <v>0</v>
      </c>
      <c r="W189">
        <v>29</v>
      </c>
      <c r="X189">
        <v>1</v>
      </c>
      <c r="Y189">
        <v>2</v>
      </c>
      <c r="Z189">
        <v>0</v>
      </c>
      <c r="AA189" t="str">
        <v>доп</v>
      </c>
      <c r="AB189"/>
    </row>
    <row r="190" spans="1:28" s="6" customFormat="1" x14ac:dyDescent="0.3">
      <c r="A190" s="78">
        <f>Данные!A190</f>
        <v>5791</v>
      </c>
      <c r="B190" cm="1">
        <f t="array" ref="B190:L190">Данные!B190:L190</f>
        <v>2017</v>
      </c>
      <c r="C190" t="str">
        <v>компьютерных технологий и электронного обучения</v>
      </c>
      <c r="D190" t="str">
        <v>Власова Елена Зотиковна</v>
      </c>
      <c r="E190" t="str">
        <v>доктор педагогических наук</v>
      </c>
      <c r="F190" t="str">
        <v>заведующий кафедрой</v>
      </c>
      <c r="G190">
        <v>1</v>
      </c>
      <c r="H190">
        <v>16591</v>
      </c>
      <c r="I190" t="str">
        <v>Модуль "Естественно-математический". Информатика</v>
      </c>
      <c r="J190">
        <v>36</v>
      </c>
      <c r="K190">
        <v>0</v>
      </c>
      <c r="L190">
        <v>0</v>
      </c>
      <c r="M190" s="16">
        <f t="shared" si="6"/>
        <v>3.6</v>
      </c>
      <c r="N190" s="16">
        <f t="shared" si="7"/>
        <v>11.57</v>
      </c>
      <c r="O190" s="16">
        <f t="shared" si="8"/>
        <v>7.25</v>
      </c>
      <c r="P190" s="16">
        <f t="shared" si="8"/>
        <v>7.25</v>
      </c>
      <c r="Q190" s="79" cm="1">
        <f t="array" ref="Q190:AA190">Данные!Q190:AA190</f>
        <v>0</v>
      </c>
      <c r="R190" s="16">
        <v>0</v>
      </c>
      <c r="S190" s="16">
        <v>0</v>
      </c>
      <c r="T190" s="21">
        <v>0</v>
      </c>
      <c r="U190">
        <v>0</v>
      </c>
      <c r="V190">
        <v>0</v>
      </c>
      <c r="W190">
        <v>29</v>
      </c>
      <c r="X190">
        <v>1</v>
      </c>
      <c r="Y190">
        <v>2</v>
      </c>
      <c r="Z190">
        <v>0</v>
      </c>
      <c r="AA190" t="str">
        <v>осн</v>
      </c>
      <c r="AB190"/>
    </row>
    <row r="191" spans="1:28" s="6" customFormat="1" x14ac:dyDescent="0.3">
      <c r="A191" s="78">
        <f>Данные!A191</f>
        <v>5791</v>
      </c>
      <c r="B191" cm="1">
        <f t="array" ref="B191:L191">Данные!B191:L191</f>
        <v>2017</v>
      </c>
      <c r="C191" t="str">
        <v>компьютерных технологий и электронного обучения</v>
      </c>
      <c r="D191" t="str">
        <v>Власова Елена Зотиковна</v>
      </c>
      <c r="E191" t="str">
        <v>доктор педагогических наук</v>
      </c>
      <c r="F191" t="str">
        <v>заведующий кафедрой</v>
      </c>
      <c r="G191">
        <v>1</v>
      </c>
      <c r="H191">
        <v>16591</v>
      </c>
      <c r="I191" t="str">
        <v>Модуль "Информационные технологии в математике и физике". Информационные технологии</v>
      </c>
      <c r="J191">
        <v>0</v>
      </c>
      <c r="K191">
        <v>0</v>
      </c>
      <c r="L191">
        <v>0</v>
      </c>
      <c r="M191" s="16">
        <f t="shared" si="6"/>
        <v>0</v>
      </c>
      <c r="N191" s="16">
        <f t="shared" si="7"/>
        <v>11.57</v>
      </c>
      <c r="O191" s="16">
        <f t="shared" si="8"/>
        <v>7.25</v>
      </c>
      <c r="P191" s="16">
        <f t="shared" si="8"/>
        <v>7.25</v>
      </c>
      <c r="Q191" s="79" cm="1">
        <f t="array" ref="Q191:AA191">Данные!Q191:AA191</f>
        <v>0</v>
      </c>
      <c r="R191" s="16">
        <v>0</v>
      </c>
      <c r="S191" s="16">
        <v>0</v>
      </c>
      <c r="T191" s="21">
        <v>0</v>
      </c>
      <c r="U191">
        <v>0</v>
      </c>
      <c r="V191">
        <v>0</v>
      </c>
      <c r="W191">
        <v>29</v>
      </c>
      <c r="X191">
        <v>1</v>
      </c>
      <c r="Y191">
        <v>2</v>
      </c>
      <c r="Z191">
        <v>0</v>
      </c>
      <c r="AA191" t="str">
        <v>осн</v>
      </c>
      <c r="AB191"/>
    </row>
    <row r="192" spans="1:28" s="6" customFormat="1" x14ac:dyDescent="0.3">
      <c r="A192" s="78">
        <f>Данные!A192</f>
        <v>5791</v>
      </c>
      <c r="B192" cm="1">
        <f t="array" ref="B192:L192">Данные!B192:L192</f>
        <v>2017</v>
      </c>
      <c r="C192" t="str">
        <v>компьютерных технологий и электронного обучения</v>
      </c>
      <c r="D192" t="str">
        <v>Власова Елена Зотиковна</v>
      </c>
      <c r="E192" t="str">
        <v>доктор педагогических наук</v>
      </c>
      <c r="F192" t="str">
        <v>заведующий кафедрой</v>
      </c>
      <c r="G192">
        <v>1</v>
      </c>
      <c r="H192">
        <v>16591</v>
      </c>
      <c r="I192" t="str">
        <v>Модуль "Информационные технологии в математике и физике". Информационные технологии в физике</v>
      </c>
      <c r="J192">
        <v>12</v>
      </c>
      <c r="K192">
        <v>0</v>
      </c>
      <c r="L192">
        <v>0</v>
      </c>
      <c r="M192" s="16">
        <f t="shared" si="6"/>
        <v>1.2</v>
      </c>
      <c r="N192" s="16">
        <f t="shared" si="7"/>
        <v>11.57</v>
      </c>
      <c r="O192" s="16">
        <f t="shared" si="8"/>
        <v>7.25</v>
      </c>
      <c r="P192" s="16">
        <f t="shared" si="8"/>
        <v>7.25</v>
      </c>
      <c r="Q192" s="79" cm="1">
        <f t="array" ref="Q192:AA192">Данные!Q192:AA192</f>
        <v>31</v>
      </c>
      <c r="R192" s="16">
        <v>0</v>
      </c>
      <c r="S192" s="16">
        <v>0</v>
      </c>
      <c r="T192" s="21">
        <v>0</v>
      </c>
      <c r="U192">
        <v>0</v>
      </c>
      <c r="V192">
        <v>0</v>
      </c>
      <c r="W192">
        <v>29</v>
      </c>
      <c r="X192">
        <v>1</v>
      </c>
      <c r="Y192">
        <v>2</v>
      </c>
      <c r="Z192">
        <v>0</v>
      </c>
      <c r="AA192" t="str">
        <v>осн</v>
      </c>
      <c r="AB192"/>
    </row>
    <row r="193" spans="1:28" s="6" customFormat="1" x14ac:dyDescent="0.3">
      <c r="A193" s="78">
        <f>Данные!A193</f>
        <v>5791</v>
      </c>
      <c r="B193" cm="1">
        <f t="array" ref="B193:L193">Данные!B193:L193</f>
        <v>2017</v>
      </c>
      <c r="C193" t="str">
        <v>компьютерных технологий и электронного обучения</v>
      </c>
      <c r="D193" t="str">
        <v>Власова Елена Зотиковна</v>
      </c>
      <c r="E193" t="str">
        <v>доктор педагогических наук</v>
      </c>
      <c r="F193" t="str">
        <v>заведующий кафедрой</v>
      </c>
      <c r="G193">
        <v>1</v>
      </c>
      <c r="H193">
        <v>16591</v>
      </c>
      <c r="I193" t="str">
        <v>Модуль "Системное и прикладное программное обеспечение". Программирование</v>
      </c>
      <c r="J193">
        <v>18</v>
      </c>
      <c r="K193">
        <v>0</v>
      </c>
      <c r="L193">
        <v>0</v>
      </c>
      <c r="M193" s="16">
        <f t="shared" si="6"/>
        <v>1.8</v>
      </c>
      <c r="N193" s="16">
        <f t="shared" si="7"/>
        <v>11.57</v>
      </c>
      <c r="O193" s="16">
        <f t="shared" si="8"/>
        <v>7.25</v>
      </c>
      <c r="P193" s="16">
        <f t="shared" si="8"/>
        <v>7.25</v>
      </c>
      <c r="Q193" s="79" cm="1">
        <f t="array" ref="Q193:AA193">Данные!Q193:AA193</f>
        <v>0</v>
      </c>
      <c r="R193" s="16">
        <v>0</v>
      </c>
      <c r="S193" s="16">
        <v>0</v>
      </c>
      <c r="T193" s="21">
        <v>0</v>
      </c>
      <c r="U193">
        <v>0</v>
      </c>
      <c r="V193">
        <v>0</v>
      </c>
      <c r="W193">
        <v>29</v>
      </c>
      <c r="X193">
        <v>1</v>
      </c>
      <c r="Y193">
        <v>2</v>
      </c>
      <c r="Z193">
        <v>0</v>
      </c>
      <c r="AA193" t="str">
        <v>осн</v>
      </c>
      <c r="AB193"/>
    </row>
    <row r="194" spans="1:28" s="6" customFormat="1" x14ac:dyDescent="0.3">
      <c r="A194" s="78">
        <f>Данные!A194</f>
        <v>5791</v>
      </c>
      <c r="B194" cm="1">
        <f t="array" ref="B194:L194">Данные!B194:L194</f>
        <v>2017</v>
      </c>
      <c r="C194" t="str">
        <v>компьютерных технологий и электронного обучения</v>
      </c>
      <c r="D194" t="str">
        <v>Гончарова Светлана Викторовна</v>
      </c>
      <c r="E194" t="str">
        <v>кандидат педагогических наук</v>
      </c>
      <c r="F194" t="str">
        <v>доцент</v>
      </c>
      <c r="G194">
        <v>1</v>
      </c>
      <c r="H194">
        <v>16591</v>
      </c>
      <c r="I194" t="str">
        <v>Модуль "Естественно-математический". Информатика</v>
      </c>
      <c r="J194">
        <v>0</v>
      </c>
      <c r="K194">
        <v>0</v>
      </c>
      <c r="L194">
        <v>0</v>
      </c>
      <c r="M194" s="16">
        <f t="shared" si="6"/>
        <v>0</v>
      </c>
      <c r="N194" s="16">
        <f t="shared" si="7"/>
        <v>11.57</v>
      </c>
      <c r="O194" s="16">
        <f t="shared" si="8"/>
        <v>7.25</v>
      </c>
      <c r="P194" s="16">
        <f t="shared" si="8"/>
        <v>7.25</v>
      </c>
      <c r="Q194" s="79" cm="1">
        <f t="array" ref="Q194:AA194">Данные!Q194:AA194</f>
        <v>0</v>
      </c>
      <c r="R194" s="16">
        <v>0</v>
      </c>
      <c r="S194" s="16">
        <v>0</v>
      </c>
      <c r="T194" s="21">
        <v>0</v>
      </c>
      <c r="U194">
        <v>0</v>
      </c>
      <c r="V194">
        <v>0</v>
      </c>
      <c r="W194">
        <v>29</v>
      </c>
      <c r="X194">
        <v>1</v>
      </c>
      <c r="Y194">
        <v>2</v>
      </c>
      <c r="Z194">
        <v>0</v>
      </c>
      <c r="AA194" t="str">
        <v>осн</v>
      </c>
      <c r="AB194"/>
    </row>
    <row r="195" spans="1:28" s="6" customFormat="1" ht="29.25" customHeight="1" x14ac:dyDescent="0.3">
      <c r="A195" s="78">
        <f>Данные!A195</f>
        <v>5791</v>
      </c>
      <c r="B195" cm="1">
        <f t="array" ref="B195:L195">Данные!B195:L195</f>
        <v>2017</v>
      </c>
      <c r="C195" t="str">
        <v>компьютерных технологий и электронного обучения</v>
      </c>
      <c r="D195" t="str">
        <v>Гончарова Светлана Викторовна</v>
      </c>
      <c r="E195" t="str">
        <v>кандидат педагогических наук</v>
      </c>
      <c r="F195" t="str">
        <v>доцент</v>
      </c>
      <c r="G195">
        <v>1</v>
      </c>
      <c r="H195">
        <v>16591</v>
      </c>
      <c r="I195" t="str">
        <v>Модуль "Информационные технологии в математике и физике". Информационные технологии</v>
      </c>
      <c r="J195">
        <v>0</v>
      </c>
      <c r="K195">
        <v>0</v>
      </c>
      <c r="L195">
        <v>0</v>
      </c>
      <c r="M195" s="16">
        <f t="shared" si="6"/>
        <v>0</v>
      </c>
      <c r="N195" s="16">
        <f t="shared" si="7"/>
        <v>11.57</v>
      </c>
      <c r="O195" s="16">
        <f t="shared" si="8"/>
        <v>7.25</v>
      </c>
      <c r="P195" s="16">
        <f t="shared" si="8"/>
        <v>7.25</v>
      </c>
      <c r="Q195" s="79" cm="1">
        <f t="array" ref="Q195:AA195">Данные!Q195:AA195</f>
        <v>0</v>
      </c>
      <c r="R195" s="16">
        <v>0</v>
      </c>
      <c r="S195" s="16">
        <v>0</v>
      </c>
      <c r="T195" s="21">
        <v>0</v>
      </c>
      <c r="U195">
        <v>0</v>
      </c>
      <c r="V195">
        <v>0</v>
      </c>
      <c r="W195">
        <v>29</v>
      </c>
      <c r="X195">
        <v>1</v>
      </c>
      <c r="Y195">
        <v>2</v>
      </c>
      <c r="Z195">
        <v>0</v>
      </c>
      <c r="AA195" t="str">
        <v>осн</v>
      </c>
      <c r="AB195"/>
    </row>
    <row r="196" spans="1:28" s="6" customFormat="1" x14ac:dyDescent="0.3">
      <c r="A196" s="78">
        <f>Данные!A196</f>
        <v>5791</v>
      </c>
      <c r="B196" cm="1">
        <f t="array" ref="B196:L196">Данные!B196:L196</f>
        <v>2017</v>
      </c>
      <c r="C196" t="str">
        <v>компьютерных технологий и электронного обучения</v>
      </c>
      <c r="D196" t="str">
        <v>Гончарова Светлана Викторовна</v>
      </c>
      <c r="E196" t="str">
        <v>кандидат педагогических наук</v>
      </c>
      <c r="F196" t="str">
        <v>доцент</v>
      </c>
      <c r="G196">
        <v>1</v>
      </c>
      <c r="H196">
        <v>16591</v>
      </c>
      <c r="I196" t="str">
        <v>Модуль "Информационные технологии в математике и физике". Информационные технологии в физике</v>
      </c>
      <c r="J196">
        <v>0</v>
      </c>
      <c r="K196">
        <v>0</v>
      </c>
      <c r="L196">
        <v>48</v>
      </c>
      <c r="M196" s="16">
        <f t="shared" ref="M196:M259" si="9">SUM(J196:L196)/10</f>
        <v>4.8</v>
      </c>
      <c r="N196" s="16">
        <f t="shared" ref="N196:N259" si="10">2 + 0.33 * W196</f>
        <v>11.57</v>
      </c>
      <c r="O196" s="16">
        <f t="shared" ref="O196:P259" si="11">0.25 * $W196</f>
        <v>7.25</v>
      </c>
      <c r="P196" s="16">
        <f t="shared" si="11"/>
        <v>7.25</v>
      </c>
      <c r="Q196" s="79" cm="1">
        <f t="array" ref="Q196:AA196">Данные!Q196:AA196</f>
        <v>35</v>
      </c>
      <c r="R196" s="16">
        <v>0</v>
      </c>
      <c r="S196" s="16">
        <v>0</v>
      </c>
      <c r="T196" s="21">
        <v>0</v>
      </c>
      <c r="U196">
        <v>0</v>
      </c>
      <c r="V196">
        <v>0</v>
      </c>
      <c r="W196">
        <v>29</v>
      </c>
      <c r="X196">
        <v>1</v>
      </c>
      <c r="Y196">
        <v>2</v>
      </c>
      <c r="Z196">
        <v>0</v>
      </c>
      <c r="AA196" t="str">
        <v>осн</v>
      </c>
      <c r="AB196"/>
    </row>
    <row r="197" spans="1:28" s="6" customFormat="1" x14ac:dyDescent="0.3">
      <c r="A197" s="78">
        <f>Данные!A197</f>
        <v>5791</v>
      </c>
      <c r="B197" cm="1">
        <f t="array" ref="B197:L197">Данные!B197:L197</f>
        <v>2017</v>
      </c>
      <c r="C197" t="str">
        <v>компьютерных технологий и электронного обучения</v>
      </c>
      <c r="D197" t="str">
        <v>Гончарова Светлана Викторовна</v>
      </c>
      <c r="E197" t="str">
        <v>кандидат педагогических наук</v>
      </c>
      <c r="F197" t="str">
        <v>доцент</v>
      </c>
      <c r="G197">
        <v>1</v>
      </c>
      <c r="H197">
        <v>16591</v>
      </c>
      <c r="I197" t="str">
        <v>Модуль "Системное и прикладное программное обеспечение". Программирование</v>
      </c>
      <c r="J197">
        <v>0</v>
      </c>
      <c r="K197">
        <v>0</v>
      </c>
      <c r="L197">
        <v>36</v>
      </c>
      <c r="M197" s="16">
        <f t="shared" si="9"/>
        <v>3.6</v>
      </c>
      <c r="N197" s="16">
        <f t="shared" si="10"/>
        <v>11.57</v>
      </c>
      <c r="O197" s="16">
        <f t="shared" si="11"/>
        <v>7.25</v>
      </c>
      <c r="P197" s="16">
        <f t="shared" si="11"/>
        <v>7.25</v>
      </c>
      <c r="Q197" s="79" cm="1">
        <f t="array" ref="Q197:AA197">Данные!Q197:AA197</f>
        <v>0</v>
      </c>
      <c r="R197" s="16">
        <v>0</v>
      </c>
      <c r="S197" s="16">
        <v>0</v>
      </c>
      <c r="T197" s="21">
        <v>0</v>
      </c>
      <c r="U197">
        <v>0</v>
      </c>
      <c r="V197">
        <v>0</v>
      </c>
      <c r="W197">
        <v>29</v>
      </c>
      <c r="X197">
        <v>1</v>
      </c>
      <c r="Y197">
        <v>2</v>
      </c>
      <c r="Z197">
        <v>0</v>
      </c>
      <c r="AA197" t="str">
        <v>осн</v>
      </c>
      <c r="AB197"/>
    </row>
    <row r="198" spans="1:28" s="6" customFormat="1" x14ac:dyDescent="0.3">
      <c r="A198" s="78">
        <f>Данные!A198</f>
        <v>5791</v>
      </c>
      <c r="B198" cm="1">
        <f t="array" ref="B198:L198">Данные!B198:L198</f>
        <v>2017</v>
      </c>
      <c r="C198" t="str">
        <v>компьютерных технологий и электронного обучения</v>
      </c>
      <c r="D198" t="str">
        <v>Государев Илья Борисович</v>
      </c>
      <c r="E198" t="str">
        <v>кандидат педагогических наук</v>
      </c>
      <c r="F198" t="str">
        <v>доцент</v>
      </c>
      <c r="G198">
        <v>1</v>
      </c>
      <c r="H198">
        <v>16591</v>
      </c>
      <c r="I198" t="str">
        <v>Модуль "Дискретные структуры". Дискретная математика для программистов</v>
      </c>
      <c r="J198">
        <v>18</v>
      </c>
      <c r="K198">
        <v>18</v>
      </c>
      <c r="L198">
        <v>0</v>
      </c>
      <c r="M198" s="16">
        <f t="shared" si="9"/>
        <v>3.6</v>
      </c>
      <c r="N198" s="16">
        <f t="shared" si="10"/>
        <v>11.57</v>
      </c>
      <c r="O198" s="16">
        <f t="shared" si="11"/>
        <v>7.25</v>
      </c>
      <c r="P198" s="16">
        <f t="shared" si="11"/>
        <v>7.25</v>
      </c>
      <c r="Q198" s="79" cm="1">
        <f t="array" ref="Q198:AA198">Данные!Q198:AA198</f>
        <v>0</v>
      </c>
      <c r="R198" s="16">
        <v>0</v>
      </c>
      <c r="S198" s="16">
        <v>0</v>
      </c>
      <c r="T198" s="21">
        <v>0</v>
      </c>
      <c r="U198">
        <v>0</v>
      </c>
      <c r="V198">
        <v>0</v>
      </c>
      <c r="W198">
        <v>29</v>
      </c>
      <c r="X198">
        <v>1</v>
      </c>
      <c r="Y198">
        <v>2</v>
      </c>
      <c r="Z198">
        <v>0</v>
      </c>
      <c r="AA198" t="str">
        <v>осн</v>
      </c>
      <c r="AB198"/>
    </row>
    <row r="199" spans="1:28" s="6" customFormat="1" x14ac:dyDescent="0.3">
      <c r="A199" s="78">
        <f>Данные!A199</f>
        <v>5791</v>
      </c>
      <c r="B199" cm="1">
        <f t="array" ref="B199:L199">Данные!B199:L199</f>
        <v>2017</v>
      </c>
      <c r="C199" t="str">
        <v>компьютерных технологий и электронного обучения</v>
      </c>
      <c r="D199" t="str">
        <v>Государев Илья Борисович</v>
      </c>
      <c r="E199" t="str">
        <v>кандидат педагогических наук</v>
      </c>
      <c r="F199" t="str">
        <v>доцент</v>
      </c>
      <c r="G199">
        <v>1</v>
      </c>
      <c r="H199">
        <v>16591</v>
      </c>
      <c r="I199" t="str">
        <v>Модуль "Дискретные структуры". Дисциплины и курсы по выбору. Алгоритмы и анализ сложности</v>
      </c>
      <c r="J199">
        <v>9</v>
      </c>
      <c r="K199">
        <v>9</v>
      </c>
      <c r="L199">
        <v>0</v>
      </c>
      <c r="M199" s="16">
        <f t="shared" si="9"/>
        <v>1.8</v>
      </c>
      <c r="N199" s="16">
        <f t="shared" si="10"/>
        <v>11.57</v>
      </c>
      <c r="O199" s="16">
        <f t="shared" si="11"/>
        <v>7.25</v>
      </c>
      <c r="P199" s="16">
        <f t="shared" si="11"/>
        <v>7.25</v>
      </c>
      <c r="Q199" s="79" cm="1">
        <f t="array" ref="Q199:AA199">Данные!Q199:AA199</f>
        <v>0</v>
      </c>
      <c r="R199" s="16">
        <v>0</v>
      </c>
      <c r="S199" s="16">
        <v>0</v>
      </c>
      <c r="T199" s="21">
        <v>0</v>
      </c>
      <c r="U199">
        <v>0</v>
      </c>
      <c r="V199">
        <v>0</v>
      </c>
      <c r="W199">
        <v>29</v>
      </c>
      <c r="X199">
        <v>1</v>
      </c>
      <c r="Y199">
        <v>2</v>
      </c>
      <c r="Z199">
        <v>0</v>
      </c>
      <c r="AA199" t="str">
        <v>осн</v>
      </c>
      <c r="AB199"/>
    </row>
    <row r="200" spans="1:28" s="6" customFormat="1" x14ac:dyDescent="0.3">
      <c r="A200" s="78">
        <f>Данные!A200</f>
        <v>5791</v>
      </c>
      <c r="B200" cm="1">
        <f t="array" ref="B200:L200">Данные!B200:L200</f>
        <v>2017</v>
      </c>
      <c r="C200" t="str">
        <v>компьютерных технологий и электронного обучения</v>
      </c>
      <c r="D200" t="str">
        <v>Иванова Екатерина Алексеевна</v>
      </c>
      <c r="E200" t="str">
        <v>нет</v>
      </c>
      <c r="F200" t="str">
        <v>ассистент</v>
      </c>
      <c r="G200">
        <v>0.5</v>
      </c>
      <c r="H200">
        <v>16591</v>
      </c>
      <c r="I200" t="str">
        <v>Модуль "Информационные технологии в математике и физике". Информационные технологии</v>
      </c>
      <c r="J200">
        <v>0</v>
      </c>
      <c r="K200">
        <v>0</v>
      </c>
      <c r="L200">
        <v>108</v>
      </c>
      <c r="M200" s="16">
        <f t="shared" si="9"/>
        <v>10.8</v>
      </c>
      <c r="N200" s="16">
        <f t="shared" si="10"/>
        <v>11.57</v>
      </c>
      <c r="O200" s="16">
        <f t="shared" si="11"/>
        <v>7.25</v>
      </c>
      <c r="P200" s="16">
        <f t="shared" si="11"/>
        <v>7.25</v>
      </c>
      <c r="Q200" s="79" cm="1">
        <f t="array" ref="Q200:AA200">Данные!Q200:AA200</f>
        <v>0</v>
      </c>
      <c r="R200" s="16">
        <v>0</v>
      </c>
      <c r="S200" s="16">
        <v>0</v>
      </c>
      <c r="T200" s="21">
        <v>0</v>
      </c>
      <c r="U200">
        <v>0</v>
      </c>
      <c r="V200">
        <v>0</v>
      </c>
      <c r="W200">
        <v>29</v>
      </c>
      <c r="X200">
        <v>1</v>
      </c>
      <c r="Y200">
        <v>2</v>
      </c>
      <c r="Z200">
        <v>0</v>
      </c>
      <c r="AA200" t="str">
        <v>осн</v>
      </c>
      <c r="AB200"/>
    </row>
    <row r="201" spans="1:28" s="6" customFormat="1" x14ac:dyDescent="0.3">
      <c r="A201" s="78">
        <f>Данные!A201</f>
        <v>5791</v>
      </c>
      <c r="B201" cm="1">
        <f t="array" ref="B201:L201">Данные!B201:L201</f>
        <v>2017</v>
      </c>
      <c r="C201" t="str">
        <v>компьютерных технологий и электронного обучения</v>
      </c>
      <c r="D201" t="str">
        <v>Ильина Татьяна Сергеевна</v>
      </c>
      <c r="E201" t="str">
        <v>нет</v>
      </c>
      <c r="F201" t="str">
        <v>старший преподаватель</v>
      </c>
      <c r="G201">
        <v>1</v>
      </c>
      <c r="H201">
        <v>16591</v>
      </c>
      <c r="I201" t="str">
        <v>Модуль "Естественно-математический". Математика</v>
      </c>
      <c r="J201">
        <v>44</v>
      </c>
      <c r="K201">
        <v>64</v>
      </c>
      <c r="L201">
        <v>0</v>
      </c>
      <c r="M201" s="16">
        <f t="shared" si="9"/>
        <v>10.8</v>
      </c>
      <c r="N201" s="16">
        <f t="shared" si="10"/>
        <v>11.57</v>
      </c>
      <c r="O201" s="16">
        <f t="shared" si="11"/>
        <v>7.25</v>
      </c>
      <c r="P201" s="16">
        <f t="shared" si="11"/>
        <v>7.25</v>
      </c>
      <c r="Q201" s="79" cm="1">
        <f t="array" ref="Q201:AA201">Данные!Q201:AA201</f>
        <v>0</v>
      </c>
      <c r="R201" s="16">
        <v>0</v>
      </c>
      <c r="S201" s="16">
        <v>0</v>
      </c>
      <c r="T201" s="21">
        <v>0</v>
      </c>
      <c r="U201">
        <v>0</v>
      </c>
      <c r="V201">
        <v>0</v>
      </c>
      <c r="W201">
        <v>29</v>
      </c>
      <c r="X201">
        <v>1</v>
      </c>
      <c r="Y201">
        <v>2</v>
      </c>
      <c r="Z201">
        <v>0</v>
      </c>
      <c r="AA201" t="str">
        <v>осн</v>
      </c>
      <c r="AB201"/>
    </row>
    <row r="202" spans="1:28" s="6" customFormat="1" x14ac:dyDescent="0.3">
      <c r="A202" s="78">
        <f>Данные!A202</f>
        <v>5791</v>
      </c>
      <c r="B202" cm="1">
        <f t="array" ref="B202:L202">Данные!B202:L202</f>
        <v>2017</v>
      </c>
      <c r="C202" t="str">
        <v>компьютерных технологий и электронного обучения</v>
      </c>
      <c r="D202" t="str">
        <v>Ильина Татьяна Сергеевна</v>
      </c>
      <c r="E202" t="str">
        <v>нет</v>
      </c>
      <c r="F202" t="str">
        <v>старший преподаватель</v>
      </c>
      <c r="G202">
        <v>1</v>
      </c>
      <c r="H202">
        <v>16591</v>
      </c>
      <c r="I202" t="str">
        <v>Модуль "Информационные технологии в математике и физике". Информационные технологии в математике</v>
      </c>
      <c r="J202">
        <v>0</v>
      </c>
      <c r="K202">
        <v>0</v>
      </c>
      <c r="L202">
        <v>72</v>
      </c>
      <c r="M202" s="16">
        <f t="shared" si="9"/>
        <v>7.2</v>
      </c>
      <c r="N202" s="16">
        <f t="shared" si="10"/>
        <v>11.57</v>
      </c>
      <c r="O202" s="16">
        <f t="shared" si="11"/>
        <v>7.25</v>
      </c>
      <c r="P202" s="16">
        <f t="shared" si="11"/>
        <v>7.25</v>
      </c>
      <c r="Q202" s="79" cm="1">
        <f t="array" ref="Q202:AA202">Данные!Q202:AA202</f>
        <v>0</v>
      </c>
      <c r="R202" s="16">
        <v>0</v>
      </c>
      <c r="S202" s="16">
        <v>0</v>
      </c>
      <c r="T202" s="21">
        <v>0</v>
      </c>
      <c r="U202">
        <v>0</v>
      </c>
      <c r="V202">
        <v>0</v>
      </c>
      <c r="W202">
        <v>29</v>
      </c>
      <c r="X202">
        <v>1</v>
      </c>
      <c r="Y202">
        <v>2</v>
      </c>
      <c r="Z202">
        <v>0</v>
      </c>
      <c r="AA202" t="str">
        <v>осн</v>
      </c>
      <c r="AB202"/>
    </row>
    <row r="203" spans="1:28" s="6" customFormat="1" x14ac:dyDescent="0.3">
      <c r="A203" s="78">
        <f>Данные!A203</f>
        <v>5791</v>
      </c>
      <c r="B203" cm="1">
        <f t="array" ref="B203:L203">Данные!B203:L203</f>
        <v>2017</v>
      </c>
      <c r="C203" t="str">
        <v>компьютерных технологий и электронного обучения</v>
      </c>
      <c r="D203" t="str">
        <v>Шалденкова Анна Владимировна</v>
      </c>
      <c r="E203" t="str">
        <v>кандидат физ.-мат. наук</v>
      </c>
      <c r="F203" t="str">
        <v>ассистент</v>
      </c>
      <c r="G203">
        <v>1</v>
      </c>
      <c r="H203">
        <v>16591</v>
      </c>
      <c r="I203" t="str">
        <v>Модуль "Естественно-математический". Информатика</v>
      </c>
      <c r="J203">
        <v>0</v>
      </c>
      <c r="K203">
        <v>0</v>
      </c>
      <c r="L203">
        <v>72</v>
      </c>
      <c r="M203" s="16">
        <f t="shared" si="9"/>
        <v>7.2</v>
      </c>
      <c r="N203" s="16">
        <f t="shared" si="10"/>
        <v>11.57</v>
      </c>
      <c r="O203" s="16">
        <f t="shared" si="11"/>
        <v>7.25</v>
      </c>
      <c r="P203" s="16">
        <f t="shared" si="11"/>
        <v>7.25</v>
      </c>
      <c r="Q203" s="79" cm="1">
        <f t="array" ref="Q203:AA203">Данные!Q203:AA203</f>
        <v>0</v>
      </c>
      <c r="R203" s="16">
        <v>0</v>
      </c>
      <c r="S203" s="16">
        <v>0</v>
      </c>
      <c r="T203" s="21">
        <v>0</v>
      </c>
      <c r="U203">
        <v>0</v>
      </c>
      <c r="V203">
        <v>0</v>
      </c>
      <c r="W203">
        <v>29</v>
      </c>
      <c r="X203">
        <v>1</v>
      </c>
      <c r="Y203">
        <v>2</v>
      </c>
      <c r="Z203">
        <v>0</v>
      </c>
      <c r="AA203" t="str">
        <v>осн</v>
      </c>
      <c r="AB203"/>
    </row>
    <row r="204" spans="1:28" s="6" customFormat="1" x14ac:dyDescent="0.3">
      <c r="A204" s="78">
        <f>Данные!A204</f>
        <v>5791</v>
      </c>
      <c r="B204" cm="1">
        <f t="array" ref="B204:L204">Данные!B204:L204</f>
        <v>2017</v>
      </c>
      <c r="C204" t="str">
        <v>компьютерных технологий и электронного обучения</v>
      </c>
      <c r="D204" t="str">
        <v>Шалденкова Анна Владимировна</v>
      </c>
      <c r="E204" t="str">
        <v>кандидат физ.-мат. наук</v>
      </c>
      <c r="F204" t="str">
        <v>ассистент</v>
      </c>
      <c r="G204">
        <v>1</v>
      </c>
      <c r="H204">
        <v>16591</v>
      </c>
      <c r="I204" t="str">
        <v>Модуль "Системное и прикладное программное обеспечение". Программирование</v>
      </c>
      <c r="J204">
        <v>0</v>
      </c>
      <c r="K204">
        <v>0</v>
      </c>
      <c r="L204">
        <v>36</v>
      </c>
      <c r="M204" s="16">
        <f t="shared" si="9"/>
        <v>3.6</v>
      </c>
      <c r="N204" s="16">
        <f t="shared" si="10"/>
        <v>11.57</v>
      </c>
      <c r="O204" s="16">
        <f t="shared" si="11"/>
        <v>7.25</v>
      </c>
      <c r="P204" s="16">
        <f t="shared" si="11"/>
        <v>7.25</v>
      </c>
      <c r="Q204" s="79" cm="1">
        <f t="array" ref="Q204:AA204">Данные!Q204:AA204</f>
        <v>0</v>
      </c>
      <c r="R204" s="16">
        <v>0</v>
      </c>
      <c r="S204" s="16">
        <v>0</v>
      </c>
      <c r="T204" s="21">
        <v>0</v>
      </c>
      <c r="U204">
        <v>0</v>
      </c>
      <c r="V204">
        <v>0</v>
      </c>
      <c r="W204">
        <v>29</v>
      </c>
      <c r="X204">
        <v>1</v>
      </c>
      <c r="Y204">
        <v>2</v>
      </c>
      <c r="Z204">
        <v>0</v>
      </c>
      <c r="AA204" t="str">
        <v>осн</v>
      </c>
      <c r="AB204"/>
    </row>
    <row r="205" spans="1:28" s="6" customFormat="1" x14ac:dyDescent="0.3">
      <c r="A205" s="78">
        <f>Данные!A205</f>
        <v>5791</v>
      </c>
      <c r="B205" cm="1">
        <f t="array" ref="B205:L205">Данные!B205:L205</f>
        <v>2018</v>
      </c>
      <c r="C205" t="str">
        <v>компьютерных технологий и электронного обучения</v>
      </c>
      <c r="D205" t="str">
        <v>Абрамян Геннадий Владимирович</v>
      </c>
      <c r="E205" t="str">
        <v>доктор педагогических наук</v>
      </c>
      <c r="F205" t="str">
        <v>профессор</v>
      </c>
      <c r="G205">
        <v>1</v>
      </c>
      <c r="H205">
        <v>17236</v>
      </c>
      <c r="I205" t="str">
        <v>Модуль "Системное и прикладное программное обеспечение". Операционные системы</v>
      </c>
      <c r="J205">
        <v>18</v>
      </c>
      <c r="K205">
        <v>0</v>
      </c>
      <c r="L205">
        <v>108</v>
      </c>
      <c r="M205" s="16">
        <f t="shared" si="9"/>
        <v>12.6</v>
      </c>
      <c r="N205" s="16">
        <f t="shared" si="10"/>
        <v>11.57</v>
      </c>
      <c r="O205" s="16">
        <f t="shared" si="11"/>
        <v>7.25</v>
      </c>
      <c r="P205" s="16">
        <f t="shared" si="11"/>
        <v>7.25</v>
      </c>
      <c r="Q205" s="79" cm="1">
        <f t="array" ref="Q205:AA205">Данные!Q205:AA205</f>
        <v>0</v>
      </c>
      <c r="R205" s="16">
        <v>0</v>
      </c>
      <c r="S205" s="16">
        <v>0</v>
      </c>
      <c r="T205" s="21">
        <v>0</v>
      </c>
      <c r="U205">
        <v>0</v>
      </c>
      <c r="V205">
        <v>0</v>
      </c>
      <c r="W205">
        <v>29</v>
      </c>
      <c r="X205">
        <v>1</v>
      </c>
      <c r="Y205">
        <v>2</v>
      </c>
      <c r="Z205">
        <v>0</v>
      </c>
      <c r="AA205" t="str">
        <v>осн</v>
      </c>
      <c r="AB205"/>
    </row>
    <row r="206" spans="1:28" s="6" customFormat="1" x14ac:dyDescent="0.3">
      <c r="A206" s="78">
        <f>Данные!A206</f>
        <v>5791</v>
      </c>
      <c r="B206" cm="1">
        <f t="array" ref="B206:L206">Данные!B206:L206</f>
        <v>2018</v>
      </c>
      <c r="C206" t="str">
        <v>компьютерных технологий и электронного обучения</v>
      </c>
      <c r="D206" t="str">
        <v>Авксентьева Елена Юрьевна</v>
      </c>
      <c r="E206" t="str">
        <v>кандидат педагогических наук</v>
      </c>
      <c r="F206" t="str">
        <v>доцент</v>
      </c>
      <c r="G206">
        <v>1</v>
      </c>
      <c r="H206">
        <v>17236</v>
      </c>
      <c r="I206" t="str">
        <v>Модуль "Системное и прикладное программное обеспечение". Программирование</v>
      </c>
      <c r="J206">
        <v>18</v>
      </c>
      <c r="K206">
        <v>0</v>
      </c>
      <c r="L206">
        <v>0</v>
      </c>
      <c r="M206" s="16">
        <f t="shared" si="9"/>
        <v>1.8</v>
      </c>
      <c r="N206" s="16">
        <f t="shared" si="10"/>
        <v>11.57</v>
      </c>
      <c r="O206" s="16">
        <f t="shared" si="11"/>
        <v>7.25</v>
      </c>
      <c r="P206" s="16">
        <f t="shared" si="11"/>
        <v>7.25</v>
      </c>
      <c r="Q206" s="79" cm="1">
        <f t="array" ref="Q206:AA206">Данные!Q206:AA206</f>
        <v>0</v>
      </c>
      <c r="R206" s="16">
        <v>0</v>
      </c>
      <c r="S206" s="16">
        <v>0</v>
      </c>
      <c r="T206" s="21">
        <v>0</v>
      </c>
      <c r="U206">
        <v>0</v>
      </c>
      <c r="V206">
        <v>0</v>
      </c>
      <c r="W206">
        <v>29</v>
      </c>
      <c r="X206">
        <v>1</v>
      </c>
      <c r="Y206">
        <v>2</v>
      </c>
      <c r="Z206">
        <v>0</v>
      </c>
      <c r="AA206" t="str">
        <v>доп</v>
      </c>
      <c r="AB206"/>
    </row>
    <row r="207" spans="1:28" s="6" customFormat="1" x14ac:dyDescent="0.3">
      <c r="A207" s="78">
        <f>Данные!A207</f>
        <v>5791</v>
      </c>
      <c r="B207" cm="1">
        <f t="array" ref="B207:L207">Данные!B207:L207</f>
        <v>2018</v>
      </c>
      <c r="C207" t="str">
        <v>компьютерных технологий и электронного обучения</v>
      </c>
      <c r="D207" t="str">
        <v>Авксентьева Елена Юрьевна</v>
      </c>
      <c r="E207" t="str">
        <v>кандидат педагогических наук</v>
      </c>
      <c r="F207" t="str">
        <v>доцент</v>
      </c>
      <c r="G207">
        <v>1</v>
      </c>
      <c r="H207">
        <v>17236</v>
      </c>
      <c r="I207" t="str">
        <v>Модуль "Технологии и методы вычислений". Информационные технологии в решении задач оптимизации</v>
      </c>
      <c r="J207">
        <v>0</v>
      </c>
      <c r="K207">
        <v>0</v>
      </c>
      <c r="L207">
        <v>36</v>
      </c>
      <c r="M207" s="16">
        <f t="shared" si="9"/>
        <v>3.6</v>
      </c>
      <c r="N207" s="16">
        <f t="shared" si="10"/>
        <v>11.57</v>
      </c>
      <c r="O207" s="16">
        <f t="shared" si="11"/>
        <v>7.25</v>
      </c>
      <c r="P207" s="16">
        <f t="shared" si="11"/>
        <v>7.25</v>
      </c>
      <c r="Q207" s="79" cm="1">
        <f t="array" ref="Q207:AA207">Данные!Q207:AA207</f>
        <v>0</v>
      </c>
      <c r="R207" s="16">
        <v>0</v>
      </c>
      <c r="S207" s="16">
        <v>0</v>
      </c>
      <c r="T207" s="21">
        <v>0</v>
      </c>
      <c r="U207">
        <v>0</v>
      </c>
      <c r="V207">
        <v>0</v>
      </c>
      <c r="W207">
        <v>29</v>
      </c>
      <c r="X207">
        <v>1</v>
      </c>
      <c r="Y207">
        <v>2</v>
      </c>
      <c r="Z207">
        <v>0</v>
      </c>
      <c r="AA207" t="str">
        <v>доп</v>
      </c>
      <c r="AB207"/>
    </row>
    <row r="208" spans="1:28" s="6" customFormat="1" x14ac:dyDescent="0.3">
      <c r="A208" s="78">
        <f>Данные!A208</f>
        <v>5791</v>
      </c>
      <c r="B208" cm="1">
        <f t="array" ref="B208:L208">Данные!B208:L208</f>
        <v>2018</v>
      </c>
      <c r="C208" t="str">
        <v>компьютерных технологий и электронного обучения</v>
      </c>
      <c r="D208" t="str">
        <v>Авксентьева Елена Юрьевна</v>
      </c>
      <c r="E208" t="str">
        <v>кандидат педагогических наук</v>
      </c>
      <c r="F208" t="str">
        <v>доцент</v>
      </c>
      <c r="G208">
        <v>1</v>
      </c>
      <c r="H208">
        <v>17236</v>
      </c>
      <c r="I208" t="str">
        <v>Модуль "Технологии и методы вычислений". Информационные технологии в решении задач оптимизации</v>
      </c>
      <c r="J208">
        <v>18</v>
      </c>
      <c r="K208">
        <v>0</v>
      </c>
      <c r="L208">
        <v>72</v>
      </c>
      <c r="M208" s="16">
        <f t="shared" si="9"/>
        <v>9</v>
      </c>
      <c r="N208" s="16">
        <f t="shared" si="10"/>
        <v>11.57</v>
      </c>
      <c r="O208" s="16">
        <f t="shared" si="11"/>
        <v>7.25</v>
      </c>
      <c r="P208" s="16">
        <f t="shared" si="11"/>
        <v>7.25</v>
      </c>
      <c r="Q208" s="79" cm="1">
        <f t="array" ref="Q208:AA208">Данные!Q208:AA208</f>
        <v>0</v>
      </c>
      <c r="R208" s="16">
        <v>0</v>
      </c>
      <c r="S208" s="16">
        <v>0</v>
      </c>
      <c r="T208" s="21">
        <v>0</v>
      </c>
      <c r="U208">
        <v>0</v>
      </c>
      <c r="V208">
        <v>0</v>
      </c>
      <c r="W208">
        <v>29</v>
      </c>
      <c r="X208">
        <v>1</v>
      </c>
      <c r="Y208">
        <v>2</v>
      </c>
      <c r="Z208">
        <v>0</v>
      </c>
      <c r="AA208" t="str">
        <v>осн</v>
      </c>
      <c r="AB208"/>
    </row>
    <row r="209" spans="1:28" s="6" customFormat="1" x14ac:dyDescent="0.3">
      <c r="A209" s="78">
        <f>Данные!A209</f>
        <v>5791</v>
      </c>
      <c r="B209" cm="1">
        <f t="array" ref="B209:L209">Данные!B209:L209</f>
        <v>2018</v>
      </c>
      <c r="C209" t="str">
        <v>компьютерных технологий и электронного обучения</v>
      </c>
      <c r="D209" t="str">
        <v>Атаян Ануш Михайловна</v>
      </c>
      <c r="E209" t="str">
        <v>кандидат педагогических наук</v>
      </c>
      <c r="F209" t="str">
        <v>доцент</v>
      </c>
      <c r="G209">
        <v>1</v>
      </c>
      <c r="H209">
        <v>17236</v>
      </c>
      <c r="I209" t="str">
        <v>Модуль "Информационные технологии в управлении в IT-компании". Дисциплины и курсы по выбору. Основы бизнес-информатики</v>
      </c>
      <c r="J209">
        <v>18</v>
      </c>
      <c r="K209">
        <v>0</v>
      </c>
      <c r="L209">
        <v>54</v>
      </c>
      <c r="M209" s="16">
        <f t="shared" si="9"/>
        <v>7.2</v>
      </c>
      <c r="N209" s="16">
        <f t="shared" si="10"/>
        <v>11.57</v>
      </c>
      <c r="O209" s="16">
        <f t="shared" si="11"/>
        <v>7.25</v>
      </c>
      <c r="P209" s="16">
        <f t="shared" si="11"/>
        <v>7.25</v>
      </c>
      <c r="Q209" s="79" cm="1">
        <f t="array" ref="Q209:AA209">Данные!Q209:AA209</f>
        <v>0</v>
      </c>
      <c r="R209" s="16">
        <v>0</v>
      </c>
      <c r="S209" s="16">
        <v>0</v>
      </c>
      <c r="T209" s="21">
        <v>0</v>
      </c>
      <c r="U209">
        <v>0</v>
      </c>
      <c r="V209">
        <v>0</v>
      </c>
      <c r="W209">
        <v>29</v>
      </c>
      <c r="X209">
        <v>1</v>
      </c>
      <c r="Y209">
        <v>2</v>
      </c>
      <c r="Z209">
        <v>0</v>
      </c>
      <c r="AA209" t="str">
        <v>осн</v>
      </c>
      <c r="AB209"/>
    </row>
    <row r="210" spans="1:28" s="6" customFormat="1" x14ac:dyDescent="0.3">
      <c r="A210" s="78">
        <f>Данные!A210</f>
        <v>5791</v>
      </c>
      <c r="B210" cm="1">
        <f t="array" ref="B210:L210">Данные!B210:L210</f>
        <v>2018</v>
      </c>
      <c r="C210" t="str">
        <v>компьютерных технологий и электронного обучения</v>
      </c>
      <c r="D210" t="str">
        <v>Воробьев Владимир Иванович</v>
      </c>
      <c r="E210" t="str">
        <v>доктор технических наук</v>
      </c>
      <c r="F210" t="str">
        <v>профессор</v>
      </c>
      <c r="G210">
        <v>1</v>
      </c>
      <c r="H210">
        <v>17236</v>
      </c>
      <c r="I210" t="str">
        <v>Модуль "Технологии и методы вычислений". Технологии компьютерного моделирования</v>
      </c>
      <c r="J210">
        <v>4</v>
      </c>
      <c r="K210">
        <v>0</v>
      </c>
      <c r="L210">
        <v>0</v>
      </c>
      <c r="M210" s="16">
        <f t="shared" si="9"/>
        <v>0.4</v>
      </c>
      <c r="N210" s="16">
        <f t="shared" si="10"/>
        <v>11.57</v>
      </c>
      <c r="O210" s="16">
        <f t="shared" si="11"/>
        <v>7.25</v>
      </c>
      <c r="P210" s="16">
        <f t="shared" si="11"/>
        <v>7.25</v>
      </c>
      <c r="Q210" s="79" cm="1">
        <f t="array" ref="Q210:AA210">Данные!Q210:AA210</f>
        <v>0</v>
      </c>
      <c r="R210" s="16">
        <v>0</v>
      </c>
      <c r="S210" s="16">
        <v>0</v>
      </c>
      <c r="T210" s="21">
        <v>0</v>
      </c>
      <c r="U210">
        <v>0</v>
      </c>
      <c r="V210">
        <v>0</v>
      </c>
      <c r="W210">
        <v>29</v>
      </c>
      <c r="X210">
        <v>1</v>
      </c>
      <c r="Y210">
        <v>2</v>
      </c>
      <c r="Z210">
        <v>0</v>
      </c>
      <c r="AA210" t="str">
        <v>доп</v>
      </c>
      <c r="AB210"/>
    </row>
    <row r="211" spans="1:28" s="6" customFormat="1" x14ac:dyDescent="0.3">
      <c r="A211" s="78">
        <f>Данные!A211</f>
        <v>5791</v>
      </c>
      <c r="B211" cm="1">
        <f t="array" ref="B211:L211">Данные!B211:L211</f>
        <v>2018</v>
      </c>
      <c r="C211" t="str">
        <v>компьютерных технологий и электронного обучения</v>
      </c>
      <c r="D211" t="str">
        <v>Воробьев Владимир Иванович</v>
      </c>
      <c r="E211" t="str">
        <v>доктор технических наук</v>
      </c>
      <c r="F211" t="str">
        <v>профессор</v>
      </c>
      <c r="G211">
        <v>1</v>
      </c>
      <c r="H211">
        <v>17236</v>
      </c>
      <c r="I211" t="str">
        <v>Модуль "Технологии и методы вычислений". Вычислительная математика</v>
      </c>
      <c r="J211">
        <v>4</v>
      </c>
      <c r="K211">
        <v>0</v>
      </c>
      <c r="L211">
        <v>0</v>
      </c>
      <c r="M211" s="16">
        <f t="shared" si="9"/>
        <v>0.4</v>
      </c>
      <c r="N211" s="16">
        <f t="shared" si="10"/>
        <v>11.57</v>
      </c>
      <c r="O211" s="16">
        <f t="shared" si="11"/>
        <v>7.25</v>
      </c>
      <c r="P211" s="16">
        <f t="shared" si="11"/>
        <v>7.25</v>
      </c>
      <c r="Q211" s="79" cm="1">
        <f t="array" ref="Q211:AA211">Данные!Q211:AA211</f>
        <v>0</v>
      </c>
      <c r="R211" s="16">
        <v>0</v>
      </c>
      <c r="S211" s="16">
        <v>0</v>
      </c>
      <c r="T211" s="21">
        <v>0</v>
      </c>
      <c r="U211">
        <v>0</v>
      </c>
      <c r="V211">
        <v>0</v>
      </c>
      <c r="W211">
        <v>29</v>
      </c>
      <c r="X211">
        <v>1</v>
      </c>
      <c r="Y211">
        <v>2</v>
      </c>
      <c r="Z211">
        <v>0</v>
      </c>
      <c r="AA211" t="str">
        <v>доп</v>
      </c>
      <c r="AB211"/>
    </row>
    <row r="212" spans="1:28" s="6" customFormat="1" x14ac:dyDescent="0.3">
      <c r="A212" s="78">
        <f>Данные!A212</f>
        <v>5791</v>
      </c>
      <c r="B212" cm="1">
        <f t="array" ref="B212:L212">Данные!B212:L212</f>
        <v>2018</v>
      </c>
      <c r="C212" t="str">
        <v>компьютерных технологий и электронного обучения</v>
      </c>
      <c r="D212" t="str">
        <v>Власов Дмитрий Викторович</v>
      </c>
      <c r="E212" t="str">
        <v>нет</v>
      </c>
      <c r="F212" t="str">
        <v>эксперт-программист</v>
      </c>
      <c r="G212">
        <v>1</v>
      </c>
      <c r="H212">
        <v>17236</v>
      </c>
      <c r="I212" t="str">
        <v>Модуль "Естественно-математический". Математические основы компьютерной графики</v>
      </c>
      <c r="J212">
        <v>0</v>
      </c>
      <c r="K212">
        <v>0</v>
      </c>
      <c r="L212">
        <v>10</v>
      </c>
      <c r="M212" s="16">
        <f t="shared" si="9"/>
        <v>1</v>
      </c>
      <c r="N212" s="16">
        <f t="shared" si="10"/>
        <v>11.57</v>
      </c>
      <c r="O212" s="16">
        <f t="shared" si="11"/>
        <v>7.25</v>
      </c>
      <c r="P212" s="16">
        <f t="shared" si="11"/>
        <v>7.25</v>
      </c>
      <c r="Q212" s="79" cm="1">
        <f t="array" ref="Q212:AA212">Данные!Q212:AA212</f>
        <v>0</v>
      </c>
      <c r="R212" s="16">
        <v>0</v>
      </c>
      <c r="S212" s="16">
        <v>0</v>
      </c>
      <c r="T212" s="21">
        <v>0</v>
      </c>
      <c r="U212">
        <v>0</v>
      </c>
      <c r="V212">
        <v>0</v>
      </c>
      <c r="W212">
        <v>29</v>
      </c>
      <c r="X212">
        <v>1</v>
      </c>
      <c r="Y212">
        <v>2</v>
      </c>
      <c r="Z212">
        <v>0</v>
      </c>
      <c r="AA212" t="str">
        <v>доп</v>
      </c>
      <c r="AB212"/>
    </row>
    <row r="213" spans="1:28" s="6" customFormat="1" x14ac:dyDescent="0.3">
      <c r="A213" s="78">
        <f>Данные!A213</f>
        <v>5791</v>
      </c>
      <c r="B213" cm="1">
        <f t="array" ref="B213:L213">Данные!B213:L213</f>
        <v>2018</v>
      </c>
      <c r="C213" t="str">
        <v>компьютерных технологий и электронного обучения</v>
      </c>
      <c r="D213" t="str">
        <v>Власова Елена Зотиковна</v>
      </c>
      <c r="E213" t="str">
        <v>доктор педагогических наук</v>
      </c>
      <c r="F213" t="str">
        <v>заведующий кафедрой</v>
      </c>
      <c r="G213">
        <v>1</v>
      </c>
      <c r="H213">
        <v>17236</v>
      </c>
      <c r="I213" t="str">
        <v>Модуль "Естественно-математический". Математические основы компьютерной графики</v>
      </c>
      <c r="J213">
        <v>8</v>
      </c>
      <c r="K213">
        <v>0</v>
      </c>
      <c r="L213">
        <v>0</v>
      </c>
      <c r="M213" s="16">
        <f t="shared" si="9"/>
        <v>0.8</v>
      </c>
      <c r="N213" s="16">
        <f t="shared" si="10"/>
        <v>11.57</v>
      </c>
      <c r="O213" s="16">
        <f t="shared" si="11"/>
        <v>7.25</v>
      </c>
      <c r="P213" s="16">
        <f t="shared" si="11"/>
        <v>7.25</v>
      </c>
      <c r="Q213" s="79" cm="1">
        <f t="array" ref="Q213:AA213">Данные!Q213:AA213</f>
        <v>0</v>
      </c>
      <c r="R213" s="16">
        <v>0</v>
      </c>
      <c r="S213" s="16">
        <v>0</v>
      </c>
      <c r="T213" s="21">
        <v>0</v>
      </c>
      <c r="U213">
        <v>0</v>
      </c>
      <c r="V213">
        <v>0</v>
      </c>
      <c r="W213">
        <v>29</v>
      </c>
      <c r="X213">
        <v>1</v>
      </c>
      <c r="Y213">
        <v>2</v>
      </c>
      <c r="Z213">
        <v>0</v>
      </c>
      <c r="AA213" t="str">
        <v>осн</v>
      </c>
      <c r="AB213"/>
    </row>
    <row r="214" spans="1:28" s="6" customFormat="1" x14ac:dyDescent="0.3">
      <c r="A214" s="78">
        <f>Данные!A214</f>
        <v>5791</v>
      </c>
      <c r="B214" cm="1">
        <f t="array" ref="B214:L214">Данные!B214:L214</f>
        <v>2018</v>
      </c>
      <c r="C214" t="str">
        <v>компьютерных технологий и электронного обучения</v>
      </c>
      <c r="D214" t="str">
        <v>Власова Елена Зотиковна</v>
      </c>
      <c r="E214" t="str">
        <v>доктор педагогических наук</v>
      </c>
      <c r="F214" t="str">
        <v>заведующий кафедрой</v>
      </c>
      <c r="G214">
        <v>1</v>
      </c>
      <c r="H214">
        <v>17236</v>
      </c>
      <c r="I214" t="str">
        <v>Модуль "Технологии и методы вычислений". Анализ данных</v>
      </c>
      <c r="J214">
        <v>18</v>
      </c>
      <c r="K214">
        <v>0</v>
      </c>
      <c r="L214">
        <v>0</v>
      </c>
      <c r="M214" s="16">
        <f t="shared" si="9"/>
        <v>1.8</v>
      </c>
      <c r="N214" s="16">
        <f t="shared" si="10"/>
        <v>11.57</v>
      </c>
      <c r="O214" s="16">
        <f t="shared" si="11"/>
        <v>7.25</v>
      </c>
      <c r="P214" s="16">
        <f t="shared" si="11"/>
        <v>7.25</v>
      </c>
      <c r="Q214" s="79" cm="1">
        <f t="array" ref="Q214:AA214">Данные!Q214:AA214</f>
        <v>0</v>
      </c>
      <c r="R214" s="16">
        <v>0</v>
      </c>
      <c r="S214" s="16">
        <v>0</v>
      </c>
      <c r="T214" s="21">
        <v>0</v>
      </c>
      <c r="U214">
        <v>0</v>
      </c>
      <c r="V214">
        <v>0</v>
      </c>
      <c r="W214">
        <v>29</v>
      </c>
      <c r="X214">
        <v>1</v>
      </c>
      <c r="Y214">
        <v>2</v>
      </c>
      <c r="Z214">
        <v>0</v>
      </c>
      <c r="AA214" t="str">
        <v>осн</v>
      </c>
      <c r="AB214"/>
    </row>
    <row r="215" spans="1:28" s="6" customFormat="1" x14ac:dyDescent="0.3">
      <c r="A215" s="78">
        <f>Данные!A215</f>
        <v>5791</v>
      </c>
      <c r="B215" cm="1">
        <f t="array" ref="B215:L215">Данные!B215:L215</f>
        <v>2018</v>
      </c>
      <c r="C215" t="str">
        <v>компьютерных технологий и электронного обучения</v>
      </c>
      <c r="D215" t="str">
        <v>Власова Елена Зотиковна</v>
      </c>
      <c r="E215" t="str">
        <v>доктор педагогических наук</v>
      </c>
      <c r="F215" t="str">
        <v>заведующий кафедрой</v>
      </c>
      <c r="G215">
        <v>1</v>
      </c>
      <c r="H215">
        <v>17236</v>
      </c>
      <c r="I215" t="str">
        <v>Модуль "Технологии и методы вычислений". Вычислительная математика</v>
      </c>
      <c r="J215">
        <v>14</v>
      </c>
      <c r="K215">
        <v>0</v>
      </c>
      <c r="L215">
        <v>36</v>
      </c>
      <c r="M215" s="16">
        <f t="shared" si="9"/>
        <v>5</v>
      </c>
      <c r="N215" s="16">
        <f t="shared" si="10"/>
        <v>11.57</v>
      </c>
      <c r="O215" s="16">
        <f t="shared" si="11"/>
        <v>7.25</v>
      </c>
      <c r="P215" s="16">
        <f t="shared" si="11"/>
        <v>7.25</v>
      </c>
      <c r="Q215" s="79" cm="1">
        <f t="array" ref="Q215:AA215">Данные!Q215:AA215</f>
        <v>0</v>
      </c>
      <c r="R215" s="16">
        <v>0</v>
      </c>
      <c r="S215" s="16">
        <v>0</v>
      </c>
      <c r="T215" s="21">
        <v>0</v>
      </c>
      <c r="U215">
        <v>0</v>
      </c>
      <c r="V215">
        <v>0</v>
      </c>
      <c r="W215">
        <v>29</v>
      </c>
      <c r="X215">
        <v>1</v>
      </c>
      <c r="Y215">
        <v>2</v>
      </c>
      <c r="Z215">
        <v>0</v>
      </c>
      <c r="AA215" t="str">
        <v>осн</v>
      </c>
      <c r="AB215"/>
    </row>
    <row r="216" spans="1:28" s="6" customFormat="1" x14ac:dyDescent="0.3">
      <c r="A216" s="78">
        <f>Данные!A216</f>
        <v>5791</v>
      </c>
      <c r="B216" cm="1">
        <f t="array" ref="B216:L216">Данные!B216:L216</f>
        <v>2018</v>
      </c>
      <c r="C216" t="str">
        <v>компьютерных технологий и электронного обучения</v>
      </c>
      <c r="D216" t="str">
        <v>Власова Елена Зотиковна</v>
      </c>
      <c r="E216" t="str">
        <v>доктор педагогических наук</v>
      </c>
      <c r="F216" t="str">
        <v>заведующий кафедрой</v>
      </c>
      <c r="G216">
        <v>1</v>
      </c>
      <c r="H216">
        <v>17236</v>
      </c>
      <c r="I216" t="str">
        <v>Модуль "Технологии и методы вычислений". Технологии компьютерного моделирования</v>
      </c>
      <c r="J216">
        <v>0</v>
      </c>
      <c r="K216">
        <v>0</v>
      </c>
      <c r="L216">
        <v>81</v>
      </c>
      <c r="M216" s="16">
        <f t="shared" si="9"/>
        <v>8.1</v>
      </c>
      <c r="N216" s="16">
        <f t="shared" si="10"/>
        <v>11.57</v>
      </c>
      <c r="O216" s="16">
        <f t="shared" si="11"/>
        <v>7.25</v>
      </c>
      <c r="P216" s="16">
        <f t="shared" si="11"/>
        <v>7.25</v>
      </c>
      <c r="Q216" s="79" cm="1">
        <f t="array" ref="Q216:AA216">Данные!Q216:AA216</f>
        <v>32</v>
      </c>
      <c r="R216" s="16">
        <v>0</v>
      </c>
      <c r="S216" s="16">
        <v>0</v>
      </c>
      <c r="T216" s="21">
        <v>0</v>
      </c>
      <c r="U216">
        <v>0</v>
      </c>
      <c r="V216">
        <v>0</v>
      </c>
      <c r="W216">
        <v>29</v>
      </c>
      <c r="X216">
        <v>1</v>
      </c>
      <c r="Y216">
        <v>2</v>
      </c>
      <c r="Z216">
        <v>0</v>
      </c>
      <c r="AA216" t="str">
        <v>осн</v>
      </c>
      <c r="AB216"/>
    </row>
    <row r="217" spans="1:28" s="6" customFormat="1" x14ac:dyDescent="0.3">
      <c r="A217" s="78">
        <f>Данные!A217</f>
        <v>5791</v>
      </c>
      <c r="B217" cm="1">
        <f t="array" ref="B217:L217">Данные!B217:L217</f>
        <v>2018</v>
      </c>
      <c r="C217" t="str">
        <v>компьютерных технологий и электронного обучения</v>
      </c>
      <c r="D217" t="str">
        <v>Власова Елена Зотиковна</v>
      </c>
      <c r="E217" t="str">
        <v>доктор педагогических наук</v>
      </c>
      <c r="F217" t="str">
        <v>заведующий кафедрой</v>
      </c>
      <c r="G217">
        <v>1</v>
      </c>
      <c r="H217">
        <v>17236</v>
      </c>
      <c r="I217" t="str">
        <v>Модуль "Технологии и методы вычислений". Технологии компьютерного моделирования</v>
      </c>
      <c r="J217">
        <v>14</v>
      </c>
      <c r="K217">
        <v>0</v>
      </c>
      <c r="L217">
        <v>0</v>
      </c>
      <c r="M217" s="16">
        <f t="shared" si="9"/>
        <v>1.4</v>
      </c>
      <c r="N217" s="16">
        <f t="shared" si="10"/>
        <v>11.57</v>
      </c>
      <c r="O217" s="16">
        <f t="shared" si="11"/>
        <v>7.25</v>
      </c>
      <c r="P217" s="16">
        <f t="shared" si="11"/>
        <v>7.25</v>
      </c>
      <c r="Q217" s="79" cm="1">
        <f t="array" ref="Q217:AA217">Данные!Q217:AA217</f>
        <v>0</v>
      </c>
      <c r="R217" s="16">
        <v>0</v>
      </c>
      <c r="S217" s="16">
        <v>0</v>
      </c>
      <c r="T217" s="21">
        <v>0</v>
      </c>
      <c r="U217">
        <v>0</v>
      </c>
      <c r="V217">
        <v>0</v>
      </c>
      <c r="W217">
        <v>29</v>
      </c>
      <c r="X217">
        <v>1</v>
      </c>
      <c r="Y217">
        <v>2</v>
      </c>
      <c r="Z217">
        <v>0</v>
      </c>
      <c r="AA217" t="str">
        <v>доп</v>
      </c>
      <c r="AB217"/>
    </row>
    <row r="218" spans="1:28" s="6" customFormat="1" x14ac:dyDescent="0.3">
      <c r="A218" s="78">
        <f>Данные!A218</f>
        <v>5791</v>
      </c>
      <c r="B218" cm="1">
        <f t="array" ref="B218:L218">Данные!B218:L218</f>
        <v>2018</v>
      </c>
      <c r="C218" t="str">
        <v>компьютерных технологий и электронного обучения</v>
      </c>
      <c r="D218" t="str">
        <v>Гончарова Светлана Викторовна</v>
      </c>
      <c r="E218" t="str">
        <v>кандидат педагогических наук</v>
      </c>
      <c r="F218" t="str">
        <v>доцент</v>
      </c>
      <c r="G218">
        <v>1</v>
      </c>
      <c r="H218">
        <v>17236</v>
      </c>
      <c r="I218" t="str">
        <v>Модуль "Системное и прикладное программное обеспечение". Программирование</v>
      </c>
      <c r="J218">
        <v>18</v>
      </c>
      <c r="K218">
        <v>0</v>
      </c>
      <c r="L218">
        <v>0</v>
      </c>
      <c r="M218" s="16">
        <f t="shared" si="9"/>
        <v>1.8</v>
      </c>
      <c r="N218" s="16">
        <f t="shared" si="10"/>
        <v>11.57</v>
      </c>
      <c r="O218" s="16">
        <f t="shared" si="11"/>
        <v>7.25</v>
      </c>
      <c r="P218" s="16">
        <f t="shared" si="11"/>
        <v>7.25</v>
      </c>
      <c r="Q218" s="79" cm="1">
        <f t="array" ref="Q218:AA218">Данные!Q218:AA218</f>
        <v>0</v>
      </c>
      <c r="R218" s="16">
        <v>0</v>
      </c>
      <c r="S218" s="16">
        <v>0</v>
      </c>
      <c r="T218" s="21">
        <v>0</v>
      </c>
      <c r="U218">
        <v>0</v>
      </c>
      <c r="V218">
        <v>0</v>
      </c>
      <c r="W218">
        <v>29</v>
      </c>
      <c r="X218">
        <v>1</v>
      </c>
      <c r="Y218">
        <v>2</v>
      </c>
      <c r="Z218">
        <v>0</v>
      </c>
      <c r="AA218" t="str">
        <v>осн</v>
      </c>
      <c r="AB218"/>
    </row>
    <row r="219" spans="1:28" s="6" customFormat="1" x14ac:dyDescent="0.3">
      <c r="A219" s="78">
        <f>Данные!A219</f>
        <v>5791</v>
      </c>
      <c r="B219" cm="1">
        <f t="array" ref="B219:L219">Данные!B219:L219</f>
        <v>2018</v>
      </c>
      <c r="C219" t="str">
        <v>компьютерных технологий и электронного обучения</v>
      </c>
      <c r="D219" t="str">
        <v>Гончарова Светлана Викторовна</v>
      </c>
      <c r="E219" t="str">
        <v>кандидат педагогических наук</v>
      </c>
      <c r="F219" t="str">
        <v>доцент</v>
      </c>
      <c r="G219">
        <v>1</v>
      </c>
      <c r="H219">
        <v>17236</v>
      </c>
      <c r="I219" t="str">
        <v>Модуль "Технологии и методы вычислений". Анализ данных</v>
      </c>
      <c r="J219">
        <v>0</v>
      </c>
      <c r="K219">
        <v>0</v>
      </c>
      <c r="L219">
        <v>36</v>
      </c>
      <c r="M219" s="16">
        <f t="shared" si="9"/>
        <v>3.6</v>
      </c>
      <c r="N219" s="16">
        <f t="shared" si="10"/>
        <v>11.57</v>
      </c>
      <c r="O219" s="16">
        <f t="shared" si="11"/>
        <v>7.25</v>
      </c>
      <c r="P219" s="16">
        <f t="shared" si="11"/>
        <v>7.25</v>
      </c>
      <c r="Q219" s="79" cm="1">
        <f t="array" ref="Q219:AA219">Данные!Q219:AA219</f>
        <v>0</v>
      </c>
      <c r="R219" s="16">
        <v>0</v>
      </c>
      <c r="S219" s="16">
        <v>0</v>
      </c>
      <c r="T219" s="21">
        <v>0</v>
      </c>
      <c r="U219">
        <v>0</v>
      </c>
      <c r="V219">
        <v>0</v>
      </c>
      <c r="W219">
        <v>29</v>
      </c>
      <c r="X219">
        <v>1</v>
      </c>
      <c r="Y219">
        <v>2</v>
      </c>
      <c r="Z219">
        <v>0</v>
      </c>
      <c r="AA219" t="str">
        <v>доп</v>
      </c>
      <c r="AB219"/>
    </row>
    <row r="220" spans="1:28" s="6" customFormat="1" x14ac:dyDescent="0.3">
      <c r="A220" s="78">
        <f>Данные!A220</f>
        <v>5791</v>
      </c>
      <c r="B220" cm="1">
        <f t="array" ref="B220:L220">Данные!B220:L220</f>
        <v>2018</v>
      </c>
      <c r="C220" t="str">
        <v>компьютерных технологий и электронного обучения</v>
      </c>
      <c r="D220" t="str">
        <v>Гончарова Светлана Викторовна</v>
      </c>
      <c r="E220" t="str">
        <v>кандидат педагогических наук</v>
      </c>
      <c r="F220" t="str">
        <v>доцент</v>
      </c>
      <c r="G220">
        <v>1</v>
      </c>
      <c r="H220">
        <v>17236</v>
      </c>
      <c r="I220" t="str">
        <v>Модуль "Технологии и методы вычислений". Анализ данных</v>
      </c>
      <c r="J220">
        <v>0</v>
      </c>
      <c r="K220">
        <v>0</v>
      </c>
      <c r="L220">
        <v>72</v>
      </c>
      <c r="M220" s="16">
        <f t="shared" si="9"/>
        <v>7.2</v>
      </c>
      <c r="N220" s="16">
        <f t="shared" si="10"/>
        <v>11.57</v>
      </c>
      <c r="O220" s="16">
        <f t="shared" si="11"/>
        <v>7.25</v>
      </c>
      <c r="P220" s="16">
        <f t="shared" si="11"/>
        <v>7.25</v>
      </c>
      <c r="Q220" s="79" cm="1">
        <f t="array" ref="Q220:AA220">Данные!Q220:AA220</f>
        <v>0</v>
      </c>
      <c r="R220" s="16">
        <v>0</v>
      </c>
      <c r="S220" s="16">
        <v>0</v>
      </c>
      <c r="T220" s="21">
        <v>0</v>
      </c>
      <c r="U220">
        <v>0</v>
      </c>
      <c r="V220">
        <v>0</v>
      </c>
      <c r="W220">
        <v>29</v>
      </c>
      <c r="X220">
        <v>1</v>
      </c>
      <c r="Y220">
        <v>2</v>
      </c>
      <c r="Z220">
        <v>0</v>
      </c>
      <c r="AA220" t="str">
        <v>осн</v>
      </c>
      <c r="AB220"/>
    </row>
    <row r="221" spans="1:28" s="6" customFormat="1" x14ac:dyDescent="0.3">
      <c r="A221" s="78">
        <f>Данные!A221</f>
        <v>5791</v>
      </c>
      <c r="B221" cm="1">
        <f t="array" ref="B221:L221">Данные!B221:L221</f>
        <v>2018</v>
      </c>
      <c r="C221" t="str">
        <v>компьютерных технологий и электронного обучения</v>
      </c>
      <c r="D221" t="str">
        <v>Гончарова Светлана Викторовна</v>
      </c>
      <c r="E221" t="str">
        <v>кандидат педагогических наук</v>
      </c>
      <c r="F221" t="str">
        <v>доцент</v>
      </c>
      <c r="G221">
        <v>1</v>
      </c>
      <c r="H221">
        <v>17236</v>
      </c>
      <c r="I221" t="str">
        <v>Модуль "Технологии и методы вычислений". Вычислительная математика</v>
      </c>
      <c r="J221">
        <v>0</v>
      </c>
      <c r="K221">
        <v>0</v>
      </c>
      <c r="L221">
        <v>72</v>
      </c>
      <c r="M221" s="16">
        <f t="shared" si="9"/>
        <v>7.2</v>
      </c>
      <c r="N221" s="16">
        <f t="shared" si="10"/>
        <v>11.57</v>
      </c>
      <c r="O221" s="16">
        <f t="shared" si="11"/>
        <v>7.25</v>
      </c>
      <c r="P221" s="16">
        <f t="shared" si="11"/>
        <v>7.25</v>
      </c>
      <c r="Q221" s="79" cm="1">
        <f t="array" ref="Q221:AA221">Данные!Q221:AA221</f>
        <v>0</v>
      </c>
      <c r="R221" s="16">
        <v>0</v>
      </c>
      <c r="S221" s="16">
        <v>0</v>
      </c>
      <c r="T221" s="21">
        <v>0</v>
      </c>
      <c r="U221">
        <v>0</v>
      </c>
      <c r="V221">
        <v>0</v>
      </c>
      <c r="W221">
        <v>29</v>
      </c>
      <c r="X221">
        <v>1</v>
      </c>
      <c r="Y221">
        <v>2</v>
      </c>
      <c r="Z221">
        <v>0</v>
      </c>
      <c r="AA221" t="str">
        <v>осн</v>
      </c>
      <c r="AB221"/>
    </row>
    <row r="222" spans="1:28" s="6" customFormat="1" x14ac:dyDescent="0.3">
      <c r="A222" s="78">
        <f>Данные!A222</f>
        <v>5791</v>
      </c>
      <c r="B222" cm="1">
        <f t="array" ref="B222:L222">Данные!B222:L222</f>
        <v>2018</v>
      </c>
      <c r="C222" t="str">
        <v>компьютерных технологий и электронного обучения</v>
      </c>
      <c r="D222" t="str">
        <v>Гончарова Светлана Викторовна</v>
      </c>
      <c r="E222" t="str">
        <v>кандидат педагогических наук</v>
      </c>
      <c r="F222" t="str">
        <v>доцент</v>
      </c>
      <c r="G222">
        <v>1</v>
      </c>
      <c r="H222">
        <v>17236</v>
      </c>
      <c r="I222" t="str">
        <v>Модуль "Технологии и методы вычислений". Технологии компьютерного моделирования</v>
      </c>
      <c r="J222">
        <v>0</v>
      </c>
      <c r="K222">
        <v>0</v>
      </c>
      <c r="L222">
        <v>27</v>
      </c>
      <c r="M222" s="16">
        <f t="shared" si="9"/>
        <v>2.7</v>
      </c>
      <c r="N222" s="16">
        <f t="shared" si="10"/>
        <v>11.57</v>
      </c>
      <c r="O222" s="16">
        <f t="shared" si="11"/>
        <v>7.25</v>
      </c>
      <c r="P222" s="16">
        <f t="shared" si="11"/>
        <v>7.25</v>
      </c>
      <c r="Q222" s="79" cm="1">
        <f t="array" ref="Q222:AA222">Данные!Q222:AA222</f>
        <v>0</v>
      </c>
      <c r="R222" s="16">
        <v>0</v>
      </c>
      <c r="S222" s="16">
        <v>0</v>
      </c>
      <c r="T222" s="21">
        <v>0</v>
      </c>
      <c r="U222">
        <v>0</v>
      </c>
      <c r="V222">
        <v>0</v>
      </c>
      <c r="W222">
        <v>29</v>
      </c>
      <c r="X222">
        <v>1</v>
      </c>
      <c r="Y222">
        <v>2</v>
      </c>
      <c r="Z222">
        <v>0</v>
      </c>
      <c r="AA222" t="str">
        <v>доп</v>
      </c>
      <c r="AB222"/>
    </row>
    <row r="223" spans="1:28" s="6" customFormat="1" x14ac:dyDescent="0.3">
      <c r="A223" s="78">
        <f>Данные!A223</f>
        <v>5791</v>
      </c>
      <c r="B223" cm="1">
        <f t="array" ref="B223:L223">Данные!B223:L223</f>
        <v>2018</v>
      </c>
      <c r="C223" t="str">
        <v>компьютерных технологий и электронного обучения</v>
      </c>
      <c r="D223" t="str">
        <v>Гончарова Светлана Викторовна</v>
      </c>
      <c r="E223" t="str">
        <v>кандидат педагогических наук</v>
      </c>
      <c r="F223" t="str">
        <v>доцент</v>
      </c>
      <c r="G223">
        <v>1</v>
      </c>
      <c r="H223">
        <v>17236</v>
      </c>
      <c r="I223" t="str">
        <v>Модуль "Технологии и методы вычислений". Технологии компьютерного моделирования</v>
      </c>
      <c r="J223">
        <v>0</v>
      </c>
      <c r="K223">
        <v>0</v>
      </c>
      <c r="L223">
        <v>54</v>
      </c>
      <c r="M223" s="16">
        <f t="shared" si="9"/>
        <v>5.4</v>
      </c>
      <c r="N223" s="16">
        <f t="shared" si="10"/>
        <v>11.57</v>
      </c>
      <c r="O223" s="16">
        <f t="shared" si="11"/>
        <v>7.25</v>
      </c>
      <c r="P223" s="16">
        <f t="shared" si="11"/>
        <v>7.25</v>
      </c>
      <c r="Q223" s="79" cm="1">
        <f t="array" ref="Q223:AA223">Данные!Q223:AA223</f>
        <v>34</v>
      </c>
      <c r="R223" s="16">
        <v>0</v>
      </c>
      <c r="S223" s="16">
        <v>0</v>
      </c>
      <c r="T223" s="21">
        <v>0</v>
      </c>
      <c r="U223">
        <v>0</v>
      </c>
      <c r="V223">
        <v>0</v>
      </c>
      <c r="W223">
        <v>29</v>
      </c>
      <c r="X223">
        <v>1</v>
      </c>
      <c r="Y223">
        <v>2</v>
      </c>
      <c r="Z223">
        <v>0</v>
      </c>
      <c r="AA223" t="str">
        <v>осн</v>
      </c>
      <c r="AB223"/>
    </row>
    <row r="224" spans="1:28" s="6" customFormat="1" x14ac:dyDescent="0.3">
      <c r="A224" s="78">
        <f>Данные!A224</f>
        <v>5791</v>
      </c>
      <c r="B224" cm="1">
        <f t="array" ref="B224:L224">Данные!B224:L224</f>
        <v>2018</v>
      </c>
      <c r="C224" t="str">
        <v>компьютерных технологий и электронного обучения</v>
      </c>
      <c r="D224" t="str">
        <v>Государев Илья Борисович</v>
      </c>
      <c r="E224" t="str">
        <v>кандидат педагогических наук</v>
      </c>
      <c r="F224" t="str">
        <v>доцент</v>
      </c>
      <c r="G224">
        <v>1</v>
      </c>
      <c r="H224">
        <v>17236</v>
      </c>
      <c r="I224" t="str">
        <v>Модуль "Проектирование и разработка веб-решений ".</v>
      </c>
      <c r="J224">
        <v>0</v>
      </c>
      <c r="K224">
        <v>0</v>
      </c>
      <c r="L224">
        <v>0</v>
      </c>
      <c r="M224" s="16">
        <f t="shared" si="9"/>
        <v>0</v>
      </c>
      <c r="N224" s="16">
        <f t="shared" si="10"/>
        <v>11.57</v>
      </c>
      <c r="O224" s="16">
        <f t="shared" si="11"/>
        <v>7.25</v>
      </c>
      <c r="P224" s="16">
        <f t="shared" si="11"/>
        <v>7.25</v>
      </c>
      <c r="Q224" s="79" cm="1">
        <f t="array" ref="Q224:AA224">Данные!Q224:AA224</f>
        <v>0</v>
      </c>
      <c r="R224" s="16">
        <v>0</v>
      </c>
      <c r="S224" s="16">
        <v>0</v>
      </c>
      <c r="T224" s="21">
        <v>0</v>
      </c>
      <c r="U224">
        <v>0</v>
      </c>
      <c r="V224">
        <v>0</v>
      </c>
      <c r="W224">
        <v>29</v>
      </c>
      <c r="X224">
        <v>1</v>
      </c>
      <c r="Y224">
        <v>2</v>
      </c>
      <c r="Z224">
        <v>0</v>
      </c>
      <c r="AA224" t="str">
        <v>осн</v>
      </c>
      <c r="AB224"/>
    </row>
    <row r="225" spans="1:28" s="6" customFormat="1" x14ac:dyDescent="0.3">
      <c r="A225" s="78">
        <f>Данные!A225</f>
        <v>5791</v>
      </c>
      <c r="B225" cm="1">
        <f t="array" ref="B225:L225">Данные!B225:L225</f>
        <v>2018</v>
      </c>
      <c r="C225" t="str">
        <v>компьютерных технологий и электронного обучения</v>
      </c>
      <c r="D225" t="str">
        <v>Государев Илья Борисович</v>
      </c>
      <c r="E225" t="str">
        <v>кандидат педагогических наук</v>
      </c>
      <c r="F225" t="str">
        <v>доцент</v>
      </c>
      <c r="G225">
        <v>1</v>
      </c>
      <c r="H225">
        <v>17236</v>
      </c>
      <c r="I225" t="str">
        <v>Модуль "Проектирование и разработка веб-решений ". Веб-проектирование и веб-языки</v>
      </c>
      <c r="J225">
        <v>18</v>
      </c>
      <c r="K225">
        <v>36</v>
      </c>
      <c r="L225">
        <v>108</v>
      </c>
      <c r="M225" s="16">
        <f t="shared" si="9"/>
        <v>16.2</v>
      </c>
      <c r="N225" s="16">
        <f t="shared" si="10"/>
        <v>11.57</v>
      </c>
      <c r="O225" s="16">
        <f t="shared" si="11"/>
        <v>7.25</v>
      </c>
      <c r="P225" s="16">
        <f t="shared" si="11"/>
        <v>7.25</v>
      </c>
      <c r="Q225" s="79" cm="1">
        <f t="array" ref="Q225:AA225">Данные!Q225:AA225</f>
        <v>0</v>
      </c>
      <c r="R225" s="16">
        <v>0</v>
      </c>
      <c r="S225" s="16">
        <v>0</v>
      </c>
      <c r="T225" s="21">
        <v>0</v>
      </c>
      <c r="U225">
        <v>0</v>
      </c>
      <c r="V225">
        <v>0</v>
      </c>
      <c r="W225">
        <v>29</v>
      </c>
      <c r="X225">
        <v>1</v>
      </c>
      <c r="Y225">
        <v>2</v>
      </c>
      <c r="Z225">
        <v>0</v>
      </c>
      <c r="AA225" t="str">
        <v>осн</v>
      </c>
      <c r="AB225"/>
    </row>
    <row r="226" spans="1:28" s="6" customFormat="1" x14ac:dyDescent="0.3">
      <c r="A226" s="78">
        <f>Данные!A226</f>
        <v>5791</v>
      </c>
      <c r="B226" cm="1">
        <f t="array" ref="B226:L226">Данные!B226:L226</f>
        <v>2018</v>
      </c>
      <c r="C226" t="str">
        <v>компьютерных технологий и электронного обучения</v>
      </c>
      <c r="D226" t="str">
        <v>Государев Илья Борисович</v>
      </c>
      <c r="E226" t="str">
        <v>кандидат педагогических наук</v>
      </c>
      <c r="F226" t="str">
        <v>доцент</v>
      </c>
      <c r="G226">
        <v>1</v>
      </c>
      <c r="H226">
        <v>17236</v>
      </c>
      <c r="I226" t="str"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226">
        <v>0</v>
      </c>
      <c r="K226">
        <v>0</v>
      </c>
      <c r="L226">
        <v>72</v>
      </c>
      <c r="M226" s="16">
        <f t="shared" si="9"/>
        <v>7.2</v>
      </c>
      <c r="N226" s="16">
        <f t="shared" si="10"/>
        <v>11.57</v>
      </c>
      <c r="O226" s="16">
        <f t="shared" si="11"/>
        <v>7.25</v>
      </c>
      <c r="P226" s="16">
        <f t="shared" si="11"/>
        <v>7.25</v>
      </c>
      <c r="Q226" s="79" cm="1">
        <f t="array" ref="Q226:AA226">Данные!Q226:AA226</f>
        <v>0</v>
      </c>
      <c r="R226" s="16">
        <v>0</v>
      </c>
      <c r="S226" s="16">
        <v>0</v>
      </c>
      <c r="T226" s="21">
        <v>0</v>
      </c>
      <c r="U226">
        <v>0</v>
      </c>
      <c r="V226">
        <v>0</v>
      </c>
      <c r="W226">
        <v>29</v>
      </c>
      <c r="X226">
        <v>1</v>
      </c>
      <c r="Y226">
        <v>2</v>
      </c>
      <c r="Z226">
        <v>0</v>
      </c>
      <c r="AA226" t="str">
        <v>осн</v>
      </c>
      <c r="AB226"/>
    </row>
    <row r="227" spans="1:28" s="6" customFormat="1" x14ac:dyDescent="0.3">
      <c r="A227" s="78">
        <f>Данные!A227</f>
        <v>5791</v>
      </c>
      <c r="B227" cm="1">
        <f t="array" ref="B227:L227">Данные!B227:L227</f>
        <v>2018</v>
      </c>
      <c r="C227" t="str">
        <v>компьютерных технологий и электронного обучения</v>
      </c>
      <c r="D227" t="str">
        <v>Государев Илья Борисович</v>
      </c>
      <c r="E227" t="str">
        <v>кандидат педагогических наук</v>
      </c>
      <c r="F227" t="str">
        <v>доцент</v>
      </c>
      <c r="G227">
        <v>1</v>
      </c>
      <c r="H227">
        <v>17236</v>
      </c>
      <c r="I227" t="str">
        <v>Модуль "Проектирование и разработка веб-решений ". Компьютерный практикум</v>
      </c>
      <c r="J227">
        <v>0</v>
      </c>
      <c r="K227">
        <v>0</v>
      </c>
      <c r="L227">
        <v>108</v>
      </c>
      <c r="M227" s="16">
        <f t="shared" si="9"/>
        <v>10.8</v>
      </c>
      <c r="N227" s="16">
        <f t="shared" si="10"/>
        <v>11.57</v>
      </c>
      <c r="O227" s="16">
        <f t="shared" si="11"/>
        <v>7.25</v>
      </c>
      <c r="P227" s="16">
        <f t="shared" si="11"/>
        <v>7.25</v>
      </c>
      <c r="Q227" s="79" cm="1">
        <f t="array" ref="Q227:AA227">Данные!Q227:AA227</f>
        <v>0</v>
      </c>
      <c r="R227" s="16">
        <v>0</v>
      </c>
      <c r="S227" s="16">
        <v>0</v>
      </c>
      <c r="T227" s="21">
        <v>0</v>
      </c>
      <c r="U227">
        <v>0</v>
      </c>
      <c r="V227">
        <v>0</v>
      </c>
      <c r="W227">
        <v>29</v>
      </c>
      <c r="X227">
        <v>1</v>
      </c>
      <c r="Y227">
        <v>2</v>
      </c>
      <c r="Z227">
        <v>0</v>
      </c>
      <c r="AA227" t="str">
        <v>осн</v>
      </c>
      <c r="AB227"/>
    </row>
    <row r="228" spans="1:28" s="6" customFormat="1" x14ac:dyDescent="0.3">
      <c r="A228" s="78">
        <f>Данные!A228</f>
        <v>5791</v>
      </c>
      <c r="B228" cm="1">
        <f t="array" ref="B228:L228">Данные!B228:L228</f>
        <v>2018</v>
      </c>
      <c r="C228" t="str">
        <v>компьютерных технологий и электронного обучения</v>
      </c>
      <c r="D228" t="str">
        <v>Жуков Николай Николаевич</v>
      </c>
      <c r="E228" t="str">
        <v>нет</v>
      </c>
      <c r="F228" t="str">
        <v>ассистент</v>
      </c>
      <c r="G228">
        <v>1</v>
      </c>
      <c r="H228">
        <v>17236</v>
      </c>
      <c r="I228" t="str">
        <v>Модуль "Системное и прикладное программное обеспечение". Программирование</v>
      </c>
      <c r="J228">
        <v>0</v>
      </c>
      <c r="K228">
        <v>0</v>
      </c>
      <c r="L228">
        <v>216</v>
      </c>
      <c r="M228" s="16">
        <f t="shared" si="9"/>
        <v>21.6</v>
      </c>
      <c r="N228" s="16">
        <f t="shared" si="10"/>
        <v>11.57</v>
      </c>
      <c r="O228" s="16">
        <f t="shared" si="11"/>
        <v>7.25</v>
      </c>
      <c r="P228" s="16">
        <f t="shared" si="11"/>
        <v>7.25</v>
      </c>
      <c r="Q228" s="79" cm="1">
        <f t="array" ref="Q228:AA228">Данные!Q228:AA228</f>
        <v>0</v>
      </c>
      <c r="R228" s="16">
        <v>0</v>
      </c>
      <c r="S228" s="16">
        <v>0</v>
      </c>
      <c r="T228" s="21">
        <v>0</v>
      </c>
      <c r="U228">
        <v>0</v>
      </c>
      <c r="V228">
        <v>0</v>
      </c>
      <c r="W228">
        <v>29</v>
      </c>
      <c r="X228">
        <v>1</v>
      </c>
      <c r="Y228">
        <v>2</v>
      </c>
      <c r="Z228">
        <v>0</v>
      </c>
      <c r="AA228" t="str">
        <v>осн</v>
      </c>
      <c r="AB228"/>
    </row>
    <row r="229" spans="1:28" s="6" customFormat="1" x14ac:dyDescent="0.3">
      <c r="A229" s="78">
        <f>Данные!A229</f>
        <v>5791</v>
      </c>
      <c r="B229" cm="1">
        <f t="array" ref="B229:L229">Данные!B229:L229</f>
        <v>2018</v>
      </c>
      <c r="C229" t="str">
        <v>компьютерных технологий и электронного обучения</v>
      </c>
      <c r="D229" t="str">
        <v>Ильина Татьяна Сергеевна</v>
      </c>
      <c r="E229" t="str">
        <v>нет</v>
      </c>
      <c r="F229" t="str">
        <v>старший преподаватель</v>
      </c>
      <c r="G229">
        <v>1</v>
      </c>
      <c r="H229">
        <v>17236</v>
      </c>
      <c r="I229" t="str">
        <v>Модуль "Естественно-математический". Математика</v>
      </c>
      <c r="J229">
        <v>0</v>
      </c>
      <c r="K229">
        <v>72</v>
      </c>
      <c r="L229">
        <v>0</v>
      </c>
      <c r="M229" s="16">
        <f t="shared" si="9"/>
        <v>7.2</v>
      </c>
      <c r="N229" s="16">
        <f t="shared" si="10"/>
        <v>11.57</v>
      </c>
      <c r="O229" s="16">
        <f t="shared" si="11"/>
        <v>7.25</v>
      </c>
      <c r="P229" s="16">
        <f t="shared" si="11"/>
        <v>7.25</v>
      </c>
      <c r="Q229" s="79" cm="1">
        <f t="array" ref="Q229:AA229">Данные!Q229:AA229</f>
        <v>0</v>
      </c>
      <c r="R229" s="16">
        <v>0</v>
      </c>
      <c r="S229" s="16">
        <v>0</v>
      </c>
      <c r="T229" s="21">
        <v>0</v>
      </c>
      <c r="U229">
        <v>0</v>
      </c>
      <c r="V229">
        <v>0</v>
      </c>
      <c r="W229">
        <v>29</v>
      </c>
      <c r="X229">
        <v>1</v>
      </c>
      <c r="Y229">
        <v>2</v>
      </c>
      <c r="Z229">
        <v>0</v>
      </c>
      <c r="AA229" t="str">
        <v>осн</v>
      </c>
      <c r="AB229"/>
    </row>
    <row r="230" spans="1:28" s="6" customFormat="1" x14ac:dyDescent="0.3">
      <c r="A230" s="78">
        <f>Данные!A230</f>
        <v>5791</v>
      </c>
      <c r="B230" cm="1">
        <f t="array" ref="B230:L230">Данные!B230:L230</f>
        <v>2018</v>
      </c>
      <c r="C230" t="str">
        <v>компьютерных технологий и электронного обучения</v>
      </c>
      <c r="D230" t="str">
        <v>Ильина Татьяна Сергеевна</v>
      </c>
      <c r="E230" t="str">
        <v>нет</v>
      </c>
      <c r="F230" t="str">
        <v>старший преподаватель</v>
      </c>
      <c r="G230">
        <v>1</v>
      </c>
      <c r="H230">
        <v>17236</v>
      </c>
      <c r="I230" t="str">
        <v>Модуль "Естественно-математический". Математика</v>
      </c>
      <c r="J230">
        <v>36</v>
      </c>
      <c r="K230">
        <v>36</v>
      </c>
      <c r="L230">
        <v>0</v>
      </c>
      <c r="M230" s="16">
        <f t="shared" si="9"/>
        <v>7.2</v>
      </c>
      <c r="N230" s="16">
        <f t="shared" si="10"/>
        <v>11.57</v>
      </c>
      <c r="O230" s="16">
        <f t="shared" si="11"/>
        <v>7.25</v>
      </c>
      <c r="P230" s="16">
        <f t="shared" si="11"/>
        <v>7.25</v>
      </c>
      <c r="Q230" s="79" cm="1">
        <f t="array" ref="Q230:AA230">Данные!Q230:AA230</f>
        <v>0</v>
      </c>
      <c r="R230" s="16">
        <v>0</v>
      </c>
      <c r="S230" s="16">
        <v>0</v>
      </c>
      <c r="T230" s="21">
        <v>0</v>
      </c>
      <c r="U230">
        <v>0</v>
      </c>
      <c r="V230">
        <v>0</v>
      </c>
      <c r="W230">
        <v>29</v>
      </c>
      <c r="X230">
        <v>1</v>
      </c>
      <c r="Y230">
        <v>2</v>
      </c>
      <c r="Z230">
        <v>0</v>
      </c>
      <c r="AA230" t="str">
        <v>доп</v>
      </c>
      <c r="AB230"/>
    </row>
    <row r="231" spans="1:28" s="6" customFormat="1" x14ac:dyDescent="0.3">
      <c r="A231" s="78">
        <f>Данные!A231</f>
        <v>5791</v>
      </c>
      <c r="B231" cm="1">
        <f t="array" ref="B231:L231">Данные!B231:L231</f>
        <v>2018</v>
      </c>
      <c r="C231" t="str">
        <v>компьютерных технологий и электронного обучения</v>
      </c>
      <c r="D231" t="str">
        <v>Ильина Татьяна Сергеевна</v>
      </c>
      <c r="E231" t="str">
        <v>нет</v>
      </c>
      <c r="F231" t="str">
        <v>старший преподаватель</v>
      </c>
      <c r="G231">
        <v>1</v>
      </c>
      <c r="H231">
        <v>17236</v>
      </c>
      <c r="I231" t="str">
        <v>Модуль "Информационные технологии в математике и физике". Дисциплины и курсы по выбору. Основы компьютерной алгебры</v>
      </c>
      <c r="J231">
        <v>0</v>
      </c>
      <c r="K231">
        <v>0</v>
      </c>
      <c r="L231">
        <v>36</v>
      </c>
      <c r="M231" s="16">
        <f t="shared" si="9"/>
        <v>3.6</v>
      </c>
      <c r="N231" s="16">
        <f t="shared" si="10"/>
        <v>11.57</v>
      </c>
      <c r="O231" s="16">
        <f t="shared" si="11"/>
        <v>7.25</v>
      </c>
      <c r="P231" s="16">
        <f t="shared" si="11"/>
        <v>7.25</v>
      </c>
      <c r="Q231" s="79" cm="1">
        <f t="array" ref="Q231:AA231">Данные!Q231:AA231</f>
        <v>0</v>
      </c>
      <c r="R231" s="16">
        <v>0</v>
      </c>
      <c r="S231" s="16">
        <v>0</v>
      </c>
      <c r="T231" s="21">
        <v>0</v>
      </c>
      <c r="U231">
        <v>0</v>
      </c>
      <c r="V231">
        <v>0</v>
      </c>
      <c r="W231">
        <v>29</v>
      </c>
      <c r="X231">
        <v>1</v>
      </c>
      <c r="Y231">
        <v>2</v>
      </c>
      <c r="Z231">
        <v>0</v>
      </c>
      <c r="AA231" t="str">
        <v>осн</v>
      </c>
      <c r="AB231"/>
    </row>
    <row r="232" spans="1:28" s="6" customFormat="1" x14ac:dyDescent="0.3">
      <c r="A232" s="78">
        <f>Данные!A232</f>
        <v>5791</v>
      </c>
      <c r="B232" cm="1">
        <f t="array" ref="B232:L232">Данные!B232:L232</f>
        <v>2018</v>
      </c>
      <c r="C232" t="str">
        <v>компьютерных технологий и электронного обучения</v>
      </c>
      <c r="D232" t="str">
        <v>Шалденкова Анна Владимировна</v>
      </c>
      <c r="E232" t="str">
        <v>кандидат физ.-мат. наук</v>
      </c>
      <c r="F232" t="str">
        <v>доцент</v>
      </c>
      <c r="G232">
        <v>1</v>
      </c>
      <c r="H232">
        <v>17236</v>
      </c>
      <c r="I232" t="str">
        <v>Модуль "Естественно-математический". Математические основы компьютерной графики</v>
      </c>
      <c r="J232">
        <v>0</v>
      </c>
      <c r="K232">
        <v>0</v>
      </c>
      <c r="L232">
        <v>20</v>
      </c>
      <c r="M232" s="16">
        <f t="shared" si="9"/>
        <v>2</v>
      </c>
      <c r="N232" s="16">
        <f t="shared" si="10"/>
        <v>11.57</v>
      </c>
      <c r="O232" s="16">
        <f t="shared" si="11"/>
        <v>7.25</v>
      </c>
      <c r="P232" s="16">
        <f t="shared" si="11"/>
        <v>7.25</v>
      </c>
      <c r="Q232" s="79" cm="1">
        <f t="array" ref="Q232:AA232">Данные!Q232:AA232</f>
        <v>0</v>
      </c>
      <c r="R232" s="16">
        <v>0</v>
      </c>
      <c r="S232" s="16">
        <v>0</v>
      </c>
      <c r="T232" s="21">
        <v>0</v>
      </c>
      <c r="U232">
        <v>0</v>
      </c>
      <c r="V232">
        <v>0</v>
      </c>
      <c r="W232">
        <v>29</v>
      </c>
      <c r="X232">
        <v>1</v>
      </c>
      <c r="Y232">
        <v>2</v>
      </c>
      <c r="Z232">
        <v>0</v>
      </c>
      <c r="AA232" t="str">
        <v>осн</v>
      </c>
      <c r="AB232"/>
    </row>
    <row r="233" spans="1:28" s="6" customFormat="1" x14ac:dyDescent="0.3">
      <c r="A233" s="78">
        <f>Данные!A233</f>
        <v>5791</v>
      </c>
      <c r="B233" cm="1">
        <f t="array" ref="B233:L233">Данные!B233:L233</f>
        <v>2018</v>
      </c>
      <c r="C233" t="str">
        <v>компьютерных технологий и электронного обучения</v>
      </c>
      <c r="D233" t="str">
        <v>Шалденкова Анна Владимировна</v>
      </c>
      <c r="E233" t="str">
        <v>кандидат физ.-мат. наук</v>
      </c>
      <c r="F233" t="str">
        <v>доцент</v>
      </c>
      <c r="G233">
        <v>1</v>
      </c>
      <c r="H233">
        <v>17236</v>
      </c>
      <c r="I233" t="str">
        <v>Модуль "Системное и прикладное программное обеспечение". Базы данных</v>
      </c>
      <c r="J233">
        <v>36</v>
      </c>
      <c r="K233">
        <v>0</v>
      </c>
      <c r="L233">
        <v>108</v>
      </c>
      <c r="M233" s="16">
        <f t="shared" si="9"/>
        <v>14.4</v>
      </c>
      <c r="N233" s="16">
        <f t="shared" si="10"/>
        <v>11.57</v>
      </c>
      <c r="O233" s="16">
        <f t="shared" si="11"/>
        <v>7.25</v>
      </c>
      <c r="P233" s="16">
        <f t="shared" si="11"/>
        <v>7.25</v>
      </c>
      <c r="Q233" s="79" cm="1">
        <f t="array" ref="Q233:AA233">Данные!Q233:AA233</f>
        <v>0</v>
      </c>
      <c r="R233" s="16">
        <v>0</v>
      </c>
      <c r="S233" s="16">
        <v>0</v>
      </c>
      <c r="T233" s="21">
        <v>0</v>
      </c>
      <c r="U233">
        <v>0</v>
      </c>
      <c r="V233">
        <v>0</v>
      </c>
      <c r="W233">
        <v>29</v>
      </c>
      <c r="X233">
        <v>1</v>
      </c>
      <c r="Y233">
        <v>2</v>
      </c>
      <c r="Z233">
        <v>0</v>
      </c>
      <c r="AA233" t="str">
        <v>осн</v>
      </c>
      <c r="AB233"/>
    </row>
    <row r="234" spans="1:28" s="6" customFormat="1" x14ac:dyDescent="0.3">
      <c r="A234" s="78">
        <f>Данные!A234</f>
        <v>5792</v>
      </c>
      <c r="B234" cm="1">
        <f t="array" ref="B234:L234">Данные!B234:L234</f>
        <v>2017</v>
      </c>
      <c r="C234" t="str">
        <v>компьютерных технологий и электронного обучения</v>
      </c>
      <c r="D234" t="str">
        <v>Аксютин Павел Александрович</v>
      </c>
      <c r="E234" t="str">
        <v>нет</v>
      </c>
      <c r="F234" t="str">
        <v>ассистент</v>
      </c>
      <c r="G234">
        <v>0.5</v>
      </c>
      <c r="H234">
        <v>16561</v>
      </c>
      <c r="I234" t="str">
        <v>Модуль "Введение в информационные технологии". Информационные технологии</v>
      </c>
      <c r="J234">
        <v>16</v>
      </c>
      <c r="K234">
        <v>0</v>
      </c>
      <c r="L234">
        <v>64</v>
      </c>
      <c r="M234" s="16">
        <f t="shared" si="9"/>
        <v>8</v>
      </c>
      <c r="N234" s="16">
        <f t="shared" si="10"/>
        <v>9.2600000000000016</v>
      </c>
      <c r="O234" s="16">
        <f t="shared" si="11"/>
        <v>5.5</v>
      </c>
      <c r="P234" s="16">
        <f t="shared" si="11"/>
        <v>5.5</v>
      </c>
      <c r="Q234" s="79" cm="1">
        <f t="array" ref="Q234:AA234">Данные!Q234:AA234</f>
        <v>0</v>
      </c>
      <c r="R234" s="16">
        <v>0</v>
      </c>
      <c r="S234" s="16">
        <v>0</v>
      </c>
      <c r="T234" s="21">
        <v>16</v>
      </c>
      <c r="U234">
        <v>0</v>
      </c>
      <c r="V234">
        <v>0</v>
      </c>
      <c r="W234">
        <v>22</v>
      </c>
      <c r="X234">
        <v>1</v>
      </c>
      <c r="Y234">
        <v>2</v>
      </c>
      <c r="Z234">
        <v>0</v>
      </c>
      <c r="AA234" t="str">
        <v>осн</v>
      </c>
      <c r="AB234"/>
    </row>
    <row r="235" spans="1:28" s="6" customFormat="1" x14ac:dyDescent="0.3">
      <c r="A235" s="78">
        <f>Данные!A235</f>
        <v>5792</v>
      </c>
      <c r="B235" cm="1">
        <f t="array" ref="B235:L235">Данные!B235:L235</f>
        <v>2017</v>
      </c>
      <c r="C235" t="str">
        <v>компьютерных технологий и электронного обучения</v>
      </c>
      <c r="D235" t="str">
        <v>Власова Елена Зотиковна</v>
      </c>
      <c r="E235" t="str">
        <v>доктор педагогических наук</v>
      </c>
      <c r="F235" t="str">
        <v>заведующий кафедрой</v>
      </c>
      <c r="G235">
        <v>1</v>
      </c>
      <c r="H235">
        <v>16561</v>
      </c>
      <c r="I235" t="str">
        <v>Модуль "Введение в информационные технологии". Информатика</v>
      </c>
      <c r="J235">
        <v>0</v>
      </c>
      <c r="K235">
        <v>0</v>
      </c>
      <c r="L235">
        <v>8</v>
      </c>
      <c r="M235" s="16">
        <f t="shared" si="9"/>
        <v>0.8</v>
      </c>
      <c r="N235" s="16">
        <f t="shared" si="10"/>
        <v>9.2600000000000016</v>
      </c>
      <c r="O235" s="16">
        <f t="shared" si="11"/>
        <v>5.5</v>
      </c>
      <c r="P235" s="16">
        <f t="shared" si="11"/>
        <v>5.5</v>
      </c>
      <c r="Q235" s="79" cm="1">
        <f t="array" ref="Q235:AA235">Данные!Q235:AA235</f>
        <v>0</v>
      </c>
      <c r="R235" s="16">
        <v>0</v>
      </c>
      <c r="S235" s="16">
        <v>0</v>
      </c>
      <c r="T235" s="21">
        <v>0</v>
      </c>
      <c r="U235">
        <v>0</v>
      </c>
      <c r="V235">
        <v>0</v>
      </c>
      <c r="W235">
        <v>22</v>
      </c>
      <c r="X235">
        <v>1</v>
      </c>
      <c r="Y235">
        <v>2</v>
      </c>
      <c r="Z235">
        <v>0</v>
      </c>
      <c r="AA235" t="str">
        <v>доп</v>
      </c>
      <c r="AB235"/>
    </row>
    <row r="236" spans="1:28" s="6" customFormat="1" x14ac:dyDescent="0.3">
      <c r="A236" s="78">
        <f>Данные!A236</f>
        <v>5792</v>
      </c>
      <c r="B236" cm="1">
        <f t="array" ref="B236:L236">Данные!B236:L236</f>
        <v>2017</v>
      </c>
      <c r="C236" t="str">
        <v>компьютерных технологий и электронного обучения</v>
      </c>
      <c r="D236" t="str">
        <v>Власова Елена Зотиковна</v>
      </c>
      <c r="E236" t="str">
        <v>доктор педагогических наук</v>
      </c>
      <c r="F236" t="str">
        <v>заведующий кафедрой</v>
      </c>
      <c r="G236">
        <v>1</v>
      </c>
      <c r="H236">
        <v>16561</v>
      </c>
      <c r="I236" t="str">
        <v>Модуль "Введение в информационные технологии". Информационные технологии</v>
      </c>
      <c r="J236">
        <v>0</v>
      </c>
      <c r="K236">
        <v>0</v>
      </c>
      <c r="L236">
        <v>0</v>
      </c>
      <c r="M236" s="16">
        <f t="shared" si="9"/>
        <v>0</v>
      </c>
      <c r="N236" s="16">
        <f t="shared" si="10"/>
        <v>9.2600000000000016</v>
      </c>
      <c r="O236" s="16">
        <f t="shared" si="11"/>
        <v>5.5</v>
      </c>
      <c r="P236" s="16">
        <f t="shared" si="11"/>
        <v>5.5</v>
      </c>
      <c r="Q236" s="79" cm="1">
        <f t="array" ref="Q236:AA236">Данные!Q236:AA236</f>
        <v>0</v>
      </c>
      <c r="R236" s="16">
        <v>0</v>
      </c>
      <c r="S236" s="16">
        <v>0</v>
      </c>
      <c r="T236" s="21">
        <v>2</v>
      </c>
      <c r="U236">
        <v>0</v>
      </c>
      <c r="V236">
        <v>0</v>
      </c>
      <c r="W236">
        <v>22</v>
      </c>
      <c r="X236">
        <v>1</v>
      </c>
      <c r="Y236">
        <v>2</v>
      </c>
      <c r="Z236">
        <v>0</v>
      </c>
      <c r="AA236" t="str">
        <v>доп</v>
      </c>
      <c r="AB236"/>
    </row>
    <row r="237" spans="1:28" s="6" customFormat="1" x14ac:dyDescent="0.3">
      <c r="A237" s="78">
        <f>Данные!A237</f>
        <v>5792</v>
      </c>
      <c r="B237" cm="1">
        <f t="array" ref="B237:L237">Данные!B237:L237</f>
        <v>2017</v>
      </c>
      <c r="C237" t="str">
        <v>компьютерных технологий и электронного обучения</v>
      </c>
      <c r="D237" t="str">
        <v>Гончарова Светлана Викторовна</v>
      </c>
      <c r="E237" t="str">
        <v>кандидат педагогических наук</v>
      </c>
      <c r="F237" t="str">
        <v>доцент</v>
      </c>
      <c r="G237">
        <v>1</v>
      </c>
      <c r="H237">
        <v>16561</v>
      </c>
      <c r="I237" t="str">
        <v>Модуль "Введение в информационные технологии". Информатика</v>
      </c>
      <c r="J237">
        <v>20</v>
      </c>
      <c r="K237">
        <v>0</v>
      </c>
      <c r="L237">
        <v>34</v>
      </c>
      <c r="M237" s="16">
        <f t="shared" si="9"/>
        <v>5.4</v>
      </c>
      <c r="N237" s="16">
        <f t="shared" si="10"/>
        <v>9.2600000000000016</v>
      </c>
      <c r="O237" s="16">
        <f t="shared" si="11"/>
        <v>5.5</v>
      </c>
      <c r="P237" s="16">
        <f t="shared" si="11"/>
        <v>5.5</v>
      </c>
      <c r="Q237" s="79" cm="1">
        <f t="array" ref="Q237:AA237">Данные!Q237:AA237</f>
        <v>0</v>
      </c>
      <c r="R237" s="16">
        <v>0</v>
      </c>
      <c r="S237" s="16">
        <v>0</v>
      </c>
      <c r="T237" s="21">
        <v>2</v>
      </c>
      <c r="U237">
        <v>0</v>
      </c>
      <c r="V237">
        <v>0</v>
      </c>
      <c r="W237">
        <v>22</v>
      </c>
      <c r="X237">
        <v>1</v>
      </c>
      <c r="Y237">
        <v>2</v>
      </c>
      <c r="Z237">
        <v>0</v>
      </c>
      <c r="AA237" t="str">
        <v>осн</v>
      </c>
      <c r="AB237"/>
    </row>
    <row r="238" spans="1:28" s="6" customFormat="1" x14ac:dyDescent="0.3">
      <c r="A238" s="78">
        <f>Данные!A238</f>
        <v>5792</v>
      </c>
      <c r="B238" cm="1">
        <f t="array" ref="B238:L238">Данные!B238:L238</f>
        <v>2017</v>
      </c>
      <c r="C238" t="str">
        <v>компьютерных технологий и электронного обучения</v>
      </c>
      <c r="D238" t="str">
        <v>Шалденкова Анна Владимировна</v>
      </c>
      <c r="E238" t="str">
        <v>кандидат физ.-мат. наук</v>
      </c>
      <c r="F238" t="str">
        <v>ассистент</v>
      </c>
      <c r="G238">
        <v>1</v>
      </c>
      <c r="H238">
        <v>16561</v>
      </c>
      <c r="I238" t="str">
        <v>Модуль "Введение в информационные технологии". Информатика</v>
      </c>
      <c r="J238">
        <v>0</v>
      </c>
      <c r="K238">
        <v>0</v>
      </c>
      <c r="L238">
        <v>26</v>
      </c>
      <c r="M238" s="16">
        <f t="shared" si="9"/>
        <v>2.6</v>
      </c>
      <c r="N238" s="16">
        <f t="shared" si="10"/>
        <v>9.2600000000000016</v>
      </c>
      <c r="O238" s="16">
        <f t="shared" si="11"/>
        <v>5.5</v>
      </c>
      <c r="P238" s="16">
        <f t="shared" si="11"/>
        <v>5.5</v>
      </c>
      <c r="Q238" s="79" cm="1">
        <f t="array" ref="Q238:AA238">Данные!Q238:AA238</f>
        <v>0</v>
      </c>
      <c r="R238" s="16">
        <v>0</v>
      </c>
      <c r="S238" s="16">
        <v>0</v>
      </c>
      <c r="T238" s="21">
        <v>16</v>
      </c>
      <c r="U238">
        <v>0</v>
      </c>
      <c r="V238">
        <v>0</v>
      </c>
      <c r="W238">
        <v>22</v>
      </c>
      <c r="X238">
        <v>1</v>
      </c>
      <c r="Y238">
        <v>2</v>
      </c>
      <c r="Z238">
        <v>0</v>
      </c>
      <c r="AA238" t="str">
        <v>осн</v>
      </c>
      <c r="AB238"/>
    </row>
    <row r="239" spans="1:28" s="6" customFormat="1" x14ac:dyDescent="0.3">
      <c r="A239" s="78">
        <f>Данные!A239</f>
        <v>6368</v>
      </c>
      <c r="B239" cm="1">
        <f t="array" ref="B239:L239">Данные!B239:L239</f>
        <v>2018</v>
      </c>
      <c r="C239" t="str">
        <v>компьютерных технологий и электронного обучения</v>
      </c>
      <c r="D239" t="str">
        <v>Абрамян Геннадий Владимирович</v>
      </c>
      <c r="E239" t="str">
        <v>доктор педагогических наук</v>
      </c>
      <c r="F239" t="str">
        <v>профессор</v>
      </c>
      <c r="G239">
        <v>1</v>
      </c>
      <c r="H239">
        <v>17043</v>
      </c>
      <c r="I239" t="str">
        <v>Модуль "Организация ЭВМ". ЭВМ и периферийные устройства</v>
      </c>
      <c r="J239">
        <v>18</v>
      </c>
      <c r="K239">
        <v>0</v>
      </c>
      <c r="L239">
        <v>108</v>
      </c>
      <c r="M239" s="16">
        <f t="shared" si="9"/>
        <v>12.6</v>
      </c>
      <c r="N239" s="16">
        <f t="shared" si="10"/>
        <v>14.870000000000001</v>
      </c>
      <c r="O239" s="16">
        <f t="shared" si="11"/>
        <v>9.75</v>
      </c>
      <c r="P239" s="16">
        <f t="shared" si="11"/>
        <v>9.75</v>
      </c>
      <c r="Q239" s="79" cm="1">
        <f t="array" ref="Q239:AA239">Данные!Q239:AA239</f>
        <v>0</v>
      </c>
      <c r="R239" s="16">
        <v>0</v>
      </c>
      <c r="S239" s="16">
        <v>0</v>
      </c>
      <c r="T239" s="21">
        <v>0</v>
      </c>
      <c r="U239">
        <v>0</v>
      </c>
      <c r="V239">
        <v>0</v>
      </c>
      <c r="W239">
        <v>39</v>
      </c>
      <c r="X239">
        <v>2</v>
      </c>
      <c r="Y239">
        <v>3</v>
      </c>
      <c r="Z239">
        <v>0</v>
      </c>
      <c r="AA239" t="str">
        <v>осн</v>
      </c>
      <c r="AB239"/>
    </row>
    <row r="240" spans="1:28" s="6" customFormat="1" x14ac:dyDescent="0.3">
      <c r="A240" s="78">
        <f>Данные!A240</f>
        <v>6368</v>
      </c>
      <c r="B240" cm="1">
        <f t="array" ref="B240:L240">Данные!B240:L240</f>
        <v>2018</v>
      </c>
      <c r="C240" t="str">
        <v>компьютерных технологий и электронного обучения</v>
      </c>
      <c r="D240" t="str">
        <v>Аксютин Павел Александрович</v>
      </c>
      <c r="E240" t="str">
        <v>нет</v>
      </c>
      <c r="F240" t="str">
        <v>ассистент</v>
      </c>
      <c r="G240">
        <v>1</v>
      </c>
      <c r="H240">
        <v>17043</v>
      </c>
      <c r="I240" t="str">
        <v>Модуль "Информационные технологии в математике и физике". Информационные технологии</v>
      </c>
      <c r="J240">
        <v>0</v>
      </c>
      <c r="K240">
        <v>0</v>
      </c>
      <c r="L240">
        <v>162</v>
      </c>
      <c r="M240" s="16">
        <f t="shared" si="9"/>
        <v>16.2</v>
      </c>
      <c r="N240" s="16">
        <f t="shared" si="10"/>
        <v>14.870000000000001</v>
      </c>
      <c r="O240" s="16">
        <f t="shared" si="11"/>
        <v>9.75</v>
      </c>
      <c r="P240" s="16">
        <f t="shared" si="11"/>
        <v>9.75</v>
      </c>
      <c r="Q240" s="79" cm="1">
        <f t="array" ref="Q240:AA240">Данные!Q240:AA240</f>
        <v>0</v>
      </c>
      <c r="R240" s="16">
        <v>0</v>
      </c>
      <c r="S240" s="16">
        <v>0</v>
      </c>
      <c r="T240" s="21">
        <v>0</v>
      </c>
      <c r="U240">
        <v>0</v>
      </c>
      <c r="V240">
        <v>0</v>
      </c>
      <c r="W240">
        <v>39</v>
      </c>
      <c r="X240">
        <v>2</v>
      </c>
      <c r="Y240">
        <v>3</v>
      </c>
      <c r="Z240">
        <v>0</v>
      </c>
      <c r="AA240" t="str">
        <v>доп</v>
      </c>
      <c r="AB240"/>
    </row>
    <row r="241" spans="1:60" s="6" customFormat="1" x14ac:dyDescent="0.3">
      <c r="A241" s="78">
        <f>Данные!A241</f>
        <v>6368</v>
      </c>
      <c r="B241" cm="1">
        <f t="array" ref="B241:L241">Данные!B241:L241</f>
        <v>2018</v>
      </c>
      <c r="C241" t="str">
        <v>компьютерных технологий и электронного обучения</v>
      </c>
      <c r="D241" t="str">
        <v>Власов Дмитрий Викторович</v>
      </c>
      <c r="E241" t="str">
        <v>нет</v>
      </c>
      <c r="F241" t="str">
        <v>эксперт-программист</v>
      </c>
      <c r="G241">
        <v>1</v>
      </c>
      <c r="H241">
        <v>17043</v>
      </c>
      <c r="I241" t="str">
        <v>Модуль "Системное и прикладное программное обеспечение". Программирование</v>
      </c>
      <c r="J241">
        <v>0</v>
      </c>
      <c r="K241">
        <v>0</v>
      </c>
      <c r="L241">
        <v>108</v>
      </c>
      <c r="M241" s="16">
        <f t="shared" si="9"/>
        <v>10.8</v>
      </c>
      <c r="N241" s="16">
        <f t="shared" si="10"/>
        <v>14.870000000000001</v>
      </c>
      <c r="O241" s="16">
        <f t="shared" si="11"/>
        <v>9.75</v>
      </c>
      <c r="P241" s="16">
        <f t="shared" si="11"/>
        <v>9.75</v>
      </c>
      <c r="Q241" s="79" cm="1">
        <f t="array" ref="Q241:AA241">Данные!Q241:AA241</f>
        <v>0</v>
      </c>
      <c r="R241" s="16">
        <v>0</v>
      </c>
      <c r="S241" s="16">
        <v>0</v>
      </c>
      <c r="T241" s="21">
        <v>0</v>
      </c>
      <c r="U241">
        <v>0</v>
      </c>
      <c r="V241">
        <v>0</v>
      </c>
      <c r="W241">
        <v>39</v>
      </c>
      <c r="X241">
        <v>2</v>
      </c>
      <c r="Y241">
        <v>3</v>
      </c>
      <c r="Z241">
        <v>0</v>
      </c>
      <c r="AA241" t="str">
        <v>доп</v>
      </c>
      <c r="AB241"/>
    </row>
    <row r="242" spans="1:60" s="6" customFormat="1" x14ac:dyDescent="0.3">
      <c r="A242" s="78">
        <f>Данные!A242</f>
        <v>6368</v>
      </c>
      <c r="B242" cm="1">
        <f t="array" ref="B242:L242">Данные!B242:L242</f>
        <v>2018</v>
      </c>
      <c r="C242" t="str">
        <v>компьютерных технологий и электронного обучения</v>
      </c>
      <c r="D242" t="str">
        <v>Власова Елена Зотиковна</v>
      </c>
      <c r="E242" t="str">
        <v>доктор педагогических наук</v>
      </c>
      <c r="F242" t="str">
        <v>заведующий кафедрой</v>
      </c>
      <c r="G242">
        <v>1</v>
      </c>
      <c r="H242">
        <v>17043</v>
      </c>
      <c r="I242" t="str">
        <v>Модуль "Естественно-математический". Информатика</v>
      </c>
      <c r="J242">
        <v>36</v>
      </c>
      <c r="K242">
        <v>0</v>
      </c>
      <c r="L242">
        <v>0</v>
      </c>
      <c r="M242" s="16">
        <f t="shared" si="9"/>
        <v>3.6</v>
      </c>
      <c r="N242" s="16">
        <f t="shared" si="10"/>
        <v>14.870000000000001</v>
      </c>
      <c r="O242" s="16">
        <f t="shared" si="11"/>
        <v>9.75</v>
      </c>
      <c r="P242" s="16">
        <f t="shared" si="11"/>
        <v>9.75</v>
      </c>
      <c r="Q242" s="79" cm="1">
        <f t="array" ref="Q242:AA242">Данные!Q242:AA242</f>
        <v>0</v>
      </c>
      <c r="R242" s="16">
        <v>0</v>
      </c>
      <c r="S242" s="16">
        <v>0</v>
      </c>
      <c r="T242" s="21">
        <v>0</v>
      </c>
      <c r="U242">
        <v>0</v>
      </c>
      <c r="V242">
        <v>0</v>
      </c>
      <c r="W242">
        <v>39</v>
      </c>
      <c r="X242">
        <v>2</v>
      </c>
      <c r="Y242">
        <v>3</v>
      </c>
      <c r="Z242">
        <v>0</v>
      </c>
      <c r="AA242" t="str">
        <v>осн</v>
      </c>
      <c r="AB242"/>
    </row>
    <row r="243" spans="1:60" s="6" customFormat="1" x14ac:dyDescent="0.3">
      <c r="A243" s="78">
        <f>Данные!A243</f>
        <v>6368</v>
      </c>
      <c r="B243" cm="1">
        <f t="array" ref="B243:L243">Данные!B243:L243</f>
        <v>2018</v>
      </c>
      <c r="C243" t="str">
        <v>компьютерных технологий и электронного обучения</v>
      </c>
      <c r="D243" t="str">
        <v>Власова Елена Зотиковна</v>
      </c>
      <c r="E243" t="str">
        <v>доктор педагогических наук</v>
      </c>
      <c r="F243" t="str">
        <v>заведующий кафедрой</v>
      </c>
      <c r="G243">
        <v>1</v>
      </c>
      <c r="H243">
        <v>17043</v>
      </c>
      <c r="I243" t="str">
        <v>Модуль "Информационные технологии в математике и физике". Информационные технологии</v>
      </c>
      <c r="J243">
        <v>0</v>
      </c>
      <c r="K243">
        <v>0</v>
      </c>
      <c r="L243">
        <v>0</v>
      </c>
      <c r="M243" s="16">
        <f t="shared" si="9"/>
        <v>0</v>
      </c>
      <c r="N243" s="16">
        <f t="shared" si="10"/>
        <v>14.870000000000001</v>
      </c>
      <c r="O243" s="16">
        <f t="shared" si="11"/>
        <v>9.75</v>
      </c>
      <c r="P243" s="16">
        <f t="shared" si="11"/>
        <v>9.75</v>
      </c>
      <c r="Q243" s="79" cm="1">
        <f t="array" ref="Q243:AA243">Данные!Q243:AA243</f>
        <v>0</v>
      </c>
      <c r="R243" s="16">
        <v>0</v>
      </c>
      <c r="S243" s="16">
        <v>0</v>
      </c>
      <c r="T243" s="21">
        <v>0</v>
      </c>
      <c r="U243">
        <v>0</v>
      </c>
      <c r="V243">
        <v>0</v>
      </c>
      <c r="W243">
        <v>39</v>
      </c>
      <c r="X243">
        <v>2</v>
      </c>
      <c r="Y243">
        <v>3</v>
      </c>
      <c r="Z243">
        <v>0</v>
      </c>
      <c r="AA243" t="str">
        <v>осн</v>
      </c>
      <c r="AB243"/>
    </row>
    <row r="244" spans="1:60" s="6" customFormat="1" x14ac:dyDescent="0.3">
      <c r="A244" s="78">
        <f>Данные!A244</f>
        <v>6368</v>
      </c>
      <c r="B244" cm="1">
        <f t="array" ref="B244:L244">Данные!B244:L244</f>
        <v>2018</v>
      </c>
      <c r="C244" t="str">
        <v>компьютерных технологий и электронного обучения</v>
      </c>
      <c r="D244" t="str">
        <v>Власова Елена Зотиковна</v>
      </c>
      <c r="E244" t="str">
        <v>доктор педагогических наук</v>
      </c>
      <c r="F244" t="str">
        <v>заведующий кафедрой</v>
      </c>
      <c r="G244">
        <v>1</v>
      </c>
      <c r="H244">
        <v>17043</v>
      </c>
      <c r="I244" t="str">
        <v>Модуль "Информационные технологии в математике и физике". Информационные технологии в физике</v>
      </c>
      <c r="J244">
        <v>12</v>
      </c>
      <c r="K244">
        <v>0</v>
      </c>
      <c r="L244">
        <v>0</v>
      </c>
      <c r="M244" s="16">
        <f t="shared" si="9"/>
        <v>1.2</v>
      </c>
      <c r="N244" s="16">
        <f t="shared" si="10"/>
        <v>14.870000000000001</v>
      </c>
      <c r="O244" s="16">
        <f t="shared" si="11"/>
        <v>9.75</v>
      </c>
      <c r="P244" s="16">
        <f t="shared" si="11"/>
        <v>9.75</v>
      </c>
      <c r="Q244" s="79" cm="1">
        <f t="array" ref="Q244:AA244">Данные!Q244:AA244</f>
        <v>39</v>
      </c>
      <c r="R244" s="16">
        <v>0</v>
      </c>
      <c r="S244" s="16">
        <v>0</v>
      </c>
      <c r="T244" s="21">
        <v>0</v>
      </c>
      <c r="U244">
        <v>0</v>
      </c>
      <c r="V244">
        <v>0</v>
      </c>
      <c r="W244">
        <v>39</v>
      </c>
      <c r="X244">
        <v>2</v>
      </c>
      <c r="Y244">
        <v>3</v>
      </c>
      <c r="Z244">
        <v>0</v>
      </c>
      <c r="AA244" t="str">
        <v>осн</v>
      </c>
      <c r="AB244"/>
    </row>
    <row r="245" spans="1:60" s="6" customFormat="1" x14ac:dyDescent="0.3">
      <c r="A245" s="78">
        <f>Данные!A245</f>
        <v>6368</v>
      </c>
      <c r="B245" cm="1">
        <f t="array" ref="B245:L245">Данные!B245:L245</f>
        <v>2018</v>
      </c>
      <c r="C245" t="str">
        <v>компьютерных технологий и электронного обучения</v>
      </c>
      <c r="D245" t="str">
        <v>Власова Елена Зотиковна</v>
      </c>
      <c r="E245" t="str">
        <v>доктор педагогических наук</v>
      </c>
      <c r="F245" t="str">
        <v>заведующий кафедрой</v>
      </c>
      <c r="G245">
        <v>1</v>
      </c>
      <c r="H245">
        <v>17043</v>
      </c>
      <c r="I245" t="str">
        <v>Модуль "Системное и прикладное программное обеспечение". Программирование</v>
      </c>
      <c r="J245">
        <v>18</v>
      </c>
      <c r="K245">
        <v>0</v>
      </c>
      <c r="L245">
        <v>0</v>
      </c>
      <c r="M245" s="16">
        <f t="shared" si="9"/>
        <v>1.8</v>
      </c>
      <c r="N245" s="16">
        <f t="shared" si="10"/>
        <v>14.870000000000001</v>
      </c>
      <c r="O245" s="16">
        <f t="shared" si="11"/>
        <v>9.75</v>
      </c>
      <c r="P245" s="16">
        <f t="shared" si="11"/>
        <v>9.75</v>
      </c>
      <c r="Q245" s="79" cm="1">
        <f t="array" ref="Q245:AA245">Данные!Q245:AA245</f>
        <v>0</v>
      </c>
      <c r="R245" s="16">
        <v>0</v>
      </c>
      <c r="S245" s="16">
        <v>0</v>
      </c>
      <c r="T245" s="21">
        <v>0</v>
      </c>
      <c r="U245">
        <v>0</v>
      </c>
      <c r="V245">
        <v>0</v>
      </c>
      <c r="W245">
        <v>39</v>
      </c>
      <c r="X245">
        <v>2</v>
      </c>
      <c r="Y245">
        <v>3</v>
      </c>
      <c r="Z245">
        <v>0</v>
      </c>
      <c r="AA245" t="str">
        <v>доп</v>
      </c>
      <c r="AB245"/>
    </row>
    <row r="246" spans="1:60" s="6" customFormat="1" x14ac:dyDescent="0.3">
      <c r="A246" s="78">
        <f>Данные!A246</f>
        <v>6368</v>
      </c>
      <c r="B246" cm="1">
        <f t="array" ref="B246:L246">Данные!B246:L246</f>
        <v>2018</v>
      </c>
      <c r="C246" t="str">
        <v>компьютерных технологий и электронного обучения</v>
      </c>
      <c r="D246" t="str">
        <v>Гончарова Светлана Викторовна</v>
      </c>
      <c r="E246" t="str">
        <v>кандидат педагогических наук</v>
      </c>
      <c r="F246" t="str">
        <v>доцент</v>
      </c>
      <c r="G246">
        <v>1</v>
      </c>
      <c r="H246">
        <v>17043</v>
      </c>
      <c r="I246" t="str">
        <v>Модуль "Естественно-математический". Информатика</v>
      </c>
      <c r="J246">
        <v>0</v>
      </c>
      <c r="K246">
        <v>0</v>
      </c>
      <c r="L246">
        <v>36</v>
      </c>
      <c r="M246" s="16">
        <f t="shared" si="9"/>
        <v>3.6</v>
      </c>
      <c r="N246" s="16">
        <f t="shared" si="10"/>
        <v>14.870000000000001</v>
      </c>
      <c r="O246" s="16">
        <f t="shared" si="11"/>
        <v>9.75</v>
      </c>
      <c r="P246" s="16">
        <f t="shared" si="11"/>
        <v>9.75</v>
      </c>
      <c r="Q246" s="79" cm="1">
        <f t="array" ref="Q246:AA246">Данные!Q246:AA246</f>
        <v>0</v>
      </c>
      <c r="R246" s="16">
        <v>0</v>
      </c>
      <c r="S246" s="16">
        <v>0</v>
      </c>
      <c r="T246" s="21">
        <v>0</v>
      </c>
      <c r="U246">
        <v>0</v>
      </c>
      <c r="V246">
        <v>0</v>
      </c>
      <c r="W246">
        <v>39</v>
      </c>
      <c r="X246">
        <v>2</v>
      </c>
      <c r="Y246">
        <v>3</v>
      </c>
      <c r="Z246">
        <v>0</v>
      </c>
      <c r="AA246" t="str">
        <v>доп</v>
      </c>
      <c r="AB246"/>
    </row>
    <row r="247" spans="1:60" s="6" customFormat="1" x14ac:dyDescent="0.3">
      <c r="A247" s="78">
        <f>Данные!A247</f>
        <v>6368</v>
      </c>
      <c r="B247" cm="1">
        <f t="array" ref="B247:L247">Данные!B247:L247</f>
        <v>2018</v>
      </c>
      <c r="C247" t="str">
        <v>компьютерных технологий и электронного обучения</v>
      </c>
      <c r="D247" t="str">
        <v>Гончарова Светлана Викторовна</v>
      </c>
      <c r="E247" t="str">
        <v>кандидат педагогических наук</v>
      </c>
      <c r="F247" t="str">
        <v>доцент</v>
      </c>
      <c r="G247">
        <v>1</v>
      </c>
      <c r="H247">
        <v>17043</v>
      </c>
      <c r="I247" t="str">
        <v>Модуль "Естественно-математический". Информатика</v>
      </c>
      <c r="J247">
        <v>0</v>
      </c>
      <c r="K247">
        <v>0</v>
      </c>
      <c r="L247">
        <v>36</v>
      </c>
      <c r="M247" s="16">
        <f t="shared" si="9"/>
        <v>3.6</v>
      </c>
      <c r="N247" s="16">
        <f t="shared" si="10"/>
        <v>14.870000000000001</v>
      </c>
      <c r="O247" s="16">
        <f t="shared" si="11"/>
        <v>9.75</v>
      </c>
      <c r="P247" s="16">
        <f t="shared" si="11"/>
        <v>9.75</v>
      </c>
      <c r="Q247" s="79" cm="1">
        <f t="array" ref="Q247:AA247">Данные!Q247:AA247</f>
        <v>0</v>
      </c>
      <c r="R247" s="16">
        <v>0</v>
      </c>
      <c r="S247" s="16">
        <v>0</v>
      </c>
      <c r="T247" s="21">
        <v>0</v>
      </c>
      <c r="U247">
        <v>0</v>
      </c>
      <c r="V247">
        <v>0</v>
      </c>
      <c r="W247">
        <v>39</v>
      </c>
      <c r="X247">
        <v>2</v>
      </c>
      <c r="Y247">
        <v>3</v>
      </c>
      <c r="Z247">
        <v>0</v>
      </c>
      <c r="AA247" t="str">
        <v>осн</v>
      </c>
      <c r="AB247"/>
    </row>
    <row r="248" spans="1:60" s="6" customFormat="1" x14ac:dyDescent="0.3">
      <c r="A248" s="78">
        <f>Данные!A248</f>
        <v>6368</v>
      </c>
      <c r="B248" cm="1">
        <f t="array" ref="B248:L248">Данные!B248:L248</f>
        <v>2018</v>
      </c>
      <c r="C248" t="str">
        <v>компьютерных технологий и электронного обучения</v>
      </c>
      <c r="D248" t="str">
        <v>Гончарова Светлана Викторовна</v>
      </c>
      <c r="E248" t="str">
        <v>кандидат педагогических наук</v>
      </c>
      <c r="F248" t="str">
        <v>доцент</v>
      </c>
      <c r="G248">
        <v>1</v>
      </c>
      <c r="H248">
        <v>17043</v>
      </c>
      <c r="I248" t="str">
        <v>Модуль "Информационные технологии в математике и физике". Информационные технологии в физике</v>
      </c>
      <c r="J248">
        <v>0</v>
      </c>
      <c r="K248">
        <v>0</v>
      </c>
      <c r="L248">
        <v>72</v>
      </c>
      <c r="M248" s="16">
        <f t="shared" si="9"/>
        <v>7.2</v>
      </c>
      <c r="N248" s="16">
        <f t="shared" si="10"/>
        <v>14.870000000000001</v>
      </c>
      <c r="O248" s="16">
        <f t="shared" si="11"/>
        <v>9.75</v>
      </c>
      <c r="P248" s="16">
        <f t="shared" si="11"/>
        <v>9.75</v>
      </c>
      <c r="Q248" s="79" cm="1">
        <f t="array" ref="Q248:AA248">Данные!Q248:AA248</f>
        <v>39</v>
      </c>
      <c r="R248" s="16">
        <v>0</v>
      </c>
      <c r="S248" s="16">
        <v>0</v>
      </c>
      <c r="T248" s="21">
        <v>0</v>
      </c>
      <c r="U248">
        <v>0</v>
      </c>
      <c r="V248">
        <v>0</v>
      </c>
      <c r="W248">
        <v>39</v>
      </c>
      <c r="X248">
        <v>2</v>
      </c>
      <c r="Y248">
        <v>3</v>
      </c>
      <c r="Z248">
        <v>0</v>
      </c>
      <c r="AA248" t="str">
        <v>осн</v>
      </c>
      <c r="AB248"/>
    </row>
    <row r="249" spans="1:60" s="6" customFormat="1" x14ac:dyDescent="0.3">
      <c r="A249" s="78">
        <f>Данные!A249</f>
        <v>6368</v>
      </c>
      <c r="B249" cm="1">
        <f t="array" ref="B249:L249">Данные!B249:L249</f>
        <v>2018</v>
      </c>
      <c r="C249" t="str">
        <v>компьютерных технологий и электронного обучения</v>
      </c>
      <c r="D249" t="str">
        <v>Ильина Татьяна Сергеевна</v>
      </c>
      <c r="E249" t="str">
        <v>нет</v>
      </c>
      <c r="F249" t="str">
        <v>старший преподаватель</v>
      </c>
      <c r="G249">
        <v>1</v>
      </c>
      <c r="H249">
        <v>17043</v>
      </c>
      <c r="I249" t="str">
        <v>Модуль "Естественно-математический". Математика</v>
      </c>
      <c r="J249">
        <v>44</v>
      </c>
      <c r="K249">
        <v>128</v>
      </c>
      <c r="L249">
        <v>0</v>
      </c>
      <c r="M249" s="16">
        <f t="shared" si="9"/>
        <v>17.2</v>
      </c>
      <c r="N249" s="16">
        <f t="shared" si="10"/>
        <v>14.870000000000001</v>
      </c>
      <c r="O249" s="16">
        <f t="shared" si="11"/>
        <v>9.75</v>
      </c>
      <c r="P249" s="16">
        <f t="shared" si="11"/>
        <v>9.75</v>
      </c>
      <c r="Q249" s="79" cm="1">
        <f t="array" ref="Q249:AA249">Данные!Q249:AA249</f>
        <v>0</v>
      </c>
      <c r="R249" s="16">
        <v>0</v>
      </c>
      <c r="S249" s="16">
        <v>0</v>
      </c>
      <c r="T249" s="21">
        <v>0</v>
      </c>
      <c r="U249">
        <v>0</v>
      </c>
      <c r="V249">
        <v>0</v>
      </c>
      <c r="W249">
        <v>39</v>
      </c>
      <c r="X249">
        <v>2</v>
      </c>
      <c r="Y249">
        <v>3</v>
      </c>
      <c r="Z249">
        <v>0</v>
      </c>
      <c r="AA249" t="str">
        <v>осн</v>
      </c>
      <c r="AB249"/>
    </row>
    <row r="250" spans="1:60" s="6" customFormat="1" x14ac:dyDescent="0.3">
      <c r="A250" s="78">
        <f>Данные!A250</f>
        <v>6368</v>
      </c>
      <c r="B250" cm="1">
        <f t="array" ref="B250:L250">Данные!B250:L250</f>
        <v>2018</v>
      </c>
      <c r="C250" t="str">
        <v>компьютерных технологий и электронного обучения</v>
      </c>
      <c r="D250" t="str">
        <v>Ильина Татьяна Сергеевна</v>
      </c>
      <c r="E250" t="str">
        <v>нет</v>
      </c>
      <c r="F250" t="str">
        <v>старший преподаватель</v>
      </c>
      <c r="G250">
        <v>1</v>
      </c>
      <c r="H250">
        <v>17043</v>
      </c>
      <c r="I250" t="str">
        <v>Модуль "Информационные технологии в математике и физике". Информационные технологии в математике</v>
      </c>
      <c r="J250">
        <v>0</v>
      </c>
      <c r="K250">
        <v>0</v>
      </c>
      <c r="L250">
        <v>108</v>
      </c>
      <c r="M250" s="16">
        <f t="shared" si="9"/>
        <v>10.8</v>
      </c>
      <c r="N250" s="16">
        <f t="shared" si="10"/>
        <v>14.870000000000001</v>
      </c>
      <c r="O250" s="16">
        <f t="shared" si="11"/>
        <v>9.75</v>
      </c>
      <c r="P250" s="16">
        <f t="shared" si="11"/>
        <v>9.75</v>
      </c>
      <c r="Q250" s="79" cm="1">
        <f t="array" ref="Q250:AA250">Данные!Q250:AA250</f>
        <v>0</v>
      </c>
      <c r="R250" s="16">
        <v>0</v>
      </c>
      <c r="S250" s="16">
        <v>0</v>
      </c>
      <c r="T250" s="21">
        <v>0</v>
      </c>
      <c r="U250">
        <v>0</v>
      </c>
      <c r="V250">
        <v>0</v>
      </c>
      <c r="W250">
        <v>39</v>
      </c>
      <c r="X250">
        <v>2</v>
      </c>
      <c r="Y250">
        <v>3</v>
      </c>
      <c r="Z250">
        <v>0</v>
      </c>
      <c r="AA250" t="str">
        <v>осн</v>
      </c>
      <c r="AB250"/>
    </row>
    <row r="251" spans="1:60" s="6" customFormat="1" x14ac:dyDescent="0.3">
      <c r="A251" s="78">
        <f>Данные!A251</f>
        <v>6368</v>
      </c>
      <c r="B251" cm="1">
        <f t="array" ref="B251:L251">Данные!B251:L251</f>
        <v>2018</v>
      </c>
      <c r="C251" t="str">
        <v>компьютерных технологий и электронного обучения</v>
      </c>
      <c r="D251" t="str">
        <v>Копыльцов Александр Васильевич</v>
      </c>
      <c r="E251" t="str">
        <v>доктор технических наук</v>
      </c>
      <c r="F251" t="str">
        <v>профессор</v>
      </c>
      <c r="G251">
        <v>1</v>
      </c>
      <c r="H251">
        <v>17043</v>
      </c>
      <c r="I251" t="str">
        <v>Модуль "Дискретные структуры". Дискретная математика для программистов</v>
      </c>
      <c r="J251">
        <v>18</v>
      </c>
      <c r="K251">
        <v>36</v>
      </c>
      <c r="L251">
        <v>0</v>
      </c>
      <c r="M251" s="16">
        <f t="shared" si="9"/>
        <v>5.4</v>
      </c>
      <c r="N251" s="16">
        <f t="shared" si="10"/>
        <v>14.870000000000001</v>
      </c>
      <c r="O251" s="16">
        <f t="shared" si="11"/>
        <v>9.75</v>
      </c>
      <c r="P251" s="16">
        <f t="shared" si="11"/>
        <v>9.75</v>
      </c>
      <c r="Q251" s="79" cm="1">
        <f t="array" ref="Q251:AA251">Данные!Q251:AA251</f>
        <v>0</v>
      </c>
      <c r="R251" s="16">
        <v>0</v>
      </c>
      <c r="S251" s="16">
        <v>0</v>
      </c>
      <c r="T251" s="21">
        <v>0</v>
      </c>
      <c r="U251">
        <v>0</v>
      </c>
      <c r="V251">
        <v>0</v>
      </c>
      <c r="W251">
        <v>39</v>
      </c>
      <c r="X251">
        <v>2</v>
      </c>
      <c r="Y251">
        <v>3</v>
      </c>
      <c r="Z251">
        <v>0</v>
      </c>
      <c r="AA251" t="str">
        <v>доп</v>
      </c>
      <c r="AB251"/>
      <c r="BF251"/>
      <c r="BG251"/>
      <c r="BH251"/>
    </row>
    <row r="252" spans="1:60" s="6" customFormat="1" x14ac:dyDescent="0.3">
      <c r="A252" s="78">
        <f>Данные!A252</f>
        <v>6368</v>
      </c>
      <c r="B252" cm="1">
        <f t="array" ref="B252:L252">Данные!B252:L252</f>
        <v>2018</v>
      </c>
      <c r="C252" t="str">
        <v>компьютерных технологий и электронного обучения</v>
      </c>
      <c r="D252" t="str">
        <v>Шалденкова Анна Владимировна</v>
      </c>
      <c r="E252" t="str">
        <v>кандидат физ.-мат. наук</v>
      </c>
      <c r="F252" t="str">
        <v>доцент</v>
      </c>
      <c r="G252">
        <v>1</v>
      </c>
      <c r="H252">
        <v>17043</v>
      </c>
      <c r="I252" t="str">
        <v>Модуль "Естественно-математический". Информатика</v>
      </c>
      <c r="J252">
        <v>0</v>
      </c>
      <c r="K252">
        <v>0</v>
      </c>
      <c r="L252">
        <v>36</v>
      </c>
      <c r="M252" s="16">
        <f t="shared" si="9"/>
        <v>3.6</v>
      </c>
      <c r="N252" s="16">
        <f t="shared" si="10"/>
        <v>14.870000000000001</v>
      </c>
      <c r="O252" s="16">
        <f t="shared" si="11"/>
        <v>9.75</v>
      </c>
      <c r="P252" s="16">
        <f t="shared" si="11"/>
        <v>9.75</v>
      </c>
      <c r="Q252" s="79" cm="1">
        <f t="array" ref="Q252:AA252">Данные!Q252:AA252</f>
        <v>0</v>
      </c>
      <c r="R252" s="16">
        <v>0</v>
      </c>
      <c r="S252" s="16">
        <v>0</v>
      </c>
      <c r="T252" s="21">
        <v>0</v>
      </c>
      <c r="U252">
        <v>0</v>
      </c>
      <c r="V252">
        <v>0</v>
      </c>
      <c r="W252">
        <v>39</v>
      </c>
      <c r="X252">
        <v>2</v>
      </c>
      <c r="Y252">
        <v>3</v>
      </c>
      <c r="Z252">
        <v>0</v>
      </c>
      <c r="AA252" t="str">
        <v>осн</v>
      </c>
      <c r="AB252"/>
      <c r="BF252"/>
      <c r="BG252"/>
      <c r="BH252"/>
    </row>
    <row r="253" spans="1:60" s="6" customFormat="1" x14ac:dyDescent="0.3">
      <c r="A253" s="78">
        <f>Данные!A253</f>
        <v>6372</v>
      </c>
      <c r="B253" cm="1">
        <f t="array" ref="B253:L253">Данные!B253:L253</f>
        <v>2018</v>
      </c>
      <c r="C253" t="str">
        <v>компьютерных технологий и электронного обучения</v>
      </c>
      <c r="D253" t="str">
        <v>Гончарова Светлана Викторовна</v>
      </c>
      <c r="E253" t="str">
        <v>кандидат педагогических наук</v>
      </c>
      <c r="F253" t="str">
        <v>доцент</v>
      </c>
      <c r="G253">
        <v>1</v>
      </c>
      <c r="H253">
        <v>17044</v>
      </c>
      <c r="I253" t="str">
        <v>Модуль "Естественнонаучный". Информационные технологии</v>
      </c>
      <c r="J253">
        <v>9</v>
      </c>
      <c r="K253">
        <v>32</v>
      </c>
      <c r="L253">
        <v>0</v>
      </c>
      <c r="M253" s="16">
        <f t="shared" si="9"/>
        <v>4.0999999999999996</v>
      </c>
      <c r="N253" s="16">
        <f t="shared" si="10"/>
        <v>10.25</v>
      </c>
      <c r="O253" s="16">
        <f t="shared" si="11"/>
        <v>6.25</v>
      </c>
      <c r="P253" s="16">
        <f t="shared" si="11"/>
        <v>6.25</v>
      </c>
      <c r="Q253" s="79" cm="1">
        <f t="array" ref="Q253:AA253">Данные!Q253:AA253</f>
        <v>0</v>
      </c>
      <c r="R253" s="16">
        <v>0</v>
      </c>
      <c r="S253" s="16">
        <v>0</v>
      </c>
      <c r="T253" s="21">
        <v>9</v>
      </c>
      <c r="U253">
        <v>0</v>
      </c>
      <c r="V253">
        <v>0</v>
      </c>
      <c r="W253">
        <v>25</v>
      </c>
      <c r="X253">
        <v>1</v>
      </c>
      <c r="Y253">
        <v>2</v>
      </c>
      <c r="Z253">
        <v>0</v>
      </c>
      <c r="AA253" t="str">
        <v>осн</v>
      </c>
      <c r="AB253"/>
      <c r="BF253"/>
      <c r="BG253"/>
      <c r="BH253"/>
    </row>
    <row r="254" spans="1:60" s="6" customFormat="1" x14ac:dyDescent="0.3">
      <c r="A254" s="78">
        <f>Данные!A254</f>
        <v>6373</v>
      </c>
      <c r="B254" cm="1">
        <f t="array" ref="B254:L254">Данные!B254:L254</f>
        <v>2018</v>
      </c>
      <c r="C254" t="str">
        <v>компьютерных технологий и электронного обучения</v>
      </c>
      <c r="D254" t="str">
        <v>Гончарова Светлана Викторовна</v>
      </c>
      <c r="E254" t="str">
        <v>кандидат педагогических наук</v>
      </c>
      <c r="F254" t="str">
        <v>доцент</v>
      </c>
      <c r="G254">
        <v>1</v>
      </c>
      <c r="H254">
        <v>17045</v>
      </c>
      <c r="I254" t="str">
        <v>Модуль "Введение в информационные технологии". Информатика</v>
      </c>
      <c r="J254">
        <v>20</v>
      </c>
      <c r="K254">
        <v>0</v>
      </c>
      <c r="L254">
        <v>34</v>
      </c>
      <c r="M254" s="16">
        <f t="shared" si="9"/>
        <v>5.4</v>
      </c>
      <c r="N254" s="16">
        <f t="shared" si="10"/>
        <v>10.58</v>
      </c>
      <c r="O254" s="16">
        <f t="shared" si="11"/>
        <v>6.5</v>
      </c>
      <c r="P254" s="16">
        <f t="shared" si="11"/>
        <v>6.5</v>
      </c>
      <c r="Q254" s="79" cm="1">
        <f t="array" ref="Q254:AA254">Данные!Q254:AA254</f>
        <v>0</v>
      </c>
      <c r="R254" s="16">
        <v>0</v>
      </c>
      <c r="S254" s="16">
        <v>0</v>
      </c>
      <c r="T254" s="21">
        <v>10</v>
      </c>
      <c r="U254">
        <v>0</v>
      </c>
      <c r="V254">
        <v>0</v>
      </c>
      <c r="W254">
        <v>26</v>
      </c>
      <c r="X254">
        <v>1</v>
      </c>
      <c r="Y254">
        <v>2</v>
      </c>
      <c r="Z254">
        <v>0</v>
      </c>
      <c r="AA254" t="str">
        <v>осн</v>
      </c>
      <c r="AB254"/>
      <c r="BF254"/>
      <c r="BG254"/>
      <c r="BH254"/>
    </row>
    <row r="255" spans="1:60" s="6" customFormat="1" x14ac:dyDescent="0.3">
      <c r="A255" s="78">
        <f>Данные!A255</f>
        <v>6373</v>
      </c>
      <c r="B255" cm="1">
        <f t="array" ref="B255:L255">Данные!B255:L255</f>
        <v>2018</v>
      </c>
      <c r="C255" t="str">
        <v>компьютерных технологий и электронного обучения</v>
      </c>
      <c r="D255" t="str">
        <v>Гончарова Светлана Викторовна</v>
      </c>
      <c r="E255" t="str">
        <v>кандидат педагогических наук</v>
      </c>
      <c r="F255" t="str">
        <v>доцент</v>
      </c>
      <c r="G255">
        <v>1</v>
      </c>
      <c r="H255">
        <v>17045</v>
      </c>
      <c r="I255" t="str">
        <v>Модуль "Введение в информационные технологии". Информационные технологии</v>
      </c>
      <c r="J255">
        <v>16</v>
      </c>
      <c r="K255">
        <v>0</v>
      </c>
      <c r="L255">
        <v>0</v>
      </c>
      <c r="M255" s="16">
        <f t="shared" si="9"/>
        <v>1.6</v>
      </c>
      <c r="N255" s="16">
        <f t="shared" si="10"/>
        <v>10.58</v>
      </c>
      <c r="O255" s="16">
        <f t="shared" si="11"/>
        <v>6.5</v>
      </c>
      <c r="P255" s="16">
        <f t="shared" si="11"/>
        <v>6.5</v>
      </c>
      <c r="Q255" s="79" cm="1">
        <f t="array" ref="Q255:AA255">Данные!Q255:AA255</f>
        <v>0</v>
      </c>
      <c r="R255" s="16">
        <v>0</v>
      </c>
      <c r="S255" s="16">
        <v>0</v>
      </c>
      <c r="T255" s="21">
        <v>13</v>
      </c>
      <c r="U255">
        <v>0</v>
      </c>
      <c r="V255">
        <v>0</v>
      </c>
      <c r="W255">
        <v>26</v>
      </c>
      <c r="X255">
        <v>1</v>
      </c>
      <c r="Y255">
        <v>2</v>
      </c>
      <c r="Z255">
        <v>0</v>
      </c>
      <c r="AA255" t="str">
        <v>доп</v>
      </c>
      <c r="AB255"/>
      <c r="BF255"/>
      <c r="BG255"/>
      <c r="BH255"/>
    </row>
    <row r="256" spans="1:60" s="6" customFormat="1" x14ac:dyDescent="0.3">
      <c r="A256" s="78">
        <f>Данные!A256</f>
        <v>6373</v>
      </c>
      <c r="B256" cm="1">
        <f t="array" ref="B256:L256">Данные!B256:L256</f>
        <v>2018</v>
      </c>
      <c r="C256" t="str">
        <v>компьютерных технологий и электронного обучения</v>
      </c>
      <c r="D256" t="str">
        <v>Шалденкова Анна Владимировна</v>
      </c>
      <c r="E256" t="str">
        <v>кандидат физ.-мат. наук</v>
      </c>
      <c r="F256" t="str">
        <v>доцент</v>
      </c>
      <c r="G256">
        <v>1</v>
      </c>
      <c r="H256">
        <v>17045</v>
      </c>
      <c r="I256" t="str">
        <v>Модуль "Введение в информационные технологии". Информатика</v>
      </c>
      <c r="J256">
        <v>0</v>
      </c>
      <c r="K256">
        <v>0</v>
      </c>
      <c r="L256">
        <v>68</v>
      </c>
      <c r="M256" s="16">
        <f t="shared" si="9"/>
        <v>6.8</v>
      </c>
      <c r="N256" s="16">
        <f t="shared" si="10"/>
        <v>10.58</v>
      </c>
      <c r="O256" s="16">
        <f t="shared" si="11"/>
        <v>6.5</v>
      </c>
      <c r="P256" s="16">
        <f t="shared" si="11"/>
        <v>6.5</v>
      </c>
      <c r="Q256" s="79" cm="1">
        <f t="array" ref="Q256:AA256">Данные!Q256:AA256</f>
        <v>0</v>
      </c>
      <c r="R256" s="16">
        <v>0</v>
      </c>
      <c r="S256" s="16">
        <v>0</v>
      </c>
      <c r="T256" s="21">
        <v>8</v>
      </c>
      <c r="U256">
        <v>0</v>
      </c>
      <c r="V256">
        <v>0</v>
      </c>
      <c r="W256">
        <v>26</v>
      </c>
      <c r="X256">
        <v>1</v>
      </c>
      <c r="Y256">
        <v>2</v>
      </c>
      <c r="Z256">
        <v>0</v>
      </c>
      <c r="AA256" t="str">
        <v>осн</v>
      </c>
      <c r="AB256"/>
      <c r="BF256"/>
      <c r="BG256"/>
      <c r="BH256"/>
    </row>
    <row r="257" spans="1:57" x14ac:dyDescent="0.3">
      <c r="A257" s="78">
        <f>Данные!A257</f>
        <v>6380</v>
      </c>
      <c r="B257" cm="1">
        <f t="array" ref="B257:L257">Данные!B257:L257</f>
        <v>2018</v>
      </c>
      <c r="C257" t="str">
        <v>компьютерных технологий и электронного обучения</v>
      </c>
      <c r="D257" t="str">
        <v>Аксютин Павел Александрович</v>
      </c>
      <c r="E257" t="str">
        <v>нет</v>
      </c>
      <c r="F257" t="str">
        <v>ассистент</v>
      </c>
      <c r="G257">
        <v>0.25</v>
      </c>
      <c r="H257">
        <v>17577</v>
      </c>
      <c r="I257" t="str">
        <v>Модуль "Естественнонаучный". Информационные технологии</v>
      </c>
      <c r="J257">
        <v>0</v>
      </c>
      <c r="K257">
        <v>32</v>
      </c>
      <c r="L257">
        <v>0</v>
      </c>
      <c r="M257" s="16">
        <f t="shared" si="9"/>
        <v>3.2</v>
      </c>
      <c r="N257" s="16">
        <f t="shared" si="10"/>
        <v>11.9</v>
      </c>
      <c r="O257" s="16">
        <f t="shared" si="11"/>
        <v>7.5</v>
      </c>
      <c r="P257" s="16">
        <f t="shared" si="11"/>
        <v>7.5</v>
      </c>
      <c r="Q257" s="79" cm="1">
        <f t="array" ref="Q257:AA257">Данные!Q257:AA257</f>
        <v>0</v>
      </c>
      <c r="R257" s="16">
        <v>0</v>
      </c>
      <c r="S257" s="16">
        <v>0</v>
      </c>
      <c r="T257" s="21">
        <v>14</v>
      </c>
      <c r="U257">
        <v>0</v>
      </c>
      <c r="V257">
        <v>0</v>
      </c>
      <c r="W257">
        <v>30</v>
      </c>
      <c r="X257">
        <v>1</v>
      </c>
      <c r="Y257">
        <v>2</v>
      </c>
      <c r="Z257">
        <v>0</v>
      </c>
      <c r="AA257" t="str">
        <v>осн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x14ac:dyDescent="0.3">
      <c r="A258" s="78">
        <f>Данные!A258</f>
        <v>6380</v>
      </c>
      <c r="B258" cm="1">
        <f t="array" ref="B258:L258">Данные!B258:L258</f>
        <v>2018</v>
      </c>
      <c r="C258" t="str">
        <v>компьютерных технологий и электронного обучения</v>
      </c>
      <c r="D258" t="str">
        <v>Гончарова Светлана Викторовна</v>
      </c>
      <c r="E258" t="str">
        <v>кандидат педагогических наук</v>
      </c>
      <c r="F258" t="str">
        <v>доцент</v>
      </c>
      <c r="G258">
        <v>1</v>
      </c>
      <c r="H258">
        <v>17577</v>
      </c>
      <c r="I258" t="str">
        <v>Модуль "Естественнонаучный". Информационные технологии</v>
      </c>
      <c r="J258">
        <v>9</v>
      </c>
      <c r="K258">
        <v>0</v>
      </c>
      <c r="L258">
        <v>0</v>
      </c>
      <c r="M258" s="16">
        <f t="shared" si="9"/>
        <v>0.9</v>
      </c>
      <c r="N258" s="16">
        <f t="shared" si="10"/>
        <v>11.9</v>
      </c>
      <c r="O258" s="16">
        <f t="shared" si="11"/>
        <v>7.5</v>
      </c>
      <c r="P258" s="16">
        <f t="shared" si="11"/>
        <v>7.5</v>
      </c>
      <c r="Q258" s="79" cm="1">
        <f t="array" ref="Q258:AA258">Данные!Q258:AA258</f>
        <v>0</v>
      </c>
      <c r="R258" s="16">
        <v>0</v>
      </c>
      <c r="S258" s="16">
        <v>0</v>
      </c>
      <c r="T258" s="21">
        <v>0</v>
      </c>
      <c r="U258">
        <v>0</v>
      </c>
      <c r="V258">
        <v>0</v>
      </c>
      <c r="W258">
        <v>30</v>
      </c>
      <c r="X258">
        <v>1</v>
      </c>
      <c r="Y258">
        <v>2</v>
      </c>
      <c r="Z258">
        <v>0</v>
      </c>
      <c r="AA258" t="str">
        <v>доп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x14ac:dyDescent="0.3">
      <c r="A259" s="78">
        <f>Данные!A259</f>
        <v>6380</v>
      </c>
      <c r="B259" cm="1">
        <f t="array" ref="B259:L259">Данные!B259:L259</f>
        <v>2018</v>
      </c>
      <c r="C259" t="str">
        <v>компьютерных технологий и электронного обучения</v>
      </c>
      <c r="D259" t="str">
        <v>Иванова Екатерина Алексеевна</v>
      </c>
      <c r="E259" t="str">
        <v>нет</v>
      </c>
      <c r="F259" t="str">
        <v>ассистент</v>
      </c>
      <c r="G259">
        <v>0.25</v>
      </c>
      <c r="H259">
        <v>17577</v>
      </c>
      <c r="I259" t="str">
        <v>Модуль "Естественнонаучный". Информационные технологии</v>
      </c>
      <c r="J259">
        <v>0</v>
      </c>
      <c r="K259">
        <v>32</v>
      </c>
      <c r="L259">
        <v>0</v>
      </c>
      <c r="M259" s="16">
        <f t="shared" si="9"/>
        <v>3.2</v>
      </c>
      <c r="N259" s="16">
        <f t="shared" si="10"/>
        <v>11.9</v>
      </c>
      <c r="O259" s="16">
        <f t="shared" si="11"/>
        <v>7.5</v>
      </c>
      <c r="P259" s="16">
        <f t="shared" si="11"/>
        <v>7.5</v>
      </c>
      <c r="Q259" s="79" cm="1">
        <f t="array" ref="Q259:AA259">Данные!Q259:AA259</f>
        <v>0</v>
      </c>
      <c r="R259" s="16">
        <v>0</v>
      </c>
      <c r="S259" s="16">
        <v>0</v>
      </c>
      <c r="T259" s="21">
        <v>0</v>
      </c>
      <c r="U259">
        <v>0</v>
      </c>
      <c r="V259">
        <v>0</v>
      </c>
      <c r="W259">
        <v>30</v>
      </c>
      <c r="X259">
        <v>1</v>
      </c>
      <c r="Y259">
        <v>2</v>
      </c>
      <c r="Z259">
        <v>0</v>
      </c>
      <c r="AA259" t="str">
        <v>осн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x14ac:dyDescent="0.3">
      <c r="A260" s="78">
        <f>Данные!A260</f>
        <v>6380</v>
      </c>
      <c r="B260" cm="1">
        <f t="array" ref="B260:L260">Данные!B260:L260</f>
        <v>2018</v>
      </c>
      <c r="C260" t="str">
        <v>компьютерных технологий и электронного обучения</v>
      </c>
      <c r="D260" t="str">
        <v>Шалденкова Анна Владимировна</v>
      </c>
      <c r="E260" t="str">
        <v>кандидат физ.-мат. наук</v>
      </c>
      <c r="F260" t="str">
        <v>доцент</v>
      </c>
      <c r="G260">
        <v>1</v>
      </c>
      <c r="H260">
        <v>17577</v>
      </c>
      <c r="I260" t="str">
        <v>Модуль "Естественнонаучный". Информационные технологии</v>
      </c>
      <c r="J260">
        <v>0</v>
      </c>
      <c r="K260">
        <v>0</v>
      </c>
      <c r="L260">
        <v>0</v>
      </c>
      <c r="M260" s="16">
        <f t="shared" ref="M260:M323" si="12">SUM(J260:L260)/10</f>
        <v>0</v>
      </c>
      <c r="N260" s="16">
        <f t="shared" ref="N260:N323" si="13">2 + 0.33 * W260</f>
        <v>11.9</v>
      </c>
      <c r="O260" s="16">
        <f t="shared" ref="O260:P323" si="14">0.25 * $W260</f>
        <v>7.5</v>
      </c>
      <c r="P260" s="16">
        <f t="shared" si="14"/>
        <v>7.5</v>
      </c>
      <c r="Q260" s="79" cm="1">
        <f t="array" ref="Q260:AA260">Данные!Q260:AA260</f>
        <v>0</v>
      </c>
      <c r="R260" s="16">
        <v>0</v>
      </c>
      <c r="S260" s="16">
        <v>0</v>
      </c>
      <c r="T260" s="21">
        <v>0</v>
      </c>
      <c r="U260">
        <v>0</v>
      </c>
      <c r="V260">
        <v>0</v>
      </c>
      <c r="W260">
        <v>30</v>
      </c>
      <c r="X260">
        <v>1</v>
      </c>
      <c r="Y260">
        <v>2</v>
      </c>
      <c r="Z260">
        <v>0</v>
      </c>
      <c r="AA260" t="str">
        <v>осн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x14ac:dyDescent="0.3">
      <c r="A261" s="78">
        <f>Данные!A261</f>
        <v>4848</v>
      </c>
      <c r="B261" cm="1">
        <f t="array" ref="B261:L261">Данные!B261:L261</f>
        <v>2019</v>
      </c>
      <c r="C261" t="str">
        <v>компьютерных технологий и электронного обучения</v>
      </c>
      <c r="D261" t="str">
        <v>Абрамян Геннадий Владимирович</v>
      </c>
      <c r="E261" t="str">
        <v>доктор педагогических наук</v>
      </c>
      <c r="F261" t="str">
        <v>профессор</v>
      </c>
      <c r="G261">
        <v>1</v>
      </c>
      <c r="H261" t="str">
        <v>4 курс 2016 год/пост</v>
      </c>
      <c r="I261" t="str">
        <v>Модуль "Информационные системы". Теория информационных процессов и систем</v>
      </c>
      <c r="J261">
        <v>8</v>
      </c>
      <c r="K261">
        <v>14</v>
      </c>
      <c r="L261">
        <v>28</v>
      </c>
      <c r="M261" s="16">
        <f t="shared" si="12"/>
        <v>5</v>
      </c>
      <c r="N261" s="16">
        <f t="shared" si="13"/>
        <v>10.91</v>
      </c>
      <c r="O261" s="16">
        <f t="shared" si="14"/>
        <v>6.75</v>
      </c>
      <c r="P261" s="16">
        <f t="shared" si="14"/>
        <v>6.75</v>
      </c>
      <c r="Q261" s="79" cm="1">
        <f t="array" ref="Q261:AA261">Данные!Q261:AA261</f>
        <v>0</v>
      </c>
      <c r="R261" s="16">
        <v>0</v>
      </c>
      <c r="S261" s="16">
        <v>0</v>
      </c>
      <c r="T261" s="21">
        <v>0</v>
      </c>
      <c r="U261">
        <v>0</v>
      </c>
      <c r="V261">
        <v>0</v>
      </c>
      <c r="W261">
        <v>27</v>
      </c>
      <c r="X261">
        <v>1</v>
      </c>
      <c r="Y261">
        <v>2</v>
      </c>
      <c r="Z261">
        <v>0</v>
      </c>
      <c r="AA261" t="str">
        <v>осн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x14ac:dyDescent="0.3">
      <c r="A262" s="78">
        <f>Данные!A262</f>
        <v>4848</v>
      </c>
      <c r="B262" cm="1">
        <f t="array" ref="B262:L262">Данные!B262:L262</f>
        <v>2019</v>
      </c>
      <c r="C262" t="str">
        <v>компьютерных технологий и электронного обучения</v>
      </c>
      <c r="D262" t="str">
        <v>Авксентьева Елена Юрьевна</v>
      </c>
      <c r="E262" t="str">
        <v>кандидат педагогических наук</v>
      </c>
      <c r="F262" t="str">
        <v>доцент</v>
      </c>
      <c r="G262">
        <v>1</v>
      </c>
      <c r="H262" t="str">
        <v>4 курс 2016 год/пост</v>
      </c>
      <c r="I262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62">
        <v>12</v>
      </c>
      <c r="K262">
        <v>0</v>
      </c>
      <c r="L262">
        <v>0</v>
      </c>
      <c r="M262" s="16">
        <f t="shared" si="12"/>
        <v>1.2</v>
      </c>
      <c r="N262" s="16">
        <f t="shared" si="13"/>
        <v>10.91</v>
      </c>
      <c r="O262" s="16">
        <f t="shared" si="14"/>
        <v>6.75</v>
      </c>
      <c r="P262" s="16">
        <f t="shared" si="14"/>
        <v>6.75</v>
      </c>
      <c r="Q262" s="79" cm="1">
        <f t="array" ref="Q262:AA262">Данные!Q262:AA262</f>
        <v>0</v>
      </c>
      <c r="R262" s="16">
        <v>0</v>
      </c>
      <c r="S262" s="16">
        <v>0</v>
      </c>
      <c r="T262" s="21">
        <v>0</v>
      </c>
      <c r="U262">
        <v>0</v>
      </c>
      <c r="V262">
        <v>0</v>
      </c>
      <c r="W262">
        <v>27</v>
      </c>
      <c r="X262">
        <v>1</v>
      </c>
      <c r="Y262">
        <v>2</v>
      </c>
      <c r="Z262">
        <v>0</v>
      </c>
      <c r="AA262" t="str">
        <v>осн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x14ac:dyDescent="0.3">
      <c r="A263" s="78">
        <f>Данные!A263</f>
        <v>4848</v>
      </c>
      <c r="B263" cm="1">
        <f t="array" ref="B263:L263">Данные!B263:L263</f>
        <v>2019</v>
      </c>
      <c r="C263" t="str">
        <v>компьютерных технологий и электронного обучения</v>
      </c>
      <c r="D263" t="str">
        <v>Авксентьева Елена Юрьевна</v>
      </c>
      <c r="E263" t="str">
        <v>кандидат педагогических наук</v>
      </c>
      <c r="F263" t="str">
        <v>доцент</v>
      </c>
      <c r="G263">
        <v>1</v>
      </c>
      <c r="H263" t="str">
        <v>4 курс 2016 год/пост</v>
      </c>
      <c r="I263" t="str"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263">
        <v>12</v>
      </c>
      <c r="K263">
        <v>0</v>
      </c>
      <c r="L263">
        <v>48</v>
      </c>
      <c r="M263" s="16">
        <f t="shared" si="12"/>
        <v>6</v>
      </c>
      <c r="N263" s="16">
        <f t="shared" si="13"/>
        <v>10.91</v>
      </c>
      <c r="O263" s="16">
        <f t="shared" si="14"/>
        <v>6.75</v>
      </c>
      <c r="P263" s="16">
        <f t="shared" si="14"/>
        <v>6.75</v>
      </c>
      <c r="Q263" s="79" cm="1">
        <f t="array" ref="Q263:AA263">Данные!Q263:AA263</f>
        <v>0</v>
      </c>
      <c r="R263" s="16">
        <v>0</v>
      </c>
      <c r="S263" s="16">
        <v>0</v>
      </c>
      <c r="T263" s="21">
        <v>0</v>
      </c>
      <c r="U263">
        <v>0</v>
      </c>
      <c r="V263">
        <v>0</v>
      </c>
      <c r="W263">
        <v>27</v>
      </c>
      <c r="X263">
        <v>1</v>
      </c>
      <c r="Y263">
        <v>2</v>
      </c>
      <c r="Z263">
        <v>0</v>
      </c>
      <c r="AA263" t="str">
        <v>доп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x14ac:dyDescent="0.3">
      <c r="A264" s="78">
        <f>Данные!A264</f>
        <v>4848</v>
      </c>
      <c r="B264" cm="1">
        <f t="array" ref="B264:L264">Данные!B264:L264</f>
        <v>2019</v>
      </c>
      <c r="C264" t="str">
        <v>компьютерных технологий и электронного обучения</v>
      </c>
      <c r="D264" t="str">
        <v>Авксентьева Елена Юрьевна</v>
      </c>
      <c r="E264" t="str">
        <v>кандидат педагогических наук</v>
      </c>
      <c r="F264" t="str">
        <v>доцент</v>
      </c>
      <c r="G264">
        <v>1</v>
      </c>
      <c r="H264" t="str">
        <v>4 курс 2016 год/пост</v>
      </c>
      <c r="I264" t="str">
        <v>Модуль "Информационные системы"</v>
      </c>
      <c r="J264">
        <v>0</v>
      </c>
      <c r="K264">
        <v>0</v>
      </c>
      <c r="L264">
        <v>0</v>
      </c>
      <c r="M264" s="16">
        <f t="shared" si="12"/>
        <v>0</v>
      </c>
      <c r="N264" s="16">
        <f t="shared" si="13"/>
        <v>10.91</v>
      </c>
      <c r="O264" s="16">
        <f t="shared" si="14"/>
        <v>6.75</v>
      </c>
      <c r="P264" s="16">
        <f t="shared" si="14"/>
        <v>6.75</v>
      </c>
      <c r="Q264" s="79" cm="1">
        <f t="array" ref="Q264:AA264">Данные!Q264:AA264</f>
        <v>0</v>
      </c>
      <c r="R264" s="16">
        <v>0</v>
      </c>
      <c r="S264" s="16">
        <v>0</v>
      </c>
      <c r="T264" s="21">
        <v>0</v>
      </c>
      <c r="U264">
        <v>0</v>
      </c>
      <c r="V264">
        <v>0</v>
      </c>
      <c r="W264">
        <v>27</v>
      </c>
      <c r="X264">
        <v>1</v>
      </c>
      <c r="Y264">
        <v>2</v>
      </c>
      <c r="Z264">
        <v>0</v>
      </c>
      <c r="AA264" t="str">
        <v>осн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x14ac:dyDescent="0.3">
      <c r="A265" s="78">
        <f>Данные!A265</f>
        <v>4848</v>
      </c>
      <c r="B265" cm="1">
        <f t="array" ref="B265:L265">Данные!B265:L265</f>
        <v>2019</v>
      </c>
      <c r="C265" t="str">
        <v>компьютерных технологий и электронного обучения</v>
      </c>
      <c r="D265" t="str">
        <v>Авксентьева Елена Юрьевна</v>
      </c>
      <c r="E265" t="str">
        <v>кандидат педагогических наук</v>
      </c>
      <c r="F265" t="str">
        <v>доцент</v>
      </c>
      <c r="G265">
        <v>1</v>
      </c>
      <c r="H265" t="str">
        <v>4 курс 2016 год/пост</v>
      </c>
      <c r="I265" t="str">
        <v>Модуль "Информационные системы". Интеллектуальные системы</v>
      </c>
      <c r="J265">
        <v>9</v>
      </c>
      <c r="K265">
        <v>0</v>
      </c>
      <c r="L265">
        <v>54</v>
      </c>
      <c r="M265" s="16">
        <f t="shared" si="12"/>
        <v>6.3</v>
      </c>
      <c r="N265" s="16">
        <f t="shared" si="13"/>
        <v>10.91</v>
      </c>
      <c r="O265" s="16">
        <f t="shared" si="14"/>
        <v>6.75</v>
      </c>
      <c r="P265" s="16">
        <f t="shared" si="14"/>
        <v>6.75</v>
      </c>
      <c r="Q265" s="79" cm="1">
        <f t="array" ref="Q265:AA265">Данные!Q265:AA265</f>
        <v>0</v>
      </c>
      <c r="R265" s="16">
        <v>0</v>
      </c>
      <c r="S265" s="16">
        <v>0</v>
      </c>
      <c r="T265" s="21">
        <v>0</v>
      </c>
      <c r="U265">
        <v>0</v>
      </c>
      <c r="V265">
        <v>0</v>
      </c>
      <c r="W265">
        <v>27</v>
      </c>
      <c r="X265">
        <v>1</v>
      </c>
      <c r="Y265">
        <v>2</v>
      </c>
      <c r="Z265">
        <v>0</v>
      </c>
      <c r="AA265" t="str">
        <v>осн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x14ac:dyDescent="0.3">
      <c r="A266" s="78">
        <f>Данные!A266</f>
        <v>4848</v>
      </c>
      <c r="B266" cm="1">
        <f t="array" ref="B266:L266">Данные!B266:L266</f>
        <v>2019</v>
      </c>
      <c r="C266" t="str">
        <v>компьютерных технологий и электронного обучения</v>
      </c>
      <c r="D266" t="str">
        <v>Авксентьева Елена Юрьевна</v>
      </c>
      <c r="E266" t="str">
        <v>кандидат педагогических наук</v>
      </c>
      <c r="F266" t="str">
        <v>доцент</v>
      </c>
      <c r="G266">
        <v>1</v>
      </c>
      <c r="H266" t="str">
        <v>4 курс 2016 год/пост</v>
      </c>
      <c r="I266" t="str">
        <v>Руководство ВКР</v>
      </c>
      <c r="J266">
        <v>0</v>
      </c>
      <c r="K266">
        <v>0</v>
      </c>
      <c r="L266">
        <v>0</v>
      </c>
      <c r="M266" s="16">
        <f t="shared" si="12"/>
        <v>0</v>
      </c>
      <c r="N266" s="16">
        <f t="shared" si="13"/>
        <v>10.91</v>
      </c>
      <c r="O266" s="16">
        <f t="shared" si="14"/>
        <v>6.75</v>
      </c>
      <c r="P266" s="16">
        <f t="shared" si="14"/>
        <v>6.75</v>
      </c>
      <c r="Q266" s="79" cm="1">
        <f t="array" ref="Q266:AA266">Данные!Q266:AA266</f>
        <v>0</v>
      </c>
      <c r="R266" s="16">
        <v>0</v>
      </c>
      <c r="S266" s="16">
        <v>0</v>
      </c>
      <c r="T266" s="21">
        <v>0</v>
      </c>
      <c r="U266">
        <v>0</v>
      </c>
      <c r="V266">
        <v>60</v>
      </c>
      <c r="W266">
        <v>27</v>
      </c>
      <c r="X266">
        <v>1</v>
      </c>
      <c r="Y266">
        <v>2</v>
      </c>
      <c r="Z266">
        <v>0</v>
      </c>
      <c r="AA266" t="str">
        <v>осн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x14ac:dyDescent="0.3">
      <c r="A267" s="78">
        <f>Данные!A267</f>
        <v>4848</v>
      </c>
      <c r="B267" cm="1">
        <f t="array" ref="B267:L267">Данные!B267:L267</f>
        <v>2019</v>
      </c>
      <c r="C267" t="str">
        <v>компьютерных технологий и электронного обучения</v>
      </c>
      <c r="D267" t="str">
        <v>Авксентьева Елена Юрьевна</v>
      </c>
      <c r="E267" t="str">
        <v>кандидат педагогических наук</v>
      </c>
      <c r="F267" t="str">
        <v>доцент</v>
      </c>
      <c r="G267">
        <v>1</v>
      </c>
      <c r="H267" t="str">
        <v>4 курс 2016 год/пост</v>
      </c>
      <c r="I26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67">
        <v>0</v>
      </c>
      <c r="K267">
        <v>0</v>
      </c>
      <c r="L267">
        <v>0</v>
      </c>
      <c r="M267" s="16">
        <f t="shared" si="12"/>
        <v>0</v>
      </c>
      <c r="N267" s="16">
        <f t="shared" si="13"/>
        <v>10.91</v>
      </c>
      <c r="O267" s="16">
        <f t="shared" si="14"/>
        <v>6.75</v>
      </c>
      <c r="P267" s="16">
        <f t="shared" si="14"/>
        <v>6.75</v>
      </c>
      <c r="Q267" s="79" cm="1">
        <f t="array" ref="Q267:AA267">Данные!Q267:AA267</f>
        <v>0</v>
      </c>
      <c r="R267" s="16">
        <v>0</v>
      </c>
      <c r="S267" s="16">
        <v>0</v>
      </c>
      <c r="T267" s="21">
        <v>0</v>
      </c>
      <c r="U267">
        <v>6</v>
      </c>
      <c r="V267">
        <v>0</v>
      </c>
      <c r="W267">
        <v>27</v>
      </c>
      <c r="X267">
        <v>1</v>
      </c>
      <c r="Y267">
        <v>2</v>
      </c>
      <c r="Z267">
        <v>0</v>
      </c>
      <c r="AA267" t="str">
        <v>осн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x14ac:dyDescent="0.3">
      <c r="A268" s="78">
        <f>Данные!A268</f>
        <v>4848</v>
      </c>
      <c r="B268" cm="1">
        <f t="array" ref="B268:L268">Данные!B268:L268</f>
        <v>2019</v>
      </c>
      <c r="C268" t="str">
        <v>компьютерных технологий и электронного обучения</v>
      </c>
      <c r="D268" t="str">
        <v>Авксентьева Елена Юрьевна</v>
      </c>
      <c r="E268" t="str">
        <v>кандидат педагогических наук</v>
      </c>
      <c r="F268" t="str">
        <v>доцент</v>
      </c>
      <c r="G268">
        <v>1</v>
      </c>
      <c r="H268" t="str">
        <v>4 курс 2016 год/пост</v>
      </c>
      <c r="I26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68">
        <v>0</v>
      </c>
      <c r="K268">
        <v>0</v>
      </c>
      <c r="L268">
        <v>0</v>
      </c>
      <c r="M268" s="16">
        <f t="shared" si="12"/>
        <v>0</v>
      </c>
      <c r="N268" s="16">
        <f t="shared" si="13"/>
        <v>10.91</v>
      </c>
      <c r="O268" s="16">
        <f t="shared" si="14"/>
        <v>6.75</v>
      </c>
      <c r="P268" s="16">
        <f t="shared" si="14"/>
        <v>6.75</v>
      </c>
      <c r="Q268" s="79" cm="1">
        <f t="array" ref="Q268:AA268">Данные!Q268:AA268</f>
        <v>0</v>
      </c>
      <c r="R268" s="16">
        <v>0</v>
      </c>
      <c r="S268" s="16">
        <v>0</v>
      </c>
      <c r="T268" s="21">
        <v>0</v>
      </c>
      <c r="U268">
        <v>6</v>
      </c>
      <c r="V268">
        <v>0</v>
      </c>
      <c r="W268">
        <v>27</v>
      </c>
      <c r="X268">
        <v>1</v>
      </c>
      <c r="Y268">
        <v>2</v>
      </c>
      <c r="Z268">
        <v>0</v>
      </c>
      <c r="AA268" t="str">
        <v>осн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x14ac:dyDescent="0.3">
      <c r="A269" s="78">
        <f>Данные!A269</f>
        <v>4848</v>
      </c>
      <c r="B269" cm="1">
        <f t="array" ref="B269:L269">Данные!B269:L269</f>
        <v>2019</v>
      </c>
      <c r="C269" t="str">
        <v>компьютерных технологий и электронного обучения</v>
      </c>
      <c r="D269" t="str">
        <v>Атаян Ануш Михайловна</v>
      </c>
      <c r="E269" t="str">
        <v>кандидат педагогических наук</v>
      </c>
      <c r="F269" t="str">
        <v>доцент</v>
      </c>
      <c r="G269">
        <v>1</v>
      </c>
      <c r="H269" t="str">
        <v>4 курс 2016 год/пост</v>
      </c>
      <c r="I269" t="str">
        <v>Дисциплины (модули) по выбору. IT-менеджмент</v>
      </c>
      <c r="J269">
        <v>18</v>
      </c>
      <c r="K269">
        <v>0</v>
      </c>
      <c r="L269">
        <v>0</v>
      </c>
      <c r="M269" s="16">
        <f t="shared" si="12"/>
        <v>1.8</v>
      </c>
      <c r="N269" s="16">
        <f t="shared" si="13"/>
        <v>10.91</v>
      </c>
      <c r="O269" s="16">
        <f t="shared" si="14"/>
        <v>6.75</v>
      </c>
      <c r="P269" s="16">
        <f t="shared" si="14"/>
        <v>6.75</v>
      </c>
      <c r="Q269" s="79" cm="1">
        <f t="array" ref="Q269:AA269">Данные!Q269:AA269</f>
        <v>0</v>
      </c>
      <c r="R269" s="16">
        <v>0</v>
      </c>
      <c r="S269" s="16">
        <v>0</v>
      </c>
      <c r="T269" s="21">
        <v>0</v>
      </c>
      <c r="U269">
        <v>0</v>
      </c>
      <c r="V269">
        <v>0</v>
      </c>
      <c r="W269">
        <v>27</v>
      </c>
      <c r="X269">
        <v>1</v>
      </c>
      <c r="Y269">
        <v>2</v>
      </c>
      <c r="Z269">
        <v>0</v>
      </c>
      <c r="AA269" t="str">
        <v>осн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x14ac:dyDescent="0.3">
      <c r="A270" s="78">
        <f>Данные!A270</f>
        <v>4848</v>
      </c>
      <c r="B270" cm="1">
        <f t="array" ref="B270:L270">Данные!B270:L270</f>
        <v>2019</v>
      </c>
      <c r="C270" t="str">
        <v>компьютерных технологий и электронного обучения</v>
      </c>
      <c r="D270" t="str">
        <v>Власова Елена Зотиковна</v>
      </c>
      <c r="E270" t="str">
        <v>доктор педагогических наук</v>
      </c>
      <c r="F270" t="str">
        <v>заведующий кафедрой</v>
      </c>
      <c r="G270">
        <v>1</v>
      </c>
      <c r="H270" t="str">
        <v>4 курс 2016 год/пост</v>
      </c>
      <c r="I270" t="str">
        <v>Модуль "Информационные ресурсы и средства профессиональной деятельности инженера". Инфографика</v>
      </c>
      <c r="J270">
        <v>9</v>
      </c>
      <c r="K270">
        <v>0</v>
      </c>
      <c r="L270">
        <v>0</v>
      </c>
      <c r="M270" s="16">
        <f t="shared" si="12"/>
        <v>0.9</v>
      </c>
      <c r="N270" s="16">
        <f t="shared" si="13"/>
        <v>10.91</v>
      </c>
      <c r="O270" s="16">
        <f t="shared" si="14"/>
        <v>6.75</v>
      </c>
      <c r="P270" s="16">
        <f t="shared" si="14"/>
        <v>6.75</v>
      </c>
      <c r="Q270" s="79" cm="1">
        <f t="array" ref="Q270:AA270">Данные!Q270:AA270</f>
        <v>0</v>
      </c>
      <c r="R270" s="16">
        <v>0</v>
      </c>
      <c r="S270" s="16">
        <v>0</v>
      </c>
      <c r="T270" s="21">
        <v>0</v>
      </c>
      <c r="U270">
        <v>0</v>
      </c>
      <c r="V270">
        <v>0</v>
      </c>
      <c r="W270">
        <v>27</v>
      </c>
      <c r="X270">
        <v>1</v>
      </c>
      <c r="Y270">
        <v>2</v>
      </c>
      <c r="Z270">
        <v>0</v>
      </c>
      <c r="AA270"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x14ac:dyDescent="0.3">
      <c r="A271" s="78">
        <f>Данные!A271</f>
        <v>4848</v>
      </c>
      <c r="B271" cm="1">
        <f t="array" ref="B271:L271">Данные!B271:L271</f>
        <v>2019</v>
      </c>
      <c r="C271" t="str">
        <v>компьютерных технологий и электронного обучения</v>
      </c>
      <c r="D271" t="str">
        <v>Власова Елена Зотиковна</v>
      </c>
      <c r="E271" t="str">
        <v>доктор педагогических наук</v>
      </c>
      <c r="F271" t="str">
        <v>заведующий кафедрой</v>
      </c>
      <c r="G271">
        <v>1</v>
      </c>
      <c r="H271" t="str">
        <v>4 курс 2016 год/пост</v>
      </c>
      <c r="I271" t="str">
        <v>Руководство ВКР</v>
      </c>
      <c r="J271">
        <v>0</v>
      </c>
      <c r="K271">
        <v>0</v>
      </c>
      <c r="L271">
        <v>0</v>
      </c>
      <c r="M271" s="16">
        <f t="shared" si="12"/>
        <v>0</v>
      </c>
      <c r="N271" s="16">
        <f t="shared" si="13"/>
        <v>10.91</v>
      </c>
      <c r="O271" s="16">
        <f t="shared" si="14"/>
        <v>6.75</v>
      </c>
      <c r="P271" s="16">
        <f t="shared" si="14"/>
        <v>6.75</v>
      </c>
      <c r="Q271" s="79" cm="1">
        <f t="array" ref="Q271:AA271">Данные!Q271:AA271</f>
        <v>0</v>
      </c>
      <c r="R271" s="16">
        <v>0</v>
      </c>
      <c r="S271" s="16">
        <v>0</v>
      </c>
      <c r="T271" s="21">
        <v>0</v>
      </c>
      <c r="U271">
        <v>0</v>
      </c>
      <c r="V271">
        <v>40</v>
      </c>
      <c r="W271">
        <v>27</v>
      </c>
      <c r="X271">
        <v>1</v>
      </c>
      <c r="Y271">
        <v>2</v>
      </c>
      <c r="Z271">
        <v>0</v>
      </c>
      <c r="AA271" t="str">
        <v>доп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x14ac:dyDescent="0.3">
      <c r="A272" s="78">
        <f>Данные!A272</f>
        <v>4848</v>
      </c>
      <c r="B272" cm="1">
        <f t="array" ref="B272:L272">Данные!B272:L272</f>
        <v>2019</v>
      </c>
      <c r="C272" t="str">
        <v>компьютерных технологий и электронного обучения</v>
      </c>
      <c r="D272" t="str">
        <v>Власова Елена Зотиковна</v>
      </c>
      <c r="E272" t="str">
        <v>доктор педагогических наук</v>
      </c>
      <c r="F272" t="str">
        <v>заведующий кафедрой</v>
      </c>
      <c r="G272">
        <v>1</v>
      </c>
      <c r="H272" t="str">
        <v>4 курс 2016 год/пост</v>
      </c>
      <c r="I272" t="str">
        <v>Участие в ГЭК (защита, экзамен)</v>
      </c>
      <c r="J272">
        <v>0</v>
      </c>
      <c r="K272">
        <v>0</v>
      </c>
      <c r="L272">
        <v>0</v>
      </c>
      <c r="M272" s="16">
        <f t="shared" si="12"/>
        <v>0</v>
      </c>
      <c r="N272" s="16">
        <f t="shared" si="13"/>
        <v>10.91</v>
      </c>
      <c r="O272" s="16">
        <f t="shared" si="14"/>
        <v>6.75</v>
      </c>
      <c r="P272" s="16">
        <f t="shared" si="14"/>
        <v>6.75</v>
      </c>
      <c r="Q272" s="79" cm="1">
        <f t="array" ref="Q272:AA272">Данные!Q272:AA272</f>
        <v>0</v>
      </c>
      <c r="R272" s="16">
        <v>7</v>
      </c>
      <c r="S272" s="16">
        <v>10</v>
      </c>
      <c r="T272" s="21">
        <v>0</v>
      </c>
      <c r="U272">
        <v>0</v>
      </c>
      <c r="V272">
        <v>0</v>
      </c>
      <c r="W272">
        <v>27</v>
      </c>
      <c r="X272">
        <v>1</v>
      </c>
      <c r="Y272">
        <v>2</v>
      </c>
      <c r="Z272">
        <v>0</v>
      </c>
      <c r="AA272" t="str">
        <v>осн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x14ac:dyDescent="0.3">
      <c r="A273" s="78">
        <f>Данные!A273</f>
        <v>4848</v>
      </c>
      <c r="B273" cm="1">
        <f t="array" ref="B273:L273">Данные!B273:L273</f>
        <v>2019</v>
      </c>
      <c r="C273" t="str">
        <v>компьютерных технологий и электронного обучения</v>
      </c>
      <c r="D273" t="str">
        <v>Власова Елена Зотиковна</v>
      </c>
      <c r="E273" t="str">
        <v>доктор педагогических наук</v>
      </c>
      <c r="F273" t="str">
        <v>заведующий кафедрой</v>
      </c>
      <c r="G273">
        <v>1</v>
      </c>
      <c r="H273" t="str">
        <v>4 курс 2016 год/пост</v>
      </c>
      <c r="I27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3">
        <v>0</v>
      </c>
      <c r="K273">
        <v>0</v>
      </c>
      <c r="L273">
        <v>0</v>
      </c>
      <c r="M273" s="16">
        <f t="shared" si="12"/>
        <v>0</v>
      </c>
      <c r="N273" s="16">
        <f t="shared" si="13"/>
        <v>10.91</v>
      </c>
      <c r="O273" s="16">
        <f t="shared" si="14"/>
        <v>6.75</v>
      </c>
      <c r="P273" s="16">
        <f t="shared" si="14"/>
        <v>6.75</v>
      </c>
      <c r="Q273" s="79" cm="1">
        <f t="array" ref="Q273:AA273">Данные!Q273:AA273</f>
        <v>0</v>
      </c>
      <c r="R273" s="16">
        <v>0</v>
      </c>
      <c r="S273" s="16">
        <v>0</v>
      </c>
      <c r="T273" s="21">
        <v>0</v>
      </c>
      <c r="U273">
        <v>4</v>
      </c>
      <c r="V273">
        <v>0</v>
      </c>
      <c r="W273">
        <v>27</v>
      </c>
      <c r="X273">
        <v>1</v>
      </c>
      <c r="Y273">
        <v>2</v>
      </c>
      <c r="Z273">
        <v>0</v>
      </c>
      <c r="AA273">
        <v>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x14ac:dyDescent="0.3">
      <c r="A274" s="78">
        <f>Данные!A274</f>
        <v>4848</v>
      </c>
      <c r="B274" cm="1">
        <f t="array" ref="B274:L274">Данные!B274:L274</f>
        <v>2019</v>
      </c>
      <c r="C274" t="str">
        <v>компьютерных технологий и электронного обучения</v>
      </c>
      <c r="D274" t="str">
        <v>Власова Елена Зотиковна</v>
      </c>
      <c r="E274" t="str">
        <v>доктор педагогических наук</v>
      </c>
      <c r="F274" t="str">
        <v>заведующий кафедрой</v>
      </c>
      <c r="G274">
        <v>1</v>
      </c>
      <c r="H274" t="str">
        <v>4 курс 2016 год/пост</v>
      </c>
      <c r="I27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4">
        <v>0</v>
      </c>
      <c r="K274">
        <v>0</v>
      </c>
      <c r="L274">
        <v>0</v>
      </c>
      <c r="M274" s="16">
        <f t="shared" si="12"/>
        <v>0</v>
      </c>
      <c r="N274" s="16">
        <f t="shared" si="13"/>
        <v>10.91</v>
      </c>
      <c r="O274" s="16">
        <f t="shared" si="14"/>
        <v>6.75</v>
      </c>
      <c r="P274" s="16">
        <f t="shared" si="14"/>
        <v>6.75</v>
      </c>
      <c r="Q274" s="79" cm="1">
        <f t="array" ref="Q274:AA274">Данные!Q274:AA274</f>
        <v>0</v>
      </c>
      <c r="R274" s="16">
        <v>0</v>
      </c>
      <c r="S274" s="16">
        <v>0</v>
      </c>
      <c r="T274" s="21">
        <v>0</v>
      </c>
      <c r="U274">
        <v>4</v>
      </c>
      <c r="V274">
        <v>0</v>
      </c>
      <c r="W274">
        <v>27</v>
      </c>
      <c r="X274">
        <v>1</v>
      </c>
      <c r="Y274">
        <v>2</v>
      </c>
      <c r="Z274">
        <v>0</v>
      </c>
      <c r="AA274" t="str">
        <v>осн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x14ac:dyDescent="0.3">
      <c r="A275" s="78">
        <f>Данные!A275</f>
        <v>4848</v>
      </c>
      <c r="B275" cm="1">
        <f t="array" ref="B275:L275">Данные!B275:L275</f>
        <v>2019</v>
      </c>
      <c r="C275" t="str">
        <v>компьютерных технологий и электронного обучения</v>
      </c>
      <c r="D275" t="str">
        <v>Воробьев Владимир Иванович</v>
      </c>
      <c r="E275" t="str">
        <v>доктор технических наук</v>
      </c>
      <c r="F275" t="str">
        <v>профессор</v>
      </c>
      <c r="G275">
        <v>1</v>
      </c>
      <c r="H275" t="str">
        <v>4 курс 2016 год/пост</v>
      </c>
      <c r="I27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5">
        <v>0</v>
      </c>
      <c r="K275">
        <v>0</v>
      </c>
      <c r="L275">
        <v>0</v>
      </c>
      <c r="M275" s="16">
        <f t="shared" si="12"/>
        <v>0</v>
      </c>
      <c r="N275" s="16">
        <f t="shared" si="13"/>
        <v>10.91</v>
      </c>
      <c r="O275" s="16">
        <f t="shared" si="14"/>
        <v>6.75</v>
      </c>
      <c r="P275" s="16">
        <f t="shared" si="14"/>
        <v>6.75</v>
      </c>
      <c r="Q275" s="79" cm="1">
        <f t="array" ref="Q275:AA275">Данные!Q275:AA275</f>
        <v>0</v>
      </c>
      <c r="R275" s="16">
        <v>0</v>
      </c>
      <c r="S275" s="16">
        <v>0</v>
      </c>
      <c r="T275" s="21">
        <v>0</v>
      </c>
      <c r="U275">
        <v>14</v>
      </c>
      <c r="V275">
        <v>0</v>
      </c>
      <c r="W275">
        <v>27</v>
      </c>
      <c r="X275">
        <v>1</v>
      </c>
      <c r="Y275">
        <v>2</v>
      </c>
      <c r="Z275">
        <v>0</v>
      </c>
      <c r="AA275"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x14ac:dyDescent="0.3">
      <c r="A276" s="78">
        <f>Данные!A276</f>
        <v>4848</v>
      </c>
      <c r="B276" cm="1">
        <f t="array" ref="B276:L276">Данные!B276:L276</f>
        <v>2019</v>
      </c>
      <c r="C276" t="str">
        <v>компьютерных технологий и электронного обучения</v>
      </c>
      <c r="D276" t="str">
        <v>Воробьев Владимир Иванович</v>
      </c>
      <c r="E276" t="str">
        <v>доктор технических наук</v>
      </c>
      <c r="F276" t="str">
        <v>профессор</v>
      </c>
      <c r="G276">
        <v>1</v>
      </c>
      <c r="H276" t="str">
        <v>4 курс 2016 год/пост</v>
      </c>
      <c r="I27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6">
        <v>0</v>
      </c>
      <c r="K276">
        <v>0</v>
      </c>
      <c r="L276">
        <v>0</v>
      </c>
      <c r="M276" s="16">
        <f t="shared" si="12"/>
        <v>0</v>
      </c>
      <c r="N276" s="16">
        <f t="shared" si="13"/>
        <v>10.91</v>
      </c>
      <c r="O276" s="16">
        <f t="shared" si="14"/>
        <v>6.75</v>
      </c>
      <c r="P276" s="16">
        <f t="shared" si="14"/>
        <v>6.75</v>
      </c>
      <c r="Q276" s="79" cm="1">
        <f t="array" ref="Q276:AA276">Данные!Q276:AA276</f>
        <v>0</v>
      </c>
      <c r="R276" s="16">
        <v>0</v>
      </c>
      <c r="S276" s="16">
        <v>0</v>
      </c>
      <c r="T276" s="21">
        <v>0</v>
      </c>
      <c r="U276">
        <v>14</v>
      </c>
      <c r="V276">
        <v>0</v>
      </c>
      <c r="W276">
        <v>27</v>
      </c>
      <c r="X276">
        <v>1</v>
      </c>
      <c r="Y276">
        <v>2</v>
      </c>
      <c r="Z276">
        <v>0</v>
      </c>
      <c r="AA276"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x14ac:dyDescent="0.3">
      <c r="A277" s="78">
        <f>Данные!A277</f>
        <v>4848</v>
      </c>
      <c r="B277" cm="1">
        <f t="array" ref="B277:L277">Данные!B277:L277</f>
        <v>2019</v>
      </c>
      <c r="C277" t="str">
        <v>компьютерных технологий и электронного обучения</v>
      </c>
      <c r="D277" t="str">
        <v>Воробьев Владимир Иванович</v>
      </c>
      <c r="E277" t="str">
        <v>доктор технических наук</v>
      </c>
      <c r="F277" t="str">
        <v>профессор</v>
      </c>
      <c r="G277">
        <v>1</v>
      </c>
      <c r="H277" t="str">
        <v>4 курс 2016 год/пост</v>
      </c>
      <c r="I277" t="str">
        <v>Руководство ВКР</v>
      </c>
      <c r="J277">
        <v>0</v>
      </c>
      <c r="K277">
        <v>0</v>
      </c>
      <c r="L277">
        <v>0</v>
      </c>
      <c r="M277" s="16">
        <f t="shared" si="12"/>
        <v>0</v>
      </c>
      <c r="N277" s="16">
        <f t="shared" si="13"/>
        <v>10.91</v>
      </c>
      <c r="O277" s="16">
        <f t="shared" si="14"/>
        <v>6.75</v>
      </c>
      <c r="P277" s="16">
        <f t="shared" si="14"/>
        <v>6.75</v>
      </c>
      <c r="Q277" s="79" cm="1">
        <f t="array" ref="Q277:AA277">Данные!Q277:AA277</f>
        <v>0</v>
      </c>
      <c r="R277" s="16">
        <v>0</v>
      </c>
      <c r="S277" s="16">
        <v>0</v>
      </c>
      <c r="T277" s="21">
        <v>0</v>
      </c>
      <c r="U277">
        <v>0</v>
      </c>
      <c r="V277">
        <v>140</v>
      </c>
      <c r="W277">
        <v>27</v>
      </c>
      <c r="X277">
        <v>1</v>
      </c>
      <c r="Y277">
        <v>2</v>
      </c>
      <c r="Z277">
        <v>0</v>
      </c>
      <c r="AA277"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x14ac:dyDescent="0.3">
      <c r="A278" s="78">
        <f>Данные!A278</f>
        <v>4848</v>
      </c>
      <c r="B278" cm="1">
        <f t="array" ref="B278:L278">Данные!B278:L278</f>
        <v>2019</v>
      </c>
      <c r="C278" t="str">
        <v>компьютерных технологий и электронного обучения</v>
      </c>
      <c r="D278" t="str">
        <v>Гончарова Светлана Викторовна</v>
      </c>
      <c r="E278" t="str">
        <v>кандидат педагогических наук</v>
      </c>
      <c r="F278" t="str">
        <v>доцент</v>
      </c>
      <c r="G278">
        <v>1</v>
      </c>
      <c r="H278" t="str">
        <v>4 курс 2016 год/пост</v>
      </c>
      <c r="I278" t="str">
        <v>Участие в ГЭК (защита, экзамен)</v>
      </c>
      <c r="J278">
        <v>0</v>
      </c>
      <c r="K278">
        <v>0</v>
      </c>
      <c r="L278">
        <v>0</v>
      </c>
      <c r="M278" s="16">
        <f t="shared" si="12"/>
        <v>0</v>
      </c>
      <c r="N278" s="16">
        <f t="shared" si="13"/>
        <v>10.91</v>
      </c>
      <c r="O278" s="16">
        <f t="shared" si="14"/>
        <v>6.75</v>
      </c>
      <c r="P278" s="16">
        <f t="shared" si="14"/>
        <v>6.75</v>
      </c>
      <c r="Q278" s="79" cm="1">
        <f t="array" ref="Q278:AA278">Данные!Q278:AA278</f>
        <v>0</v>
      </c>
      <c r="R278" s="16">
        <v>5</v>
      </c>
      <c r="S278" s="16">
        <v>8</v>
      </c>
      <c r="T278" s="21">
        <v>0</v>
      </c>
      <c r="U278">
        <v>0</v>
      </c>
      <c r="V278">
        <v>0</v>
      </c>
      <c r="W278">
        <v>27</v>
      </c>
      <c r="X278">
        <v>1</v>
      </c>
      <c r="Y278">
        <v>2</v>
      </c>
      <c r="Z278">
        <v>0</v>
      </c>
      <c r="AA278" t="str">
        <v>осн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x14ac:dyDescent="0.3">
      <c r="A279" s="78">
        <f>Данные!A279</f>
        <v>4848</v>
      </c>
      <c r="B279" cm="1">
        <f t="array" ref="B279:L279">Данные!B279:L279</f>
        <v>2019</v>
      </c>
      <c r="C279" t="str">
        <v>компьютерных технологий и электронного обучения</v>
      </c>
      <c r="D279" t="str">
        <v>Государев Илья Борисович</v>
      </c>
      <c r="E279" t="str">
        <v>кандидат педагогических наук</v>
      </c>
      <c r="F279" t="str">
        <v>доцент</v>
      </c>
      <c r="G279">
        <v>1</v>
      </c>
      <c r="H279" t="str">
        <v>4 курс 2016 год/пост</v>
      </c>
      <c r="I279" t="str">
        <v>Модуль "Информационные ресурсы и средства профессиональной деятельности инженера"</v>
      </c>
      <c r="J279">
        <v>0</v>
      </c>
      <c r="K279">
        <v>0</v>
      </c>
      <c r="L279">
        <v>0</v>
      </c>
      <c r="M279" s="16">
        <f t="shared" si="12"/>
        <v>0</v>
      </c>
      <c r="N279" s="16">
        <f t="shared" si="13"/>
        <v>10.91</v>
      </c>
      <c r="O279" s="16">
        <f t="shared" si="14"/>
        <v>6.75</v>
      </c>
      <c r="P279" s="16">
        <f t="shared" si="14"/>
        <v>6.75</v>
      </c>
      <c r="Q279" s="79" cm="1">
        <f t="array" ref="Q279:AA279">Данные!Q279:AA279</f>
        <v>0</v>
      </c>
      <c r="R279" s="16">
        <v>0</v>
      </c>
      <c r="S279" s="16">
        <v>0</v>
      </c>
      <c r="T279" s="21">
        <v>0</v>
      </c>
      <c r="U279">
        <v>0</v>
      </c>
      <c r="V279">
        <v>0</v>
      </c>
      <c r="W279">
        <v>27</v>
      </c>
      <c r="X279">
        <v>1</v>
      </c>
      <c r="Y279">
        <v>2</v>
      </c>
      <c r="Z279">
        <v>0</v>
      </c>
      <c r="AA279" t="str">
        <v>осн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x14ac:dyDescent="0.3">
      <c r="A280" s="78">
        <f>Данные!A280</f>
        <v>4848</v>
      </c>
      <c r="B280" cm="1">
        <f t="array" ref="B280:L280">Данные!B280:L280</f>
        <v>2019</v>
      </c>
      <c r="C280" t="str">
        <v>компьютерных технологий и электронного обучения</v>
      </c>
      <c r="D280" t="str">
        <v>Государев Илья Борисович</v>
      </c>
      <c r="E280" t="str">
        <v>кандидат педагогических наук</v>
      </c>
      <c r="F280" t="str">
        <v>доцент</v>
      </c>
      <c r="G280">
        <v>1</v>
      </c>
      <c r="H280" t="str">
        <v>4 курс 2016 год/пост</v>
      </c>
      <c r="I280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280">
        <v>6</v>
      </c>
      <c r="K280">
        <v>6</v>
      </c>
      <c r="L280">
        <v>48</v>
      </c>
      <c r="M280" s="16">
        <f t="shared" si="12"/>
        <v>6</v>
      </c>
      <c r="N280" s="16">
        <f t="shared" si="13"/>
        <v>10.91</v>
      </c>
      <c r="O280" s="16">
        <f t="shared" si="14"/>
        <v>6.75</v>
      </c>
      <c r="P280" s="16">
        <f t="shared" si="14"/>
        <v>6.75</v>
      </c>
      <c r="Q280" s="79" cm="1">
        <f t="array" ref="Q280:AA280">Данные!Q280:AA280</f>
        <v>0</v>
      </c>
      <c r="R280" s="16">
        <v>0</v>
      </c>
      <c r="S280" s="16">
        <v>0</v>
      </c>
      <c r="T280" s="21">
        <v>0</v>
      </c>
      <c r="U280">
        <v>0</v>
      </c>
      <c r="V280">
        <v>0</v>
      </c>
      <c r="W280">
        <v>27</v>
      </c>
      <c r="X280">
        <v>1</v>
      </c>
      <c r="Y280">
        <v>2</v>
      </c>
      <c r="Z280">
        <v>0</v>
      </c>
      <c r="AA280" t="str">
        <v>осн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x14ac:dyDescent="0.3">
      <c r="A281" s="78">
        <f>Данные!A281</f>
        <v>4848</v>
      </c>
      <c r="B281" cm="1">
        <f t="array" ref="B281:L281">Данные!B281:L281</f>
        <v>2019</v>
      </c>
      <c r="C281" t="str">
        <v>компьютерных технологий и электронного обучения</v>
      </c>
      <c r="D281" t="str">
        <v>Государев Илья Борисович</v>
      </c>
      <c r="E281" t="str">
        <v>кандидат педагогических наук</v>
      </c>
      <c r="F281" t="str">
        <v>доцент</v>
      </c>
      <c r="G281">
        <v>1</v>
      </c>
      <c r="H281" t="str">
        <v>4 курс 2016 год/пост</v>
      </c>
      <c r="I281" t="str">
        <v>Модуль "Информационные ресурсы и средства профессиональной деятельности инженера". Учебно-технологический практикум</v>
      </c>
      <c r="J281">
        <v>0</v>
      </c>
      <c r="K281">
        <v>0</v>
      </c>
      <c r="L281">
        <v>72</v>
      </c>
      <c r="M281" s="16">
        <f t="shared" si="12"/>
        <v>7.2</v>
      </c>
      <c r="N281" s="16">
        <f t="shared" si="13"/>
        <v>10.91</v>
      </c>
      <c r="O281" s="16">
        <f t="shared" si="14"/>
        <v>6.75</v>
      </c>
      <c r="P281" s="16">
        <f t="shared" si="14"/>
        <v>6.75</v>
      </c>
      <c r="Q281" s="79" cm="1">
        <f t="array" ref="Q281:AA281">Данные!Q281:AA281</f>
        <v>0</v>
      </c>
      <c r="R281" s="16">
        <v>0</v>
      </c>
      <c r="S281" s="16">
        <v>0</v>
      </c>
      <c r="T281" s="21">
        <v>0</v>
      </c>
      <c r="U281">
        <v>0</v>
      </c>
      <c r="V281">
        <v>0</v>
      </c>
      <c r="W281">
        <v>27</v>
      </c>
      <c r="X281">
        <v>1</v>
      </c>
      <c r="Y281">
        <v>2</v>
      </c>
      <c r="Z281">
        <v>0</v>
      </c>
      <c r="AA281" t="str">
        <v>осн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x14ac:dyDescent="0.3">
      <c r="A282" s="78">
        <f>Данные!A282</f>
        <v>4848</v>
      </c>
      <c r="B282" cm="1">
        <f t="array" ref="B282:L282">Данные!B282:L282</f>
        <v>2019</v>
      </c>
      <c r="C282" t="str">
        <v>компьютерных технологий и электронного обучения</v>
      </c>
      <c r="D282" t="str">
        <v>Государев Илья Борисович</v>
      </c>
      <c r="E282" t="str">
        <v>кандидат педагогических наук</v>
      </c>
      <c r="F282" t="str">
        <v>доцент</v>
      </c>
      <c r="G282">
        <v>1</v>
      </c>
      <c r="H282" t="str">
        <v>4 курс 2016 год/пост</v>
      </c>
      <c r="I282" t="str">
        <v>Руководство ВКР</v>
      </c>
      <c r="J282">
        <v>0</v>
      </c>
      <c r="K282">
        <v>0</v>
      </c>
      <c r="L282">
        <v>0</v>
      </c>
      <c r="M282" s="16">
        <f t="shared" si="12"/>
        <v>0</v>
      </c>
      <c r="N282" s="16">
        <f t="shared" si="13"/>
        <v>10.91</v>
      </c>
      <c r="O282" s="16">
        <f t="shared" si="14"/>
        <v>6.75</v>
      </c>
      <c r="P282" s="16">
        <f t="shared" si="14"/>
        <v>6.75</v>
      </c>
      <c r="Q282" s="79" cm="1">
        <f t="array" ref="Q282:AA282">Данные!Q282:AA282</f>
        <v>0</v>
      </c>
      <c r="R282" s="16">
        <v>0</v>
      </c>
      <c r="S282" s="16">
        <v>0</v>
      </c>
      <c r="T282" s="21">
        <v>0</v>
      </c>
      <c r="U282">
        <v>0</v>
      </c>
      <c r="V282">
        <v>60</v>
      </c>
      <c r="W282">
        <v>27</v>
      </c>
      <c r="X282">
        <v>1</v>
      </c>
      <c r="Y282">
        <v>2</v>
      </c>
      <c r="Z282">
        <v>0</v>
      </c>
      <c r="AA282" t="str">
        <v>осн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x14ac:dyDescent="0.3">
      <c r="A283" s="78">
        <f>Данные!A283</f>
        <v>4848</v>
      </c>
      <c r="B283" cm="1">
        <f t="array" ref="B283:L283">Данные!B283:L283</f>
        <v>2019</v>
      </c>
      <c r="C283" t="str">
        <v>компьютерных технологий и электронного обучения</v>
      </c>
      <c r="D283" t="str">
        <v>Государев Илья Борисович</v>
      </c>
      <c r="E283" t="str">
        <v>кандидат педагогических наук</v>
      </c>
      <c r="F283" t="str">
        <v>доцент</v>
      </c>
      <c r="G283">
        <v>1</v>
      </c>
      <c r="H283" t="str">
        <v>4 курс 2016 год/пост</v>
      </c>
      <c r="I28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3">
        <v>0</v>
      </c>
      <c r="K283">
        <v>0</v>
      </c>
      <c r="L283">
        <v>0</v>
      </c>
      <c r="M283" s="16">
        <f t="shared" si="12"/>
        <v>0</v>
      </c>
      <c r="N283" s="16">
        <f t="shared" si="13"/>
        <v>10.91</v>
      </c>
      <c r="O283" s="16">
        <f t="shared" si="14"/>
        <v>6.75</v>
      </c>
      <c r="P283" s="16">
        <f t="shared" si="14"/>
        <v>6.75</v>
      </c>
      <c r="Q283" s="79" cm="1">
        <f t="array" ref="Q283:AA283">Данные!Q283:AA283</f>
        <v>0</v>
      </c>
      <c r="R283" s="16">
        <v>0</v>
      </c>
      <c r="S283" s="16">
        <v>0</v>
      </c>
      <c r="T283" s="21">
        <v>0</v>
      </c>
      <c r="U283">
        <v>6</v>
      </c>
      <c r="V283">
        <v>0</v>
      </c>
      <c r="W283">
        <v>27</v>
      </c>
      <c r="X283">
        <v>1</v>
      </c>
      <c r="Y283">
        <v>2</v>
      </c>
      <c r="Z283">
        <v>0</v>
      </c>
      <c r="AA283" t="str">
        <v>осн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x14ac:dyDescent="0.3">
      <c r="A284" s="78">
        <f>Данные!A284</f>
        <v>4848</v>
      </c>
      <c r="B284" cm="1">
        <f t="array" ref="B284:L284">Данные!B284:L284</f>
        <v>2019</v>
      </c>
      <c r="C284" t="str">
        <v>компьютерных технологий и электронного обучения</v>
      </c>
      <c r="D284" t="str">
        <v>Государев Илья Борисович</v>
      </c>
      <c r="E284" t="str">
        <v>кандидат педагогических наук</v>
      </c>
      <c r="F284" t="str">
        <v>доцент</v>
      </c>
      <c r="G284">
        <v>1</v>
      </c>
      <c r="H284" t="str">
        <v>4 курс 2016 год/пост</v>
      </c>
      <c r="I28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4">
        <v>0</v>
      </c>
      <c r="K284">
        <v>0</v>
      </c>
      <c r="L284">
        <v>0</v>
      </c>
      <c r="M284" s="16">
        <f t="shared" si="12"/>
        <v>0</v>
      </c>
      <c r="N284" s="16">
        <f t="shared" si="13"/>
        <v>10.91</v>
      </c>
      <c r="O284" s="16">
        <f t="shared" si="14"/>
        <v>6.75</v>
      </c>
      <c r="P284" s="16">
        <f t="shared" si="14"/>
        <v>6.75</v>
      </c>
      <c r="Q284" s="79" cm="1">
        <f t="array" ref="Q284:AA284">Данные!Q284:AA284</f>
        <v>0</v>
      </c>
      <c r="R284" s="16">
        <v>0</v>
      </c>
      <c r="S284" s="16">
        <v>0</v>
      </c>
      <c r="T284" s="21">
        <v>0</v>
      </c>
      <c r="U284">
        <v>6</v>
      </c>
      <c r="V284">
        <v>0</v>
      </c>
      <c r="W284">
        <v>27</v>
      </c>
      <c r="X284">
        <v>1</v>
      </c>
      <c r="Y284">
        <v>2</v>
      </c>
      <c r="Z284">
        <v>0</v>
      </c>
      <c r="AA284" t="str">
        <v>осн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x14ac:dyDescent="0.3">
      <c r="A285" s="78">
        <f>Данные!A285</f>
        <v>4848</v>
      </c>
      <c r="B285" cm="1">
        <f t="array" ref="B285:L285">Данные!B285:L285</f>
        <v>2019</v>
      </c>
      <c r="C285" t="str">
        <v>компьютерных технологий и электронного обучения</v>
      </c>
      <c r="D285" t="str">
        <v>Жуков Николай Николаевич</v>
      </c>
      <c r="E285" t="str">
        <v>нет</v>
      </c>
      <c r="F285" t="str">
        <v>ассистент</v>
      </c>
      <c r="G285">
        <v>1</v>
      </c>
      <c r="H285" t="str">
        <v>4 курс 2016 год/пост</v>
      </c>
      <c r="I285" t="str">
        <v>Руководство ВКР</v>
      </c>
      <c r="J285">
        <v>0</v>
      </c>
      <c r="K285">
        <v>0</v>
      </c>
      <c r="L285">
        <v>0</v>
      </c>
      <c r="M285" s="16">
        <f t="shared" si="12"/>
        <v>0</v>
      </c>
      <c r="N285" s="16">
        <f t="shared" si="13"/>
        <v>10.91</v>
      </c>
      <c r="O285" s="16">
        <f t="shared" si="14"/>
        <v>6.75</v>
      </c>
      <c r="P285" s="16">
        <f t="shared" si="14"/>
        <v>6.75</v>
      </c>
      <c r="Q285" s="79" cm="1">
        <f t="array" ref="Q285:AA285">Данные!Q285:AA285</f>
        <v>0</v>
      </c>
      <c r="R285" s="16">
        <v>0</v>
      </c>
      <c r="S285" s="16">
        <v>0</v>
      </c>
      <c r="T285" s="21">
        <v>0</v>
      </c>
      <c r="U285">
        <v>0</v>
      </c>
      <c r="V285">
        <v>60</v>
      </c>
      <c r="W285">
        <v>27</v>
      </c>
      <c r="X285">
        <v>1</v>
      </c>
      <c r="Y285">
        <v>2</v>
      </c>
      <c r="Z285">
        <v>0</v>
      </c>
      <c r="AA285"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x14ac:dyDescent="0.3">
      <c r="A286" s="78">
        <f>Данные!A286</f>
        <v>4848</v>
      </c>
      <c r="B286" cm="1">
        <f t="array" ref="B286:L286">Данные!B286:L286</f>
        <v>2019</v>
      </c>
      <c r="C286" t="str">
        <v>компьютерных технологий и электронного обучения</v>
      </c>
      <c r="D286" t="str">
        <v>Жуков Николай Николаевич</v>
      </c>
      <c r="E286" t="str">
        <v>нет</v>
      </c>
      <c r="F286" t="str">
        <v>ассистент</v>
      </c>
      <c r="G286">
        <v>1</v>
      </c>
      <c r="H286" t="str">
        <v>4 курс 2016 год/пост</v>
      </c>
      <c r="I286" t="str"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86">
        <v>0</v>
      </c>
      <c r="K286">
        <v>24</v>
      </c>
      <c r="L286">
        <v>0</v>
      </c>
      <c r="M286" s="16">
        <f t="shared" si="12"/>
        <v>2.4</v>
      </c>
      <c r="N286" s="16">
        <f t="shared" si="13"/>
        <v>10.91</v>
      </c>
      <c r="O286" s="16">
        <f t="shared" si="14"/>
        <v>6.75</v>
      </c>
      <c r="P286" s="16">
        <f t="shared" si="14"/>
        <v>6.75</v>
      </c>
      <c r="Q286" s="79" cm="1">
        <f t="array" ref="Q286:AA286">Данные!Q286:AA286</f>
        <v>0</v>
      </c>
      <c r="R286" s="16">
        <v>0</v>
      </c>
      <c r="S286" s="16">
        <v>0</v>
      </c>
      <c r="T286" s="21">
        <v>0</v>
      </c>
      <c r="U286">
        <v>0</v>
      </c>
      <c r="V286">
        <v>0</v>
      </c>
      <c r="W286">
        <v>27</v>
      </c>
      <c r="X286">
        <v>1</v>
      </c>
      <c r="Y286">
        <v>2</v>
      </c>
      <c r="Z286">
        <v>0</v>
      </c>
      <c r="AA286" t="str">
        <v>осн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x14ac:dyDescent="0.3">
      <c r="A287" s="78">
        <f>Данные!A287</f>
        <v>4848</v>
      </c>
      <c r="B287" cm="1">
        <f t="array" ref="B287:L287">Данные!B287:L287</f>
        <v>2019</v>
      </c>
      <c r="C287" t="str">
        <v>компьютерных технологий и электронного обучения</v>
      </c>
      <c r="D287" t="str">
        <v>Жуков Николай Николаевич</v>
      </c>
      <c r="E287" t="str">
        <v>нет</v>
      </c>
      <c r="F287" t="str">
        <v>ассистент</v>
      </c>
      <c r="G287">
        <v>1</v>
      </c>
      <c r="H287" t="str">
        <v>4 курс 2016 год/пост</v>
      </c>
      <c r="I28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7">
        <v>0</v>
      </c>
      <c r="K287">
        <v>0</v>
      </c>
      <c r="L287">
        <v>0</v>
      </c>
      <c r="M287" s="16">
        <f t="shared" si="12"/>
        <v>0</v>
      </c>
      <c r="N287" s="16">
        <f t="shared" si="13"/>
        <v>10.91</v>
      </c>
      <c r="O287" s="16">
        <f t="shared" si="14"/>
        <v>6.75</v>
      </c>
      <c r="P287" s="16">
        <f t="shared" si="14"/>
        <v>6.75</v>
      </c>
      <c r="Q287" s="79" cm="1">
        <f t="array" ref="Q287:AA287">Данные!Q287:AA287</f>
        <v>0</v>
      </c>
      <c r="R287" s="16">
        <v>0</v>
      </c>
      <c r="S287" s="16">
        <v>0</v>
      </c>
      <c r="T287" s="21">
        <v>0</v>
      </c>
      <c r="U287">
        <v>6</v>
      </c>
      <c r="V287">
        <v>0</v>
      </c>
      <c r="W287">
        <v>27</v>
      </c>
      <c r="X287">
        <v>1</v>
      </c>
      <c r="Y287">
        <v>2</v>
      </c>
      <c r="Z287">
        <v>0</v>
      </c>
      <c r="AA287" t="str">
        <v>осн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x14ac:dyDescent="0.3">
      <c r="A288" s="78">
        <f>Данные!A288</f>
        <v>4848</v>
      </c>
      <c r="B288" cm="1">
        <f t="array" ref="B288:L288">Данные!B288:L288</f>
        <v>2019</v>
      </c>
      <c r="C288" t="str">
        <v>компьютерных технологий и электронного обучения</v>
      </c>
      <c r="D288" t="str">
        <v>Жуков Николай Николаевич</v>
      </c>
      <c r="E288" t="str">
        <v>нет</v>
      </c>
      <c r="F288" t="str">
        <v>ассистент</v>
      </c>
      <c r="G288">
        <v>1</v>
      </c>
      <c r="H288" t="str">
        <v>4 курс 2016 год/пост</v>
      </c>
      <c r="I28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8">
        <v>0</v>
      </c>
      <c r="K288">
        <v>0</v>
      </c>
      <c r="L288">
        <v>0</v>
      </c>
      <c r="M288" s="16">
        <f t="shared" si="12"/>
        <v>0</v>
      </c>
      <c r="N288" s="16">
        <f t="shared" si="13"/>
        <v>10.91</v>
      </c>
      <c r="O288" s="16">
        <f t="shared" si="14"/>
        <v>6.75</v>
      </c>
      <c r="P288" s="16">
        <f t="shared" si="14"/>
        <v>6.75</v>
      </c>
      <c r="Q288" s="79" cm="1">
        <f t="array" ref="Q288:AA288">Данные!Q288:AA288</f>
        <v>0</v>
      </c>
      <c r="R288" s="16">
        <v>0</v>
      </c>
      <c r="S288" s="16">
        <v>0</v>
      </c>
      <c r="T288" s="21">
        <v>0</v>
      </c>
      <c r="U288">
        <v>6</v>
      </c>
      <c r="V288">
        <v>0</v>
      </c>
      <c r="W288">
        <v>27</v>
      </c>
      <c r="X288">
        <v>1</v>
      </c>
      <c r="Y288">
        <v>2</v>
      </c>
      <c r="Z288">
        <v>0</v>
      </c>
      <c r="AA288" t="str">
        <v>осн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x14ac:dyDescent="0.3">
      <c r="A289" s="78">
        <f>Данные!A289</f>
        <v>4848</v>
      </c>
      <c r="B289" cm="1">
        <f t="array" ref="B289:L289">Данные!B289:L289</f>
        <v>2019</v>
      </c>
      <c r="C289" t="str">
        <v>компьютерных технологий и электронного обучения</v>
      </c>
      <c r="D289" t="str">
        <v>Иванова Екатерина Алексеевна</v>
      </c>
      <c r="E289" t="str">
        <v>нет</v>
      </c>
      <c r="F289" t="str">
        <v>ассистент</v>
      </c>
      <c r="G289">
        <v>0.25</v>
      </c>
      <c r="H289" t="str">
        <v>4 курс 2016 год/пост</v>
      </c>
      <c r="I289" t="str">
        <v>Модуль "Информационные ресурсы и средства профессиональной деятельности инженера". Инфографика</v>
      </c>
      <c r="J289">
        <v>0</v>
      </c>
      <c r="K289">
        <v>0</v>
      </c>
      <c r="L289">
        <v>18</v>
      </c>
      <c r="M289" s="16">
        <f t="shared" si="12"/>
        <v>1.8</v>
      </c>
      <c r="N289" s="16">
        <f t="shared" si="13"/>
        <v>10.91</v>
      </c>
      <c r="O289" s="16">
        <f t="shared" si="14"/>
        <v>6.75</v>
      </c>
      <c r="P289" s="16">
        <f t="shared" si="14"/>
        <v>6.75</v>
      </c>
      <c r="Q289" s="79" cm="1">
        <f t="array" ref="Q289:AA289">Данные!Q289:AA289</f>
        <v>0</v>
      </c>
      <c r="R289" s="16">
        <v>0</v>
      </c>
      <c r="S289" s="16">
        <v>0</v>
      </c>
      <c r="T289" s="21">
        <v>0</v>
      </c>
      <c r="U289">
        <v>0</v>
      </c>
      <c r="V289">
        <v>0</v>
      </c>
      <c r="W289">
        <v>27</v>
      </c>
      <c r="X289">
        <v>1</v>
      </c>
      <c r="Y289">
        <v>2</v>
      </c>
      <c r="Z289">
        <v>0</v>
      </c>
      <c r="AA289" t="str">
        <v>доп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x14ac:dyDescent="0.3">
      <c r="A290" s="78">
        <f>Данные!A290</f>
        <v>4848</v>
      </c>
      <c r="B290" cm="1">
        <f t="array" ref="B290:L290">Данные!B290:L290</f>
        <v>2019</v>
      </c>
      <c r="C290" t="str">
        <v>компьютерных технологий и электронного обучения</v>
      </c>
      <c r="D290" t="str">
        <v>Копыльцов Александр Васильевич</v>
      </c>
      <c r="E290" t="str">
        <v>доктор технических наук</v>
      </c>
      <c r="F290" t="str">
        <v>профессор</v>
      </c>
      <c r="G290">
        <v>1</v>
      </c>
      <c r="H290" t="str">
        <v>4 курс 2016 год/пост</v>
      </c>
      <c r="I290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0">
        <v>0</v>
      </c>
      <c r="K290">
        <v>0</v>
      </c>
      <c r="L290">
        <v>0</v>
      </c>
      <c r="M290" s="16">
        <f t="shared" si="12"/>
        <v>0</v>
      </c>
      <c r="N290" s="16">
        <f t="shared" si="13"/>
        <v>10.91</v>
      </c>
      <c r="O290" s="16">
        <f t="shared" si="14"/>
        <v>6.75</v>
      </c>
      <c r="P290" s="16">
        <f t="shared" si="14"/>
        <v>6.75</v>
      </c>
      <c r="Q290" s="79" cm="1">
        <f t="array" ref="Q290:AA290">Данные!Q290:AA290</f>
        <v>0</v>
      </c>
      <c r="R290" s="16">
        <v>0</v>
      </c>
      <c r="S290" s="16">
        <v>0</v>
      </c>
      <c r="T290" s="21">
        <v>0</v>
      </c>
      <c r="U290">
        <v>6</v>
      </c>
      <c r="V290">
        <v>0</v>
      </c>
      <c r="W290">
        <v>27</v>
      </c>
      <c r="X290">
        <v>1</v>
      </c>
      <c r="Y290">
        <v>2</v>
      </c>
      <c r="Z290">
        <v>0</v>
      </c>
      <c r="AA290"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x14ac:dyDescent="0.3">
      <c r="A291" s="78">
        <f>Данные!A291</f>
        <v>4848</v>
      </c>
      <c r="B291" cm="1">
        <f t="array" ref="B291:L291">Данные!B291:L291</f>
        <v>2019</v>
      </c>
      <c r="C291" t="str">
        <v>компьютерных технологий и электронного обучения</v>
      </c>
      <c r="D291" t="str">
        <v>Копыльцов Александр Васильевич</v>
      </c>
      <c r="E291" t="str">
        <v>доктор технических наук</v>
      </c>
      <c r="F291" t="str">
        <v>профессор</v>
      </c>
      <c r="G291">
        <v>1</v>
      </c>
      <c r="H291" t="str">
        <v>4 курс 2016 год/пост</v>
      </c>
      <c r="I29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91">
        <v>0</v>
      </c>
      <c r="K291">
        <v>0</v>
      </c>
      <c r="L291">
        <v>0</v>
      </c>
      <c r="M291" s="16">
        <f t="shared" si="12"/>
        <v>0</v>
      </c>
      <c r="N291" s="16">
        <f t="shared" si="13"/>
        <v>10.91</v>
      </c>
      <c r="O291" s="16">
        <f t="shared" si="14"/>
        <v>6.75</v>
      </c>
      <c r="P291" s="16">
        <f t="shared" si="14"/>
        <v>6.75</v>
      </c>
      <c r="Q291" s="79" cm="1">
        <f t="array" ref="Q291:AA291">Данные!Q291:AA291</f>
        <v>0</v>
      </c>
      <c r="R291" s="16">
        <v>0</v>
      </c>
      <c r="S291" s="16">
        <v>0</v>
      </c>
      <c r="T291" s="21">
        <v>0</v>
      </c>
      <c r="U291">
        <v>6</v>
      </c>
      <c r="V291">
        <v>0</v>
      </c>
      <c r="W291">
        <v>27</v>
      </c>
      <c r="X291">
        <v>1</v>
      </c>
      <c r="Y291">
        <v>2</v>
      </c>
      <c r="Z291">
        <v>0</v>
      </c>
      <c r="AA291"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x14ac:dyDescent="0.3">
      <c r="A292" s="78">
        <f>Данные!A292</f>
        <v>4848</v>
      </c>
      <c r="B292" cm="1">
        <f t="array" ref="B292:L292">Данные!B292:L292</f>
        <v>2019</v>
      </c>
      <c r="C292" t="str">
        <v>компьютерных технологий и электронного обучения</v>
      </c>
      <c r="D292" t="str">
        <v>Копыльцов Александр Васильевич</v>
      </c>
      <c r="E292" t="str">
        <v>доктор технических наук</v>
      </c>
      <c r="F292" t="str">
        <v>профессор</v>
      </c>
      <c r="G292">
        <v>1</v>
      </c>
      <c r="H292" t="str">
        <v>4 курс 2016 год/пост</v>
      </c>
      <c r="I292" t="str">
        <v>Руководство ВКР</v>
      </c>
      <c r="J292">
        <v>0</v>
      </c>
      <c r="K292">
        <v>0</v>
      </c>
      <c r="L292">
        <v>0</v>
      </c>
      <c r="M292" s="16">
        <f t="shared" si="12"/>
        <v>0</v>
      </c>
      <c r="N292" s="16">
        <f t="shared" si="13"/>
        <v>10.91</v>
      </c>
      <c r="O292" s="16">
        <f t="shared" si="14"/>
        <v>6.75</v>
      </c>
      <c r="P292" s="16">
        <f t="shared" si="14"/>
        <v>6.75</v>
      </c>
      <c r="Q292" s="79" cm="1">
        <f t="array" ref="Q292:AA292">Данные!Q292:AA292</f>
        <v>0</v>
      </c>
      <c r="R292" s="16">
        <v>0</v>
      </c>
      <c r="S292" s="16">
        <v>0</v>
      </c>
      <c r="T292" s="21">
        <v>0</v>
      </c>
      <c r="U292">
        <v>0</v>
      </c>
      <c r="V292">
        <v>60</v>
      </c>
      <c r="W292">
        <v>27</v>
      </c>
      <c r="X292">
        <v>1</v>
      </c>
      <c r="Y292">
        <v>2</v>
      </c>
      <c r="Z292">
        <v>0</v>
      </c>
      <c r="AA292"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x14ac:dyDescent="0.3">
      <c r="A293" s="78">
        <f>Данные!A293</f>
        <v>4848</v>
      </c>
      <c r="B293" cm="1">
        <f t="array" ref="B293:L293">Данные!B293:L293</f>
        <v>2019</v>
      </c>
      <c r="C293" t="str">
        <v>компьютерных технологий и электронного обучения</v>
      </c>
      <c r="D293" t="str">
        <v>Карпова Наталья Александровна</v>
      </c>
      <c r="E293" t="str">
        <v>кандидат технических наук</v>
      </c>
      <c r="F293" t="str">
        <v>доцент</v>
      </c>
      <c r="G293">
        <v>0.75</v>
      </c>
      <c r="H293" t="str">
        <v>4 курс 2016 год/пост</v>
      </c>
      <c r="I293" t="str">
        <v>Модуль "Информационные ресурсы и средства профессиональной деятельности инженера"</v>
      </c>
      <c r="J293">
        <v>0</v>
      </c>
      <c r="K293">
        <v>0</v>
      </c>
      <c r="L293">
        <v>0</v>
      </c>
      <c r="M293" s="16">
        <f t="shared" si="12"/>
        <v>0</v>
      </c>
      <c r="N293" s="16">
        <f t="shared" si="13"/>
        <v>10.91</v>
      </c>
      <c r="O293" s="16">
        <f t="shared" si="14"/>
        <v>6.75</v>
      </c>
      <c r="P293" s="16">
        <f t="shared" si="14"/>
        <v>6.75</v>
      </c>
      <c r="Q293" s="79" cm="1">
        <f t="array" ref="Q293:AA293">Данные!Q293:AA293</f>
        <v>0</v>
      </c>
      <c r="R293" s="16">
        <v>0</v>
      </c>
      <c r="S293" s="16">
        <v>0</v>
      </c>
      <c r="T293" s="21">
        <v>0</v>
      </c>
      <c r="U293">
        <v>0</v>
      </c>
      <c r="V293">
        <v>0</v>
      </c>
      <c r="W293">
        <v>27</v>
      </c>
      <c r="X293">
        <v>1</v>
      </c>
      <c r="Y293">
        <v>2</v>
      </c>
      <c r="Z293">
        <v>0</v>
      </c>
      <c r="AA293" t="str">
        <v>осн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x14ac:dyDescent="0.3">
      <c r="A294" s="78">
        <f>Данные!A294</f>
        <v>4848</v>
      </c>
      <c r="B294" cm="1">
        <f t="array" ref="B294:L294">Данные!B294:L294</f>
        <v>2019</v>
      </c>
      <c r="C294" t="str">
        <v>компьютерных технологий и электронного обучения</v>
      </c>
      <c r="D294" t="str">
        <v>Карпова Наталья Александровна</v>
      </c>
      <c r="E294" t="str">
        <v>кандидат технических наук</v>
      </c>
      <c r="F294" t="str">
        <v>доцент</v>
      </c>
      <c r="G294">
        <v>0.75</v>
      </c>
      <c r="H294" t="str">
        <v>4 курс 2016 год/пост</v>
      </c>
      <c r="I294" t="str"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294">
        <v>14</v>
      </c>
      <c r="K294">
        <v>22</v>
      </c>
      <c r="L294">
        <v>0</v>
      </c>
      <c r="M294" s="16">
        <f t="shared" si="12"/>
        <v>3.6</v>
      </c>
      <c r="N294" s="16">
        <f t="shared" si="13"/>
        <v>10.91</v>
      </c>
      <c r="O294" s="16">
        <f t="shared" si="14"/>
        <v>6.75</v>
      </c>
      <c r="P294" s="16">
        <f t="shared" si="14"/>
        <v>6.75</v>
      </c>
      <c r="Q294" s="79" cm="1">
        <f t="array" ref="Q294:AA294">Данные!Q294:AA294</f>
        <v>0</v>
      </c>
      <c r="R294" s="16">
        <v>0</v>
      </c>
      <c r="S294" s="16">
        <v>0</v>
      </c>
      <c r="T294" s="21">
        <v>0</v>
      </c>
      <c r="U294">
        <v>0</v>
      </c>
      <c r="V294">
        <v>0</v>
      </c>
      <c r="W294">
        <v>27</v>
      </c>
      <c r="X294">
        <v>1</v>
      </c>
      <c r="Y294">
        <v>2</v>
      </c>
      <c r="Z294">
        <v>0</v>
      </c>
      <c r="AA294" t="str">
        <v>осн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x14ac:dyDescent="0.3">
      <c r="A295" s="78">
        <f>Данные!A295</f>
        <v>4848</v>
      </c>
      <c r="B295" cm="1">
        <f t="array" ref="B295:L295">Данные!B295:L295</f>
        <v>2019</v>
      </c>
      <c r="C295" t="str">
        <v>компьютерных технологий и электронного обучения</v>
      </c>
      <c r="D295" t="str">
        <v>Карпова Наталья Александровна</v>
      </c>
      <c r="E295" t="str">
        <v>кандидат технических наук</v>
      </c>
      <c r="F295" t="str">
        <v>доцент</v>
      </c>
      <c r="G295">
        <v>0.75</v>
      </c>
      <c r="H295" t="str">
        <v>4 курс 2016 год/пост</v>
      </c>
      <c r="I295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295">
        <v>12</v>
      </c>
      <c r="K295">
        <v>24</v>
      </c>
      <c r="L295">
        <v>0</v>
      </c>
      <c r="M295" s="16">
        <f t="shared" si="12"/>
        <v>3.6</v>
      </c>
      <c r="N295" s="16">
        <f t="shared" si="13"/>
        <v>10.91</v>
      </c>
      <c r="O295" s="16">
        <f t="shared" si="14"/>
        <v>6.75</v>
      </c>
      <c r="P295" s="16">
        <f t="shared" si="14"/>
        <v>6.75</v>
      </c>
      <c r="Q295" s="79" cm="1">
        <f t="array" ref="Q295:AA295">Данные!Q295:AA295</f>
        <v>0</v>
      </c>
      <c r="R295" s="16">
        <v>0</v>
      </c>
      <c r="S295" s="16">
        <v>0</v>
      </c>
      <c r="T295" s="21">
        <v>0</v>
      </c>
      <c r="U295">
        <v>0</v>
      </c>
      <c r="V295">
        <v>0</v>
      </c>
      <c r="W295">
        <v>27</v>
      </c>
      <c r="X295">
        <v>1</v>
      </c>
      <c r="Y295">
        <v>2</v>
      </c>
      <c r="Z295">
        <v>0</v>
      </c>
      <c r="AA295" t="str">
        <v>осн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x14ac:dyDescent="0.3">
      <c r="A296" s="78">
        <f>Данные!A296</f>
        <v>4848</v>
      </c>
      <c r="B296" cm="1">
        <f t="array" ref="B296:L296">Данные!B296:L296</f>
        <v>2019</v>
      </c>
      <c r="C296" t="str">
        <v>компьютерных технологий и электронного обучения</v>
      </c>
      <c r="D296" t="str">
        <v>Карпова Наталья Александровна</v>
      </c>
      <c r="E296" t="str">
        <v>кандидат технических наук</v>
      </c>
      <c r="F296" t="str">
        <v>доцент</v>
      </c>
      <c r="G296">
        <v>0.75</v>
      </c>
      <c r="H296" t="str">
        <v>4 курс 2016 год/пост</v>
      </c>
      <c r="I296" t="str">
        <v>Участие в ГЭК (защита, экзамен)</v>
      </c>
      <c r="J296">
        <v>0</v>
      </c>
      <c r="K296">
        <v>0</v>
      </c>
      <c r="L296">
        <v>0</v>
      </c>
      <c r="M296" s="16">
        <f t="shared" si="12"/>
        <v>0</v>
      </c>
      <c r="N296" s="16">
        <f t="shared" si="13"/>
        <v>10.91</v>
      </c>
      <c r="O296" s="16">
        <f t="shared" si="14"/>
        <v>6.75</v>
      </c>
      <c r="P296" s="16">
        <f t="shared" si="14"/>
        <v>6.75</v>
      </c>
      <c r="Q296" s="79" cm="1">
        <f t="array" ref="Q296:AA296">Данные!Q296:AA296</f>
        <v>0</v>
      </c>
      <c r="R296" s="16">
        <v>5</v>
      </c>
      <c r="S296" s="16">
        <v>8</v>
      </c>
      <c r="T296" s="21">
        <v>0</v>
      </c>
      <c r="U296">
        <v>0</v>
      </c>
      <c r="V296">
        <v>0</v>
      </c>
      <c r="W296">
        <v>27</v>
      </c>
      <c r="X296">
        <v>1</v>
      </c>
      <c r="Y296">
        <v>2</v>
      </c>
      <c r="Z296">
        <v>0</v>
      </c>
      <c r="AA296" t="str">
        <v>доп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x14ac:dyDescent="0.3">
      <c r="A297" s="78">
        <f>Данные!A297</f>
        <v>5791</v>
      </c>
      <c r="B297" cm="1">
        <f t="array" ref="B297:L297">Данные!B297:L297</f>
        <v>2019</v>
      </c>
      <c r="C297" t="str">
        <v>компьютерных технологий и электронного обучения</v>
      </c>
      <c r="D297" t="str">
        <v>Авксентьева Елена Юрьевна</v>
      </c>
      <c r="E297" t="str">
        <v>кандидат педагогических наук</v>
      </c>
      <c r="F297" t="str">
        <v>доцент</v>
      </c>
      <c r="G297">
        <v>1</v>
      </c>
      <c r="H297" t="str">
        <v>3 курс 2017 год/пост</v>
      </c>
      <c r="I297" t="str">
        <v>Модуль "Системное и прикладное программное обеспечение". Инженерная и компьютерная графика</v>
      </c>
      <c r="J297">
        <v>0</v>
      </c>
      <c r="K297">
        <v>54</v>
      </c>
      <c r="L297">
        <v>144</v>
      </c>
      <c r="M297" s="16">
        <f t="shared" si="12"/>
        <v>19.8</v>
      </c>
      <c r="N297" s="16">
        <f t="shared" si="13"/>
        <v>11.57</v>
      </c>
      <c r="O297" s="16">
        <f t="shared" si="14"/>
        <v>7.25</v>
      </c>
      <c r="P297" s="16">
        <f t="shared" si="14"/>
        <v>7.25</v>
      </c>
      <c r="Q297" s="79" cm="1">
        <f t="array" ref="Q297:AA297">Данные!Q297:AA297</f>
        <v>0</v>
      </c>
      <c r="R297" s="16">
        <v>0</v>
      </c>
      <c r="S297" s="16">
        <v>0</v>
      </c>
      <c r="T297" s="21">
        <v>0</v>
      </c>
      <c r="U297">
        <v>0</v>
      </c>
      <c r="V297">
        <v>0</v>
      </c>
      <c r="W297">
        <v>29</v>
      </c>
      <c r="X297">
        <v>1</v>
      </c>
      <c r="Y297">
        <v>2</v>
      </c>
      <c r="Z297">
        <v>0</v>
      </c>
      <c r="AA297" t="str">
        <v>осн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x14ac:dyDescent="0.3">
      <c r="A298" s="78">
        <f>Данные!A298</f>
        <v>5791</v>
      </c>
      <c r="B298" cm="1">
        <f t="array" ref="B298:L298">Данные!B298:L298</f>
        <v>2019</v>
      </c>
      <c r="C298" t="str">
        <v>компьютерных технологий и электронного обучения</v>
      </c>
      <c r="D298" t="str">
        <v>Авксентьева Елена Юрьевна</v>
      </c>
      <c r="E298" t="str">
        <v>кандидат педагогических наук</v>
      </c>
      <c r="F298" t="str">
        <v>доцент</v>
      </c>
      <c r="G298">
        <v>1</v>
      </c>
      <c r="H298" t="str">
        <v>3 курс 2017 год/пост</v>
      </c>
      <c r="I298" t="str">
        <v>Модуль "Организация ЭВМ". Сети и телекоммуникации</v>
      </c>
      <c r="J298">
        <v>18</v>
      </c>
      <c r="K298">
        <v>0</v>
      </c>
      <c r="L298">
        <v>72</v>
      </c>
      <c r="M298" s="16">
        <f t="shared" si="12"/>
        <v>9</v>
      </c>
      <c r="N298" s="16">
        <f t="shared" si="13"/>
        <v>11.57</v>
      </c>
      <c r="O298" s="16">
        <f t="shared" si="14"/>
        <v>7.25</v>
      </c>
      <c r="P298" s="16">
        <f t="shared" si="14"/>
        <v>7.25</v>
      </c>
      <c r="Q298" s="79" cm="1">
        <f t="array" ref="Q298:AA298">Данные!Q298:AA298</f>
        <v>0</v>
      </c>
      <c r="R298" s="16">
        <v>0</v>
      </c>
      <c r="S298" s="16">
        <v>0</v>
      </c>
      <c r="T298" s="21">
        <v>0</v>
      </c>
      <c r="U298">
        <v>0</v>
      </c>
      <c r="V298">
        <v>0</v>
      </c>
      <c r="W298">
        <v>29</v>
      </c>
      <c r="X298">
        <v>1</v>
      </c>
      <c r="Y298">
        <v>2</v>
      </c>
      <c r="Z298">
        <v>0</v>
      </c>
      <c r="AA298" t="str">
        <v>осн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x14ac:dyDescent="0.3">
      <c r="A299" s="78">
        <f>Данные!A299</f>
        <v>5791</v>
      </c>
      <c r="B299" cm="1">
        <f t="array" ref="B299:L299">Данные!B299:L299</f>
        <v>2019</v>
      </c>
      <c r="C299" t="str">
        <v>компьютерных технологий и электронного обучения</v>
      </c>
      <c r="D299" t="str">
        <v>Аксютин Павел Александрович</v>
      </c>
      <c r="E299" t="str">
        <v>нет</v>
      </c>
      <c r="F299" t="str">
        <v>ассистент</v>
      </c>
      <c r="G299">
        <v>0.25</v>
      </c>
      <c r="H299" t="str">
        <v>3 курс 2017 год/пост</v>
      </c>
      <c r="I299" t="str">
        <v>Модуль "Информационные технологии". Дисциплины и курсы по выбору. Прикладные информационные технологии</v>
      </c>
      <c r="J299">
        <v>0</v>
      </c>
      <c r="K299">
        <v>22</v>
      </c>
      <c r="L299">
        <v>44</v>
      </c>
      <c r="M299" s="16">
        <f t="shared" si="12"/>
        <v>6.6</v>
      </c>
      <c r="N299" s="16">
        <f t="shared" si="13"/>
        <v>11.57</v>
      </c>
      <c r="O299" s="16">
        <f t="shared" si="14"/>
        <v>7.25</v>
      </c>
      <c r="P299" s="16">
        <f t="shared" si="14"/>
        <v>7.25</v>
      </c>
      <c r="Q299" s="79" cm="1">
        <f t="array" ref="Q299:AA299">Данные!Q299:AA299</f>
        <v>0</v>
      </c>
      <c r="R299" s="16">
        <v>0</v>
      </c>
      <c r="S299" s="16">
        <v>0</v>
      </c>
      <c r="T299" s="21">
        <v>0</v>
      </c>
      <c r="U299">
        <v>0</v>
      </c>
      <c r="V299">
        <v>0</v>
      </c>
      <c r="W299">
        <v>29</v>
      </c>
      <c r="X299">
        <v>1</v>
      </c>
      <c r="Y299">
        <v>2</v>
      </c>
      <c r="Z299">
        <v>0</v>
      </c>
      <c r="AA299" t="str">
        <v>осн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x14ac:dyDescent="0.3">
      <c r="A300" s="78">
        <f>Данные!A300</f>
        <v>5791</v>
      </c>
      <c r="B300" cm="1">
        <f t="array" ref="B300:L300">Данные!B300:L300</f>
        <v>2019</v>
      </c>
      <c r="C300" t="str">
        <v>компьютерных технологий и электронного обучения</v>
      </c>
      <c r="D300" t="str">
        <v>Аксютин Павел Александрович</v>
      </c>
      <c r="E300" t="str">
        <v>нет</v>
      </c>
      <c r="F300" t="str">
        <v>ассистент</v>
      </c>
      <c r="G300">
        <v>0.25</v>
      </c>
      <c r="H300" t="str">
        <v>3 курс 2017 год/пост</v>
      </c>
      <c r="I300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0">
        <v>0</v>
      </c>
      <c r="K300">
        <v>0</v>
      </c>
      <c r="L300">
        <v>0</v>
      </c>
      <c r="M300" s="16">
        <f t="shared" si="12"/>
        <v>0</v>
      </c>
      <c r="N300" s="16">
        <f t="shared" si="13"/>
        <v>11.57</v>
      </c>
      <c r="O300" s="16">
        <f t="shared" si="14"/>
        <v>7.25</v>
      </c>
      <c r="P300" s="16">
        <f t="shared" si="14"/>
        <v>7.25</v>
      </c>
      <c r="Q300" s="79" cm="1">
        <f t="array" ref="Q300:AA300">Данные!Q300:AA300</f>
        <v>0</v>
      </c>
      <c r="R300" s="16">
        <v>0</v>
      </c>
      <c r="S300" s="16">
        <v>0</v>
      </c>
      <c r="T300" s="21">
        <v>0</v>
      </c>
      <c r="U300">
        <v>40</v>
      </c>
      <c r="V300">
        <v>0</v>
      </c>
      <c r="W300">
        <v>29</v>
      </c>
      <c r="X300">
        <v>1</v>
      </c>
      <c r="Y300">
        <v>2</v>
      </c>
      <c r="Z300">
        <v>0</v>
      </c>
      <c r="AA300" t="str">
        <v>ГПХ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x14ac:dyDescent="0.3">
      <c r="A301" s="78">
        <f>Данные!A301</f>
        <v>5791</v>
      </c>
      <c r="B301" cm="1">
        <f t="array" ref="B301:L301">Данные!B301:L301</f>
        <v>2019</v>
      </c>
      <c r="C301" t="str">
        <v>компьютерных технологий и электронного обучения</v>
      </c>
      <c r="D301" t="str">
        <v>Атаян Ануш Михайловна</v>
      </c>
      <c r="E301" t="str">
        <v>кандидат педагогических наук</v>
      </c>
      <c r="F301" t="str">
        <v>доцент</v>
      </c>
      <c r="G301">
        <v>1</v>
      </c>
      <c r="H301" t="str">
        <v>3 курс 2017 год/пост</v>
      </c>
      <c r="I301" t="str">
        <v>Модуль "Информационные технологии". Информационные технологии и системы бизнес-аналитики</v>
      </c>
      <c r="J301">
        <v>18</v>
      </c>
      <c r="K301">
        <v>0</v>
      </c>
      <c r="L301">
        <v>72</v>
      </c>
      <c r="M301" s="16">
        <f t="shared" si="12"/>
        <v>9</v>
      </c>
      <c r="N301" s="16">
        <f t="shared" si="13"/>
        <v>11.57</v>
      </c>
      <c r="O301" s="16">
        <f t="shared" si="14"/>
        <v>7.25</v>
      </c>
      <c r="P301" s="16">
        <f t="shared" si="14"/>
        <v>7.25</v>
      </c>
      <c r="Q301" s="79" cm="1">
        <f t="array" ref="Q301:AA301">Данные!Q301:AA301</f>
        <v>0</v>
      </c>
      <c r="R301" s="16">
        <v>0</v>
      </c>
      <c r="S301" s="16">
        <v>0</v>
      </c>
      <c r="T301" s="21">
        <v>0</v>
      </c>
      <c r="U301">
        <v>0</v>
      </c>
      <c r="V301">
        <v>0</v>
      </c>
      <c r="W301">
        <v>29</v>
      </c>
      <c r="X301">
        <v>1</v>
      </c>
      <c r="Y301">
        <v>2</v>
      </c>
      <c r="Z301">
        <v>0</v>
      </c>
      <c r="AA301"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x14ac:dyDescent="0.3">
      <c r="A302" s="78">
        <f>Данные!A302</f>
        <v>5791</v>
      </c>
      <c r="B302" cm="1">
        <f t="array" ref="B302:L302">Данные!B302:L302</f>
        <v>2019</v>
      </c>
      <c r="C302" t="str">
        <v>компьютерных технологий и электронного обучения</v>
      </c>
      <c r="D302" t="str">
        <v>Атаян Ануш Михайловна</v>
      </c>
      <c r="E302" t="str">
        <v>кандидат педагогических наук</v>
      </c>
      <c r="F302" t="str">
        <v>доцент</v>
      </c>
      <c r="G302">
        <v>1</v>
      </c>
      <c r="H302" t="str">
        <v>3 курс 2017 год/пост</v>
      </c>
      <c r="I302" t="str">
        <v>Модуль "Информационные технологии в управлении в IT-компании".  Основы электронного управления</v>
      </c>
      <c r="J302">
        <v>18</v>
      </c>
      <c r="K302">
        <v>0</v>
      </c>
      <c r="L302">
        <v>36</v>
      </c>
      <c r="M302" s="16">
        <f t="shared" si="12"/>
        <v>5.4</v>
      </c>
      <c r="N302" s="16">
        <f t="shared" si="13"/>
        <v>11.57</v>
      </c>
      <c r="O302" s="16">
        <f t="shared" si="14"/>
        <v>7.25</v>
      </c>
      <c r="P302" s="16">
        <f t="shared" si="14"/>
        <v>7.25</v>
      </c>
      <c r="Q302" s="79" cm="1">
        <f t="array" ref="Q302:AA302">Данные!Q302:AA302</f>
        <v>0</v>
      </c>
      <c r="R302" s="16">
        <v>0</v>
      </c>
      <c r="S302" s="16">
        <v>0</v>
      </c>
      <c r="T302" s="21">
        <v>0</v>
      </c>
      <c r="U302">
        <v>0</v>
      </c>
      <c r="V302">
        <v>0</v>
      </c>
      <c r="W302">
        <v>29</v>
      </c>
      <c r="X302">
        <v>1</v>
      </c>
      <c r="Y302">
        <v>2</v>
      </c>
      <c r="Z302">
        <v>0</v>
      </c>
      <c r="AA302" t="str">
        <v>осн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x14ac:dyDescent="0.3">
      <c r="A303" s="78">
        <f>Данные!A303</f>
        <v>5791</v>
      </c>
      <c r="B303" cm="1">
        <f t="array" ref="B303:L303">Данные!B303:L303</f>
        <v>2019</v>
      </c>
      <c r="C303" t="str">
        <v>компьютерных технологий и электронного обучения</v>
      </c>
      <c r="D303" t="str">
        <v>Атаян Ануш Михайловна</v>
      </c>
      <c r="E303" t="str">
        <v>кандидат педагогических наук</v>
      </c>
      <c r="F303" t="str">
        <v>доцент</v>
      </c>
      <c r="G303">
        <v>1</v>
      </c>
      <c r="H303" t="str">
        <v>3 курс 2017 год/пост</v>
      </c>
      <c r="I303" t="str">
        <v>Модуль "Информационные технологии в управлении в IT-компании".  IT-менеджмент</v>
      </c>
      <c r="J303">
        <v>0</v>
      </c>
      <c r="K303">
        <v>18</v>
      </c>
      <c r="L303">
        <v>0</v>
      </c>
      <c r="M303" s="16">
        <f t="shared" si="12"/>
        <v>1.8</v>
      </c>
      <c r="N303" s="16">
        <f t="shared" si="13"/>
        <v>11.57</v>
      </c>
      <c r="O303" s="16">
        <f t="shared" si="14"/>
        <v>7.25</v>
      </c>
      <c r="P303" s="16">
        <f t="shared" si="14"/>
        <v>7.25</v>
      </c>
      <c r="Q303" s="79" cm="1">
        <f t="array" ref="Q303:AA303">Данные!Q303:AA303</f>
        <v>0</v>
      </c>
      <c r="R303" s="16">
        <v>0</v>
      </c>
      <c r="S303" s="16">
        <v>0</v>
      </c>
      <c r="T303" s="21">
        <v>0</v>
      </c>
      <c r="U303">
        <v>0</v>
      </c>
      <c r="V303">
        <v>0</v>
      </c>
      <c r="W303">
        <v>29</v>
      </c>
      <c r="X303">
        <v>1</v>
      </c>
      <c r="Y303">
        <v>2</v>
      </c>
      <c r="Z303">
        <v>0</v>
      </c>
      <c r="AA303" t="str">
        <v>осн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x14ac:dyDescent="0.3">
      <c r="A304" s="78">
        <f>Данные!A304</f>
        <v>5791</v>
      </c>
      <c r="B304" cm="1">
        <f t="array" ref="B304:L304">Данные!B304:L304</f>
        <v>2019</v>
      </c>
      <c r="C304" t="str">
        <v>компьютерных технологий и электронного обучения</v>
      </c>
      <c r="D304" t="str">
        <v>Атаян Ануш Михайловна</v>
      </c>
      <c r="E304" t="str">
        <v>кандидат педагогических наук</v>
      </c>
      <c r="F304" t="str">
        <v>доцент</v>
      </c>
      <c r="G304">
        <v>1</v>
      </c>
      <c r="H304" t="str">
        <v>3 курс 2017 год/пост</v>
      </c>
      <c r="I304" t="str">
        <v>Модуль "Информационные технологии". Дисциплины и курсы по выбору. Прикладные информационные технологии</v>
      </c>
      <c r="J304">
        <v>0</v>
      </c>
      <c r="K304">
        <v>0</v>
      </c>
      <c r="L304">
        <v>0</v>
      </c>
      <c r="M304" s="16">
        <f t="shared" si="12"/>
        <v>0</v>
      </c>
      <c r="N304" s="16">
        <f t="shared" si="13"/>
        <v>11.57</v>
      </c>
      <c r="O304" s="16">
        <f t="shared" si="14"/>
        <v>7.25</v>
      </c>
      <c r="P304" s="16">
        <f t="shared" si="14"/>
        <v>7.25</v>
      </c>
      <c r="Q304" s="79" cm="1">
        <f t="array" ref="Q304:AA304">Данные!Q304:AA304</f>
        <v>0</v>
      </c>
      <c r="R304" s="16">
        <v>0</v>
      </c>
      <c r="S304" s="16">
        <v>0</v>
      </c>
      <c r="T304" s="21">
        <v>0</v>
      </c>
      <c r="U304">
        <v>0</v>
      </c>
      <c r="V304">
        <v>0</v>
      </c>
      <c r="W304">
        <v>29</v>
      </c>
      <c r="X304">
        <v>1</v>
      </c>
      <c r="Y304">
        <v>2</v>
      </c>
      <c r="Z304">
        <v>0</v>
      </c>
      <c r="AA304" t="str">
        <v>осн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x14ac:dyDescent="0.3">
      <c r="A305" s="78">
        <f>Данные!A305</f>
        <v>5791</v>
      </c>
      <c r="B305" cm="1">
        <f t="array" ref="B305:L305">Данные!B305:L305</f>
        <v>2019</v>
      </c>
      <c r="C305" t="str">
        <v>компьютерных технологий и электронного обучения</v>
      </c>
      <c r="D305" t="str">
        <v>Власов Дмитрий Викторович</v>
      </c>
      <c r="E305" t="str">
        <v>нет</v>
      </c>
      <c r="F305" t="str">
        <v>эксперт-программист</v>
      </c>
      <c r="G305">
        <v>1</v>
      </c>
      <c r="H305" t="str">
        <v>3 курс 2017 год/пост</v>
      </c>
      <c r="I30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5">
        <v>0</v>
      </c>
      <c r="K305">
        <v>0</v>
      </c>
      <c r="L305">
        <v>0</v>
      </c>
      <c r="M305" s="16">
        <f t="shared" si="12"/>
        <v>0</v>
      </c>
      <c r="N305" s="16">
        <f t="shared" si="13"/>
        <v>11.57</v>
      </c>
      <c r="O305" s="16">
        <f t="shared" si="14"/>
        <v>7.25</v>
      </c>
      <c r="P305" s="16">
        <f t="shared" si="14"/>
        <v>7.25</v>
      </c>
      <c r="Q305" s="79" cm="1">
        <f t="array" ref="Q305:AA305">Данные!Q305:AA305</f>
        <v>0</v>
      </c>
      <c r="R305" s="16">
        <v>0</v>
      </c>
      <c r="S305" s="16">
        <v>0</v>
      </c>
      <c r="T305" s="21">
        <v>0</v>
      </c>
      <c r="U305">
        <v>40</v>
      </c>
      <c r="V305">
        <v>0</v>
      </c>
      <c r="W305">
        <v>29</v>
      </c>
      <c r="X305">
        <v>1</v>
      </c>
      <c r="Y305">
        <v>2</v>
      </c>
      <c r="Z305">
        <v>0</v>
      </c>
      <c r="AA305" t="str">
        <v>ГПХ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x14ac:dyDescent="0.3">
      <c r="A306" s="78">
        <f>Данные!A306</f>
        <v>5791</v>
      </c>
      <c r="B306" cm="1">
        <f t="array" ref="B306:L306">Данные!B306:L306</f>
        <v>2019</v>
      </c>
      <c r="C306" t="str">
        <v>компьютерных технологий и электронного обучения</v>
      </c>
      <c r="D306" t="str">
        <v>Власова Елена Зотиковна</v>
      </c>
      <c r="E306" t="str">
        <v>доктор педагогических наук</v>
      </c>
      <c r="F306" t="str">
        <v>заведующий кафедрой</v>
      </c>
      <c r="G306">
        <v>1</v>
      </c>
      <c r="H306" t="str">
        <v>3 курс 2017 год/пост</v>
      </c>
      <c r="I306" t="str">
        <v>Модуль "Информационные технологии"</v>
      </c>
      <c r="J306">
        <v>0</v>
      </c>
      <c r="K306">
        <v>0</v>
      </c>
      <c r="L306">
        <v>0</v>
      </c>
      <c r="M306" s="16">
        <f t="shared" si="12"/>
        <v>0</v>
      </c>
      <c r="N306" s="16">
        <f t="shared" si="13"/>
        <v>11.57</v>
      </c>
      <c r="O306" s="16">
        <f t="shared" si="14"/>
        <v>7.25</v>
      </c>
      <c r="P306" s="16">
        <f t="shared" si="14"/>
        <v>7.25</v>
      </c>
      <c r="Q306" s="79" cm="1">
        <f t="array" ref="Q306:AA306">Данные!Q306:AA306</f>
        <v>0</v>
      </c>
      <c r="R306" s="16">
        <v>0</v>
      </c>
      <c r="S306" s="16">
        <v>0</v>
      </c>
      <c r="T306" s="21">
        <v>0</v>
      </c>
      <c r="U306">
        <v>0</v>
      </c>
      <c r="V306">
        <v>0</v>
      </c>
      <c r="W306">
        <v>29</v>
      </c>
      <c r="X306">
        <v>1</v>
      </c>
      <c r="Y306">
        <v>2</v>
      </c>
      <c r="Z306">
        <v>0</v>
      </c>
      <c r="AA306" t="str">
        <v>осн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x14ac:dyDescent="0.3">
      <c r="A307" s="78">
        <f>Данные!A307</f>
        <v>5791</v>
      </c>
      <c r="B307" cm="1">
        <f t="array" ref="B307:L307">Данные!B307:L307</f>
        <v>2019</v>
      </c>
      <c r="C307" t="str">
        <v>компьютерных технологий и электронного обучения</v>
      </c>
      <c r="D307" t="str">
        <v>Власова Елена Зотиковна</v>
      </c>
      <c r="E307" t="str">
        <v>доктор педагогических наук</v>
      </c>
      <c r="F307" t="str">
        <v>заведующий кафедрой</v>
      </c>
      <c r="G307">
        <v>1</v>
      </c>
      <c r="H307" t="str">
        <v>3 курс 2017 год/пост</v>
      </c>
      <c r="I307" t="str">
        <v>Модуль "Информационные технологии". Дисциплины и курсы по выбору. Прикладные информационные технологии</v>
      </c>
      <c r="J307">
        <v>0</v>
      </c>
      <c r="K307">
        <v>0</v>
      </c>
      <c r="L307">
        <v>0</v>
      </c>
      <c r="M307" s="16">
        <f t="shared" si="12"/>
        <v>0</v>
      </c>
      <c r="N307" s="16">
        <f t="shared" si="13"/>
        <v>11.57</v>
      </c>
      <c r="O307" s="16">
        <f t="shared" si="14"/>
        <v>7.25</v>
      </c>
      <c r="P307" s="16">
        <f t="shared" si="14"/>
        <v>7.25</v>
      </c>
      <c r="Q307" s="79" cm="1">
        <f t="array" ref="Q307:AA307">Данные!Q307:AA307</f>
        <v>0</v>
      </c>
      <c r="R307" s="16">
        <v>0</v>
      </c>
      <c r="S307" s="16">
        <v>0</v>
      </c>
      <c r="T307" s="21">
        <v>0</v>
      </c>
      <c r="U307">
        <v>0</v>
      </c>
      <c r="V307">
        <v>0</v>
      </c>
      <c r="W307">
        <v>29</v>
      </c>
      <c r="X307">
        <v>1</v>
      </c>
      <c r="Y307">
        <v>2</v>
      </c>
      <c r="Z307">
        <v>0</v>
      </c>
      <c r="AA307" t="str">
        <v>доп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x14ac:dyDescent="0.3">
      <c r="A308" s="78">
        <f>Данные!A308</f>
        <v>5791</v>
      </c>
      <c r="B308" cm="1">
        <f t="array" ref="B308:L308">Данные!B308:L308</f>
        <v>2019</v>
      </c>
      <c r="C308" t="str">
        <v>компьютерных технологий и электронного обучения</v>
      </c>
      <c r="D308" t="str">
        <v>Власова Елена Зотиковна</v>
      </c>
      <c r="E308" t="str">
        <v>доктор педагогических наук</v>
      </c>
      <c r="F308" t="str">
        <v>заведующий кафедрой</v>
      </c>
      <c r="G308">
        <v>1</v>
      </c>
      <c r="H308" t="str">
        <v>3 курс 2017 год/пост</v>
      </c>
      <c r="I308" t="str">
        <v>Модуль "Информационные технологии". Основы корпоративного электронного обучения</v>
      </c>
      <c r="J308">
        <v>6</v>
      </c>
      <c r="K308">
        <v>0</v>
      </c>
      <c r="L308">
        <v>0</v>
      </c>
      <c r="M308" s="16">
        <f t="shared" si="12"/>
        <v>0.6</v>
      </c>
      <c r="N308" s="16">
        <f t="shared" si="13"/>
        <v>11.57</v>
      </c>
      <c r="O308" s="16">
        <f t="shared" si="14"/>
        <v>7.25</v>
      </c>
      <c r="P308" s="16">
        <f t="shared" si="14"/>
        <v>7.25</v>
      </c>
      <c r="Q308" s="79" cm="1">
        <f t="array" ref="Q308:AA308">Данные!Q308:AA308</f>
        <v>0</v>
      </c>
      <c r="R308" s="16">
        <v>0</v>
      </c>
      <c r="S308" s="16">
        <v>0</v>
      </c>
      <c r="T308" s="21">
        <v>0</v>
      </c>
      <c r="U308">
        <v>0</v>
      </c>
      <c r="V308">
        <v>0</v>
      </c>
      <c r="W308">
        <v>29</v>
      </c>
      <c r="X308">
        <v>1</v>
      </c>
      <c r="Y308">
        <v>2</v>
      </c>
      <c r="Z308">
        <v>0</v>
      </c>
      <c r="AA308" t="str">
        <v>осн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x14ac:dyDescent="0.3">
      <c r="A309" s="78">
        <f>Данные!A309</f>
        <v>5791</v>
      </c>
      <c r="B309" cm="1">
        <f t="array" ref="B309:L309">Данные!B309:L309</f>
        <v>2019</v>
      </c>
      <c r="C309" t="str">
        <v>компьютерных технологий и электронного обучения</v>
      </c>
      <c r="D309" t="str">
        <v>Воробьев Владимир Иванович</v>
      </c>
      <c r="E309" t="str">
        <v>доктор технических наук</v>
      </c>
      <c r="F309" t="str">
        <v>профессор</v>
      </c>
      <c r="G309">
        <v>1</v>
      </c>
      <c r="H309" t="str">
        <v>3 курс 2017 год/пост</v>
      </c>
      <c r="I309" t="str">
        <v>Модуль "Информационные ресурсы и средства профессиональной деятельности инженера". Управление программными проектами</v>
      </c>
      <c r="J309">
        <v>18</v>
      </c>
      <c r="K309">
        <v>0</v>
      </c>
      <c r="L309">
        <v>0</v>
      </c>
      <c r="M309" s="16">
        <f t="shared" si="12"/>
        <v>1.8</v>
      </c>
      <c r="N309" s="16">
        <f t="shared" si="13"/>
        <v>11.57</v>
      </c>
      <c r="O309" s="16">
        <f t="shared" si="14"/>
        <v>7.25</v>
      </c>
      <c r="P309" s="16">
        <f t="shared" si="14"/>
        <v>7.25</v>
      </c>
      <c r="Q309" s="79" cm="1">
        <f t="array" ref="Q309:AA309">Данные!Q309:AA309</f>
        <v>30</v>
      </c>
      <c r="R309" s="16">
        <v>0</v>
      </c>
      <c r="S309" s="16">
        <v>0</v>
      </c>
      <c r="T309" s="21">
        <v>0</v>
      </c>
      <c r="U309">
        <v>0</v>
      </c>
      <c r="V309">
        <v>0</v>
      </c>
      <c r="W309">
        <v>29</v>
      </c>
      <c r="X309">
        <v>1</v>
      </c>
      <c r="Y309">
        <v>2</v>
      </c>
      <c r="Z309">
        <v>0</v>
      </c>
      <c r="AA309" t="str">
        <v>ГПХ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x14ac:dyDescent="0.3">
      <c r="A310" s="78">
        <f>Данные!A310</f>
        <v>5791</v>
      </c>
      <c r="B310" cm="1">
        <f t="array" ref="B310:L310">Данные!B310:L310</f>
        <v>2019</v>
      </c>
      <c r="C310" t="str">
        <v>компьютерных технологий и электронного обучения</v>
      </c>
      <c r="D310" t="str">
        <v>Государев Илья Борисович</v>
      </c>
      <c r="E310" t="str">
        <v>кандидат педагогических наук</v>
      </c>
      <c r="F310" t="str">
        <v>доцент</v>
      </c>
      <c r="G310">
        <v>1</v>
      </c>
      <c r="H310" t="str">
        <v>3 курс 2017 год/пост</v>
      </c>
      <c r="I310" t="str">
        <v>Модуль "Информационные технологии". Информационные технологии в изучении иностранных языков</v>
      </c>
      <c r="J310">
        <v>0</v>
      </c>
      <c r="K310">
        <v>0</v>
      </c>
      <c r="L310">
        <v>72</v>
      </c>
      <c r="M310" s="16">
        <f t="shared" si="12"/>
        <v>7.2</v>
      </c>
      <c r="N310" s="16">
        <f t="shared" si="13"/>
        <v>11.57</v>
      </c>
      <c r="O310" s="16">
        <f t="shared" si="14"/>
        <v>7.25</v>
      </c>
      <c r="P310" s="16">
        <f t="shared" si="14"/>
        <v>7.25</v>
      </c>
      <c r="Q310" s="79" cm="1">
        <f t="array" ref="Q310:AA310">Данные!Q310:AA310</f>
        <v>0</v>
      </c>
      <c r="R310" s="16">
        <v>0</v>
      </c>
      <c r="S310" s="16">
        <v>0</v>
      </c>
      <c r="T310" s="21">
        <v>0</v>
      </c>
      <c r="U310">
        <v>0</v>
      </c>
      <c r="V310">
        <v>0</v>
      </c>
      <c r="W310">
        <v>29</v>
      </c>
      <c r="X310">
        <v>1</v>
      </c>
      <c r="Y310">
        <v>2</v>
      </c>
      <c r="Z310">
        <v>0</v>
      </c>
      <c r="AA310"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x14ac:dyDescent="0.3">
      <c r="A311" s="78">
        <f>Данные!A311</f>
        <v>5791</v>
      </c>
      <c r="B311" cm="1">
        <f t="array" ref="B311:L311">Данные!B311:L311</f>
        <v>2019</v>
      </c>
      <c r="C311" t="str">
        <v>компьютерных технологий и электронного обучения</v>
      </c>
      <c r="D311" t="str">
        <v>Государев Илья Борисович</v>
      </c>
      <c r="E311" t="str">
        <v>кандидат педагогических наук</v>
      </c>
      <c r="F311" t="str">
        <v>доцент</v>
      </c>
      <c r="G311">
        <v>1</v>
      </c>
      <c r="H311" t="str">
        <v>3 курс 2017 год/пост</v>
      </c>
      <c r="I311" t="str">
        <v>Модуль "Системное и прикладное программное обеспечение". Программирование</v>
      </c>
      <c r="J311">
        <v>36</v>
      </c>
      <c r="K311">
        <v>0</v>
      </c>
      <c r="L311">
        <v>0</v>
      </c>
      <c r="M311" s="16">
        <f t="shared" si="12"/>
        <v>3.6</v>
      </c>
      <c r="N311" s="16">
        <f t="shared" si="13"/>
        <v>11.57</v>
      </c>
      <c r="O311" s="16">
        <f t="shared" si="14"/>
        <v>7.25</v>
      </c>
      <c r="P311" s="16">
        <f t="shared" si="14"/>
        <v>7.25</v>
      </c>
      <c r="Q311" s="79" cm="1">
        <f t="array" ref="Q311:AA311">Данные!Q311:AA311</f>
        <v>0</v>
      </c>
      <c r="R311" s="16">
        <v>0</v>
      </c>
      <c r="S311" s="16">
        <v>0</v>
      </c>
      <c r="T311" s="21">
        <v>0</v>
      </c>
      <c r="U311">
        <v>0</v>
      </c>
      <c r="V311">
        <v>0</v>
      </c>
      <c r="W311">
        <v>29</v>
      </c>
      <c r="X311">
        <v>1</v>
      </c>
      <c r="Y311">
        <v>2</v>
      </c>
      <c r="Z311">
        <v>0</v>
      </c>
      <c r="AA311" t="str">
        <v>доп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x14ac:dyDescent="0.3">
      <c r="A312" s="78">
        <f>Данные!A312</f>
        <v>5791</v>
      </c>
      <c r="B312" cm="1">
        <f t="array" ref="B312:L312">Данные!B312:L312</f>
        <v>2019</v>
      </c>
      <c r="C312" t="str">
        <v>компьютерных технологий и электронного обучения</v>
      </c>
      <c r="D312" t="str">
        <v>Жуков Николай Николаевич</v>
      </c>
      <c r="E312" t="str">
        <v>нет</v>
      </c>
      <c r="F312" t="str">
        <v>ассистент</v>
      </c>
      <c r="G312">
        <v>1</v>
      </c>
      <c r="H312" t="str">
        <v>3 курс 2017 год/пост</v>
      </c>
      <c r="I312" t="str">
        <v>Модуль "Системное и прикладное программное обеспечение". Программирование</v>
      </c>
      <c r="J312">
        <v>0</v>
      </c>
      <c r="K312">
        <v>0</v>
      </c>
      <c r="L312">
        <v>144</v>
      </c>
      <c r="M312" s="16">
        <f t="shared" si="12"/>
        <v>14.4</v>
      </c>
      <c r="N312" s="16">
        <f t="shared" si="13"/>
        <v>11.57</v>
      </c>
      <c r="O312" s="16">
        <f t="shared" si="14"/>
        <v>7.25</v>
      </c>
      <c r="P312" s="16">
        <f t="shared" si="14"/>
        <v>7.25</v>
      </c>
      <c r="Q312" s="79" cm="1">
        <f t="array" ref="Q312:AA312">Данные!Q312:AA312</f>
        <v>0</v>
      </c>
      <c r="R312" s="16">
        <v>0</v>
      </c>
      <c r="S312" s="16">
        <v>0</v>
      </c>
      <c r="T312" s="21">
        <v>0</v>
      </c>
      <c r="U312">
        <v>0</v>
      </c>
      <c r="V312">
        <v>0</v>
      </c>
      <c r="W312">
        <v>29</v>
      </c>
      <c r="X312">
        <v>1</v>
      </c>
      <c r="Y312">
        <v>2</v>
      </c>
      <c r="Z312">
        <v>0</v>
      </c>
      <c r="AA312" t="str">
        <v>осн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x14ac:dyDescent="0.3">
      <c r="A313" s="78">
        <f>Данные!A313</f>
        <v>5791</v>
      </c>
      <c r="B313" cm="1">
        <f t="array" ref="B313:L313">Данные!B313:L313</f>
        <v>2019</v>
      </c>
      <c r="C313" t="str">
        <v>компьютерных технологий и электронного обучения</v>
      </c>
      <c r="D313" t="str">
        <v>Копыльцов Александр Васильевич</v>
      </c>
      <c r="E313" t="str">
        <v>доктор технических наук</v>
      </c>
      <c r="F313" t="str">
        <v>профессор</v>
      </c>
      <c r="G313">
        <v>1</v>
      </c>
      <c r="H313" t="str">
        <v>3 курс 2017 год/пост</v>
      </c>
      <c r="I313" t="str">
        <v>Модуль "Информационные ресурсы и средства профессиональной деятельности инженера". Управление программными проектами</v>
      </c>
      <c r="J313">
        <v>0</v>
      </c>
      <c r="K313">
        <v>0</v>
      </c>
      <c r="L313">
        <v>0</v>
      </c>
      <c r="M313" s="16">
        <f t="shared" si="12"/>
        <v>0</v>
      </c>
      <c r="N313" s="16">
        <f t="shared" si="13"/>
        <v>11.57</v>
      </c>
      <c r="O313" s="16">
        <f t="shared" si="14"/>
        <v>7.25</v>
      </c>
      <c r="P313" s="16">
        <f t="shared" si="14"/>
        <v>7.25</v>
      </c>
      <c r="Q313" s="79" cm="1">
        <f t="array" ref="Q313:AA313">Данные!Q313:AA313</f>
        <v>20</v>
      </c>
      <c r="R313" s="16">
        <v>0</v>
      </c>
      <c r="S313" s="16">
        <v>0</v>
      </c>
      <c r="T313" s="21">
        <v>0</v>
      </c>
      <c r="U313">
        <v>0</v>
      </c>
      <c r="V313">
        <v>0</v>
      </c>
      <c r="W313">
        <v>29</v>
      </c>
      <c r="X313">
        <v>1</v>
      </c>
      <c r="Y313">
        <v>2</v>
      </c>
      <c r="Z313">
        <v>0</v>
      </c>
      <c r="AA313"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x14ac:dyDescent="0.3">
      <c r="A314" s="78">
        <f>Данные!A314</f>
        <v>5791</v>
      </c>
      <c r="B314" cm="1">
        <f t="array" ref="B314:L314">Данные!B314:L314</f>
        <v>2019</v>
      </c>
      <c r="C314" t="str">
        <v>компьютерных технологий и электронного обучения</v>
      </c>
      <c r="D314" t="str">
        <v>Жуков Николай Николаевич</v>
      </c>
      <c r="E314" t="str">
        <v>нет</v>
      </c>
      <c r="F314" t="str">
        <v>ассистент</v>
      </c>
      <c r="G314">
        <v>1</v>
      </c>
      <c r="H314" t="str">
        <v>3 курс 2017 год/пост</v>
      </c>
      <c r="I314" t="str">
        <v>Модуль "Информационные ресурсы и средства профессиональной деятельности инженера". Управление программными проектами</v>
      </c>
      <c r="J314">
        <v>0</v>
      </c>
      <c r="K314">
        <v>0</v>
      </c>
      <c r="L314">
        <v>72</v>
      </c>
      <c r="M314" s="16">
        <f t="shared" si="12"/>
        <v>7.2</v>
      </c>
      <c r="N314" s="16">
        <f t="shared" si="13"/>
        <v>11.57</v>
      </c>
      <c r="O314" s="16">
        <f t="shared" si="14"/>
        <v>7.25</v>
      </c>
      <c r="P314" s="16">
        <f t="shared" si="14"/>
        <v>7.25</v>
      </c>
      <c r="Q314" s="79" cm="1">
        <f t="array" ref="Q314:AA314">Данные!Q314:AA314</f>
        <v>8</v>
      </c>
      <c r="R314" s="16">
        <v>0</v>
      </c>
      <c r="S314" s="16">
        <v>0</v>
      </c>
      <c r="T314" s="21">
        <v>0</v>
      </c>
      <c r="U314">
        <v>0</v>
      </c>
      <c r="V314">
        <v>0</v>
      </c>
      <c r="W314">
        <v>29</v>
      </c>
      <c r="X314">
        <v>1</v>
      </c>
      <c r="Y314">
        <v>2</v>
      </c>
      <c r="Z314">
        <v>0</v>
      </c>
      <c r="AA314"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x14ac:dyDescent="0.3">
      <c r="A315" s="78">
        <f>Данные!A315</f>
        <v>5791</v>
      </c>
      <c r="B315" cm="1">
        <f t="array" ref="B315:L315">Данные!B315:L315</f>
        <v>2019</v>
      </c>
      <c r="C315" t="str">
        <v>компьютерных технологий и электронного обучения</v>
      </c>
      <c r="D315" t="str">
        <v>Жуков Николай Николаевич</v>
      </c>
      <c r="E315" t="str">
        <v>нет</v>
      </c>
      <c r="F315" t="str">
        <v>ассистент</v>
      </c>
      <c r="G315">
        <v>1</v>
      </c>
      <c r="H315" t="str">
        <v>3 курс 2017 год/пост</v>
      </c>
      <c r="I315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5">
        <v>0</v>
      </c>
      <c r="K315">
        <v>0</v>
      </c>
      <c r="L315">
        <v>0</v>
      </c>
      <c r="M315" s="16">
        <f t="shared" si="12"/>
        <v>0</v>
      </c>
      <c r="N315" s="16">
        <f t="shared" si="13"/>
        <v>11.57</v>
      </c>
      <c r="O315" s="16">
        <f t="shared" si="14"/>
        <v>7.25</v>
      </c>
      <c r="P315" s="16">
        <f t="shared" si="14"/>
        <v>7.25</v>
      </c>
      <c r="Q315" s="79" cm="1">
        <f t="array" ref="Q315:AA315">Данные!Q315:AA315</f>
        <v>0</v>
      </c>
      <c r="R315" s="16">
        <v>0</v>
      </c>
      <c r="S315" s="16">
        <v>0</v>
      </c>
      <c r="T315" s="21">
        <v>0</v>
      </c>
      <c r="U315">
        <v>0</v>
      </c>
      <c r="V315">
        <v>0</v>
      </c>
      <c r="W315">
        <v>29</v>
      </c>
      <c r="X315">
        <v>1</v>
      </c>
      <c r="Y315">
        <v>2</v>
      </c>
      <c r="Z315">
        <v>0</v>
      </c>
      <c r="AA315" t="str">
        <v>доп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x14ac:dyDescent="0.3">
      <c r="A316" s="78">
        <f>Данные!A316</f>
        <v>5791</v>
      </c>
      <c r="B316" cm="1">
        <f t="array" ref="B316:L316">Данные!B316:L316</f>
        <v>2019</v>
      </c>
      <c r="C316" t="str">
        <v>компьютерных технологий и электронного обучения</v>
      </c>
      <c r="D316" t="str">
        <v>Жуков Николай Николаевич</v>
      </c>
      <c r="E316" t="str">
        <v>нет</v>
      </c>
      <c r="F316" t="str">
        <v>ассистент</v>
      </c>
      <c r="G316">
        <v>1</v>
      </c>
      <c r="H316" t="str">
        <v>3 курс 2017 год/пост</v>
      </c>
      <c r="I31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6">
        <v>0</v>
      </c>
      <c r="K316">
        <v>0</v>
      </c>
      <c r="L316">
        <v>0</v>
      </c>
      <c r="M316" s="16">
        <f t="shared" si="12"/>
        <v>0</v>
      </c>
      <c r="N316" s="16">
        <f t="shared" si="13"/>
        <v>11.57</v>
      </c>
      <c r="O316" s="16">
        <f t="shared" si="14"/>
        <v>7.25</v>
      </c>
      <c r="P316" s="16">
        <f t="shared" si="14"/>
        <v>7.25</v>
      </c>
      <c r="Q316" s="79" cm="1">
        <f t="array" ref="Q316:AA316">Данные!Q316:AA316</f>
        <v>0</v>
      </c>
      <c r="R316" s="16">
        <v>0</v>
      </c>
      <c r="S316" s="16">
        <v>0</v>
      </c>
      <c r="T316" s="21">
        <v>0</v>
      </c>
      <c r="U316">
        <v>22</v>
      </c>
      <c r="V316">
        <v>0</v>
      </c>
      <c r="W316">
        <v>29</v>
      </c>
      <c r="X316">
        <v>1</v>
      </c>
      <c r="Y316">
        <v>2</v>
      </c>
      <c r="Z316">
        <v>0</v>
      </c>
      <c r="AA316" t="str">
        <v>осн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x14ac:dyDescent="0.3">
      <c r="A317" s="78">
        <f>Данные!A317</f>
        <v>5791</v>
      </c>
      <c r="B317" cm="1">
        <f t="array" ref="B317:L317">Данные!B317:L317</f>
        <v>2019</v>
      </c>
      <c r="C317" t="str">
        <v>компьютерных технологий и электронного обучения</v>
      </c>
      <c r="D317" t="str">
        <v>Карпова Наталья Александровна</v>
      </c>
      <c r="E317" t="str">
        <v>кандидат технических наук</v>
      </c>
      <c r="F317" t="str">
        <v>доцент</v>
      </c>
      <c r="G317">
        <v>0.75</v>
      </c>
      <c r="H317" t="str">
        <v>3 курс 2017 год/пост</v>
      </c>
      <c r="I317" t="str">
        <v>Модуль "Информационные технологии". Дисциплины и курсы по выбору. Прикладные информационные технологии</v>
      </c>
      <c r="J317">
        <v>28</v>
      </c>
      <c r="K317">
        <v>0</v>
      </c>
      <c r="L317">
        <v>0</v>
      </c>
      <c r="M317" s="16">
        <f t="shared" si="12"/>
        <v>2.8</v>
      </c>
      <c r="N317" s="16">
        <f t="shared" si="13"/>
        <v>11.57</v>
      </c>
      <c r="O317" s="16">
        <f t="shared" si="14"/>
        <v>7.25</v>
      </c>
      <c r="P317" s="16">
        <f t="shared" si="14"/>
        <v>7.25</v>
      </c>
      <c r="Q317" s="79" cm="1">
        <f t="array" ref="Q317:AA317">Данные!Q317:AA317</f>
        <v>0</v>
      </c>
      <c r="R317" s="16">
        <v>0</v>
      </c>
      <c r="S317" s="16">
        <v>0</v>
      </c>
      <c r="T317" s="21">
        <v>0</v>
      </c>
      <c r="U317">
        <v>0</v>
      </c>
      <c r="V317">
        <v>0</v>
      </c>
      <c r="W317">
        <v>29</v>
      </c>
      <c r="X317">
        <v>1</v>
      </c>
      <c r="Y317">
        <v>2</v>
      </c>
      <c r="Z317">
        <v>0</v>
      </c>
      <c r="AA317">
        <v>0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x14ac:dyDescent="0.3">
      <c r="A318" s="78">
        <f>Данные!A318</f>
        <v>5791</v>
      </c>
      <c r="B318" cm="1">
        <f t="array" ref="B318:L318">Данные!B318:L318</f>
        <v>2019</v>
      </c>
      <c r="C318" t="str">
        <v>компьютерных технологий и электронного обучения</v>
      </c>
      <c r="D318" t="str">
        <v>Иванова Екатерина Алексеевна</v>
      </c>
      <c r="E318" t="str">
        <v>нет</v>
      </c>
      <c r="F318" t="str">
        <v>ассистент</v>
      </c>
      <c r="G318">
        <v>0.25</v>
      </c>
      <c r="H318" t="str">
        <v>3 курс 2017 год/пост</v>
      </c>
      <c r="I318" t="str">
        <v>Модуль "Информационные технологии". Дисциплины и курсы по выбору. Прикладные информационные технологии</v>
      </c>
      <c r="J318">
        <v>0</v>
      </c>
      <c r="K318">
        <v>0</v>
      </c>
      <c r="L318">
        <v>0</v>
      </c>
      <c r="M318" s="16">
        <f t="shared" si="12"/>
        <v>0</v>
      </c>
      <c r="N318" s="16">
        <f t="shared" si="13"/>
        <v>11.57</v>
      </c>
      <c r="O318" s="16">
        <f t="shared" si="14"/>
        <v>7.25</v>
      </c>
      <c r="P318" s="16">
        <f t="shared" si="14"/>
        <v>7.25</v>
      </c>
      <c r="Q318" s="79" cm="1">
        <f t="array" ref="Q318:AA318">Данные!Q318:AA318</f>
        <v>0</v>
      </c>
      <c r="R318" s="16">
        <v>0</v>
      </c>
      <c r="S318" s="16">
        <v>0</v>
      </c>
      <c r="T318" s="21">
        <v>0</v>
      </c>
      <c r="U318">
        <v>0</v>
      </c>
      <c r="V318">
        <v>0</v>
      </c>
      <c r="W318">
        <v>29</v>
      </c>
      <c r="X318">
        <v>1</v>
      </c>
      <c r="Y318">
        <v>2</v>
      </c>
      <c r="Z318">
        <v>0</v>
      </c>
      <c r="AA318" t="str">
        <v>доп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x14ac:dyDescent="0.3">
      <c r="A319" s="78">
        <f>Данные!A319</f>
        <v>5791</v>
      </c>
      <c r="B319" cm="1">
        <f t="array" ref="B319:L319">Данные!B319:L319</f>
        <v>2019</v>
      </c>
      <c r="C319" t="str">
        <v>компьютерных технологий и электронного обучения</v>
      </c>
      <c r="D319" t="str">
        <v>Иванова Екатерина Алексеевна</v>
      </c>
      <c r="E319" t="str">
        <v>нет</v>
      </c>
      <c r="F319" t="str">
        <v>ассистент</v>
      </c>
      <c r="G319">
        <v>0.25</v>
      </c>
      <c r="H319" t="str">
        <v>3 курс 2017 год/пост</v>
      </c>
      <c r="I319" t="str">
        <v>Модуль "Информационные технологии". Основы корпоративного электронного обучения</v>
      </c>
      <c r="J319">
        <v>0</v>
      </c>
      <c r="K319">
        <v>12</v>
      </c>
      <c r="L319">
        <v>36</v>
      </c>
      <c r="M319" s="16">
        <f t="shared" si="12"/>
        <v>4.8</v>
      </c>
      <c r="N319" s="16">
        <f t="shared" si="13"/>
        <v>11.57</v>
      </c>
      <c r="O319" s="16">
        <f t="shared" si="14"/>
        <v>7.25</v>
      </c>
      <c r="P319" s="16">
        <f t="shared" si="14"/>
        <v>7.25</v>
      </c>
      <c r="Q319" s="79" cm="1">
        <f t="array" ref="Q319:AA319">Данные!Q319:AA319</f>
        <v>0</v>
      </c>
      <c r="R319" s="16">
        <v>0</v>
      </c>
      <c r="S319" s="16">
        <v>0</v>
      </c>
      <c r="T319" s="21">
        <v>0</v>
      </c>
      <c r="U319">
        <v>0</v>
      </c>
      <c r="V319">
        <v>0</v>
      </c>
      <c r="W319">
        <v>29</v>
      </c>
      <c r="X319">
        <v>1</v>
      </c>
      <c r="Y319">
        <v>2</v>
      </c>
      <c r="Z319">
        <v>0</v>
      </c>
      <c r="AA319" t="str">
        <v>доп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x14ac:dyDescent="0.3">
      <c r="A320" s="78">
        <f>Данные!A320</f>
        <v>5791</v>
      </c>
      <c r="B320" cm="1">
        <f t="array" ref="B320:L320">Данные!B320:L320</f>
        <v>2019</v>
      </c>
      <c r="C320" t="str">
        <v>компьютерных технологий и электронного обучения</v>
      </c>
      <c r="D320" t="str">
        <v>Ильина Татьяна Сергеевна</v>
      </c>
      <c r="E320" t="str">
        <v>нет</v>
      </c>
      <c r="F320" t="str">
        <v>старший преподаватель</v>
      </c>
      <c r="G320">
        <v>1</v>
      </c>
      <c r="H320" t="str">
        <v>3 курс 2017 год/пост</v>
      </c>
      <c r="I320" t="str">
        <v>Модуль "Информационные технологии"</v>
      </c>
      <c r="J320">
        <v>0</v>
      </c>
      <c r="K320">
        <v>0</v>
      </c>
      <c r="L320">
        <v>0</v>
      </c>
      <c r="M320" s="16">
        <f t="shared" si="12"/>
        <v>0</v>
      </c>
      <c r="N320" s="16">
        <f t="shared" si="13"/>
        <v>11.57</v>
      </c>
      <c r="O320" s="16">
        <f t="shared" si="14"/>
        <v>7.25</v>
      </c>
      <c r="P320" s="16">
        <f t="shared" si="14"/>
        <v>7.25</v>
      </c>
      <c r="Q320" s="79" cm="1">
        <f t="array" ref="Q320:AA320">Данные!Q320:AA320</f>
        <v>0</v>
      </c>
      <c r="R320" s="16">
        <v>0</v>
      </c>
      <c r="S320" s="16">
        <v>0</v>
      </c>
      <c r="T320" s="21">
        <v>0</v>
      </c>
      <c r="U320">
        <v>0</v>
      </c>
      <c r="V320">
        <v>0</v>
      </c>
      <c r="W320">
        <v>29</v>
      </c>
      <c r="X320">
        <v>1</v>
      </c>
      <c r="Y320">
        <v>2</v>
      </c>
      <c r="Z320">
        <v>0</v>
      </c>
      <c r="AA320" t="str">
        <v>осн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x14ac:dyDescent="0.3">
      <c r="A321" s="78">
        <f>Данные!A321</f>
        <v>5791</v>
      </c>
      <c r="B321" cm="1">
        <f t="array" ref="B321:L321">Данные!B321:L321</f>
        <v>2019</v>
      </c>
      <c r="C321" t="str">
        <v>компьютерных технологий и электронного обучения</v>
      </c>
      <c r="D321" t="str">
        <v>Ильина Татьяна Сергеевна</v>
      </c>
      <c r="E321" t="str">
        <v>нет</v>
      </c>
      <c r="F321" t="str">
        <v>старший преподаватель</v>
      </c>
      <c r="G321">
        <v>1</v>
      </c>
      <c r="H321" t="str">
        <v>3 курс 2017 год/пост</v>
      </c>
      <c r="I321" t="str">
        <v>Модуль "Информационные технологии". Техника и технологии представления и публикации информации</v>
      </c>
      <c r="J321">
        <v>18</v>
      </c>
      <c r="K321">
        <v>0</v>
      </c>
      <c r="L321">
        <v>36</v>
      </c>
      <c r="M321" s="16">
        <f t="shared" si="12"/>
        <v>5.4</v>
      </c>
      <c r="N321" s="16">
        <f t="shared" si="13"/>
        <v>11.57</v>
      </c>
      <c r="O321" s="16">
        <f t="shared" si="14"/>
        <v>7.25</v>
      </c>
      <c r="P321" s="16">
        <f t="shared" si="14"/>
        <v>7.25</v>
      </c>
      <c r="Q321" s="79" cm="1">
        <f t="array" ref="Q321:AA321">Данные!Q321:AA321</f>
        <v>0</v>
      </c>
      <c r="R321" s="16">
        <v>0</v>
      </c>
      <c r="S321" s="16">
        <v>0</v>
      </c>
      <c r="T321" s="21">
        <v>0</v>
      </c>
      <c r="U321">
        <v>0</v>
      </c>
      <c r="V321">
        <v>0</v>
      </c>
      <c r="W321">
        <v>29</v>
      </c>
      <c r="X321">
        <v>1</v>
      </c>
      <c r="Y321">
        <v>2</v>
      </c>
      <c r="Z321">
        <v>0</v>
      </c>
      <c r="AA321" t="str">
        <v>осн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x14ac:dyDescent="0.3">
      <c r="A322" s="78">
        <f>Данные!A322</f>
        <v>5791</v>
      </c>
      <c r="B322" cm="1">
        <f t="array" ref="B322:L322">Данные!B322:L322</f>
        <v>2019</v>
      </c>
      <c r="C322" t="str">
        <v>компьютерных технологий и электронного обучения</v>
      </c>
      <c r="D322" t="str">
        <v>Карпова Наталья Александровна</v>
      </c>
      <c r="E322" t="str">
        <v>кандидат технических наук</v>
      </c>
      <c r="F322" t="str">
        <v>доцент</v>
      </c>
      <c r="G322">
        <v>0.75</v>
      </c>
      <c r="H322" t="str">
        <v>3 курс 2017 год/пост</v>
      </c>
      <c r="I322" t="str">
        <v>Модуль "Информационные технологии". Интегрированные издательские системы и технологии</v>
      </c>
      <c r="J322">
        <v>16</v>
      </c>
      <c r="K322">
        <v>0</v>
      </c>
      <c r="L322">
        <v>40</v>
      </c>
      <c r="M322" s="16">
        <f t="shared" si="12"/>
        <v>5.6</v>
      </c>
      <c r="N322" s="16">
        <f t="shared" si="13"/>
        <v>11.57</v>
      </c>
      <c r="O322" s="16">
        <f t="shared" si="14"/>
        <v>7.25</v>
      </c>
      <c r="P322" s="16">
        <f t="shared" si="14"/>
        <v>7.25</v>
      </c>
      <c r="Q322" s="79" cm="1">
        <f t="array" ref="Q322:AA322">Данные!Q322:AA322</f>
        <v>0</v>
      </c>
      <c r="R322" s="16">
        <v>0</v>
      </c>
      <c r="S322" s="16">
        <v>0</v>
      </c>
      <c r="T322" s="21">
        <v>0</v>
      </c>
      <c r="U322">
        <v>0</v>
      </c>
      <c r="V322">
        <v>0</v>
      </c>
      <c r="W322">
        <v>29</v>
      </c>
      <c r="X322">
        <v>1</v>
      </c>
      <c r="Y322">
        <v>2</v>
      </c>
      <c r="Z322">
        <v>0</v>
      </c>
      <c r="AA322" t="str">
        <v>осн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x14ac:dyDescent="0.3">
      <c r="A323" s="78">
        <f>Данные!A323</f>
        <v>5791</v>
      </c>
      <c r="B323" cm="1">
        <f t="array" ref="B323:L323">Данные!B323:L323</f>
        <v>2020</v>
      </c>
      <c r="C323" t="str">
        <v>компьютерных технологий и электронного обучения</v>
      </c>
      <c r="D323" t="str">
        <v>Авксентьева Елена Юрьевна</v>
      </c>
      <c r="E323" t="str">
        <v>кандидат педагогических наук</v>
      </c>
      <c r="F323" t="str">
        <v>доцент</v>
      </c>
      <c r="G323">
        <v>1</v>
      </c>
      <c r="H323" t="str">
        <v>4 курс 2017 год/пост</v>
      </c>
      <c r="I323" t="str">
        <v>Модуль "Системное и прикладное программное обеспечние". Программирование</v>
      </c>
      <c r="J323">
        <v>18</v>
      </c>
      <c r="K323">
        <v>0</v>
      </c>
      <c r="L323">
        <v>0</v>
      </c>
      <c r="M323" s="16">
        <f t="shared" si="12"/>
        <v>1.8</v>
      </c>
      <c r="N323" s="16">
        <f t="shared" si="13"/>
        <v>11.57</v>
      </c>
      <c r="O323" s="16">
        <f t="shared" si="14"/>
        <v>7.25</v>
      </c>
      <c r="P323" s="16">
        <f t="shared" si="14"/>
        <v>7.25</v>
      </c>
      <c r="Q323" s="79" cm="1">
        <f t="array" ref="Q323:AA323">Данные!Q323:AA323</f>
        <v>0</v>
      </c>
      <c r="R323" s="16">
        <v>0</v>
      </c>
      <c r="S323" s="16">
        <v>0</v>
      </c>
      <c r="T323" s="21">
        <v>0</v>
      </c>
      <c r="U323">
        <v>0</v>
      </c>
      <c r="V323">
        <v>0</v>
      </c>
      <c r="W323">
        <v>29</v>
      </c>
      <c r="X323">
        <v>1</v>
      </c>
      <c r="Y323">
        <v>2</v>
      </c>
      <c r="Z323">
        <v>0</v>
      </c>
      <c r="AA323"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x14ac:dyDescent="0.3">
      <c r="A324" s="78">
        <f>Данные!A324</f>
        <v>5791</v>
      </c>
      <c r="B324" cm="1">
        <f t="array" ref="B324:L324">Данные!B324:L324</f>
        <v>2020</v>
      </c>
      <c r="C324" t="str">
        <v>компьютерных технологий и электронного обучения</v>
      </c>
      <c r="D324" t="str">
        <v>Жуков Николай Николаевич</v>
      </c>
      <c r="E324" t="str">
        <v>нет</v>
      </c>
      <c r="F324" t="str">
        <v>ассистент</v>
      </c>
      <c r="G324">
        <v>1</v>
      </c>
      <c r="H324" t="str">
        <v>4 курс 2017 год/пост</v>
      </c>
      <c r="I324" t="str">
        <v>Модуль "Системное и прикладное программное обеспечние". Программирование</v>
      </c>
      <c r="J324">
        <v>0</v>
      </c>
      <c r="K324">
        <v>0</v>
      </c>
      <c r="L324">
        <v>72</v>
      </c>
      <c r="M324" s="16">
        <f t="shared" ref="M324:M387" si="15">SUM(J324:L324)/10</f>
        <v>7.2</v>
      </c>
      <c r="N324" s="16">
        <f t="shared" ref="N324:N387" si="16">2 + 0.33 * W324</f>
        <v>11.57</v>
      </c>
      <c r="O324" s="16">
        <f t="shared" ref="O324:P387" si="17">0.25 * $W324</f>
        <v>7.25</v>
      </c>
      <c r="P324" s="16">
        <f t="shared" si="17"/>
        <v>7.25</v>
      </c>
      <c r="Q324" s="79" cm="1">
        <f t="array" ref="Q324:AA324">Данные!Q324:AA324</f>
        <v>0</v>
      </c>
      <c r="R324" s="16">
        <v>0</v>
      </c>
      <c r="S324" s="16">
        <v>0</v>
      </c>
      <c r="T324" s="21">
        <v>0</v>
      </c>
      <c r="U324">
        <v>0</v>
      </c>
      <c r="V324">
        <v>0</v>
      </c>
      <c r="W324">
        <v>29</v>
      </c>
      <c r="X324">
        <v>1</v>
      </c>
      <c r="Y324">
        <v>2</v>
      </c>
      <c r="Z324">
        <v>0</v>
      </c>
      <c r="AA324"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x14ac:dyDescent="0.3">
      <c r="A325" s="78">
        <f>Данные!A325</f>
        <v>5791</v>
      </c>
      <c r="B325" cm="1">
        <f t="array" ref="B325:L325">Данные!B325:L325</f>
        <v>2020</v>
      </c>
      <c r="C325" t="str">
        <v>компьютерных технологий и электронного обучения</v>
      </c>
      <c r="D325" t="str">
        <v>Атаян Ануш Михайловна</v>
      </c>
      <c r="E325" t="str">
        <v>кандидат педагогических наук</v>
      </c>
      <c r="F325" t="str">
        <v>доцент</v>
      </c>
      <c r="G325">
        <v>1</v>
      </c>
      <c r="H325" t="str">
        <v>4 курс 2017 год/пост</v>
      </c>
      <c r="I325" t="str">
        <v>Модуль "Информационные технологии в управлении IT-компании". IT-рекрутмент</v>
      </c>
      <c r="J325">
        <v>18</v>
      </c>
      <c r="K325">
        <v>0</v>
      </c>
      <c r="L325">
        <v>36</v>
      </c>
      <c r="M325" s="16">
        <f t="shared" si="15"/>
        <v>5.4</v>
      </c>
      <c r="N325" s="16">
        <f t="shared" si="16"/>
        <v>11.57</v>
      </c>
      <c r="O325" s="16">
        <f t="shared" si="17"/>
        <v>7.25</v>
      </c>
      <c r="P325" s="16">
        <f t="shared" si="17"/>
        <v>7.25</v>
      </c>
      <c r="Q325" s="79" cm="1">
        <f t="array" ref="Q325:AA325">Данные!Q325:AA325</f>
        <v>0</v>
      </c>
      <c r="R325" s="16">
        <v>0</v>
      </c>
      <c r="S325" s="16">
        <v>0</v>
      </c>
      <c r="T325" s="21">
        <v>0</v>
      </c>
      <c r="U325">
        <v>0</v>
      </c>
      <c r="V325">
        <v>0</v>
      </c>
      <c r="W325">
        <v>29</v>
      </c>
      <c r="X325">
        <v>1</v>
      </c>
      <c r="Y325">
        <v>2</v>
      </c>
      <c r="Z325">
        <v>0</v>
      </c>
      <c r="AA325"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x14ac:dyDescent="0.3">
      <c r="A326" s="78">
        <f>Данные!A326</f>
        <v>5791</v>
      </c>
      <c r="B326" cm="1">
        <f t="array" ref="B326:L326">Данные!B326:L326</f>
        <v>2020</v>
      </c>
      <c r="C326" t="str">
        <v>компьютерных технологий и электронного обучения</v>
      </c>
      <c r="D326" t="str">
        <v>Воробьев Владимир Иванович</v>
      </c>
      <c r="E326" t="str">
        <v>доктор технических наук</v>
      </c>
      <c r="F326" t="str">
        <v>профессор</v>
      </c>
      <c r="G326">
        <v>1</v>
      </c>
      <c r="H326" t="str">
        <v>4 курс 2017 год/пост</v>
      </c>
      <c r="I326" t="str">
        <v>Модуль "Информационные ресурсы и средства профессиональной деятельности инженера"</v>
      </c>
      <c r="J326">
        <v>0</v>
      </c>
      <c r="K326">
        <v>0</v>
      </c>
      <c r="L326">
        <v>0</v>
      </c>
      <c r="M326" s="16">
        <f t="shared" si="15"/>
        <v>0</v>
      </c>
      <c r="N326" s="16">
        <f t="shared" si="16"/>
        <v>11.57</v>
      </c>
      <c r="O326" s="16">
        <f t="shared" si="17"/>
        <v>7.25</v>
      </c>
      <c r="P326" s="16">
        <f t="shared" si="17"/>
        <v>7.25</v>
      </c>
      <c r="Q326" s="79" cm="1">
        <f t="array" ref="Q326:AA326">Данные!Q326:AA326</f>
        <v>0</v>
      </c>
      <c r="R326" s="16">
        <v>0</v>
      </c>
      <c r="S326" s="16">
        <v>0</v>
      </c>
      <c r="T326" s="21">
        <v>0</v>
      </c>
      <c r="U326">
        <v>0</v>
      </c>
      <c r="V326">
        <v>0</v>
      </c>
      <c r="W326">
        <v>29</v>
      </c>
      <c r="X326">
        <v>1</v>
      </c>
      <c r="Y326">
        <v>2</v>
      </c>
      <c r="Z326">
        <v>0</v>
      </c>
      <c r="AA326"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x14ac:dyDescent="0.3">
      <c r="A327" s="78">
        <f>Данные!A327</f>
        <v>5791</v>
      </c>
      <c r="B327" cm="1">
        <f t="array" ref="B327:L327">Данные!B327:L327</f>
        <v>2020</v>
      </c>
      <c r="C327" t="str">
        <v>компьютерных технологий и электронного обучения</v>
      </c>
      <c r="D327" t="str">
        <v>Карпова Наталья Александровна</v>
      </c>
      <c r="E327" t="str">
        <v>кандидат технических наук</v>
      </c>
      <c r="F327" t="str">
        <v>доцент</v>
      </c>
      <c r="G327">
        <v>0.75</v>
      </c>
      <c r="H327" t="str">
        <v>4 курс 2017 год/пост</v>
      </c>
      <c r="I327" t="str">
        <v>Модуль "Информационные ресурсы и средства профессиональной деятельности инженера"</v>
      </c>
      <c r="J327">
        <v>0</v>
      </c>
      <c r="K327">
        <v>0</v>
      </c>
      <c r="L327">
        <v>0</v>
      </c>
      <c r="M327" s="16">
        <f t="shared" si="15"/>
        <v>0</v>
      </c>
      <c r="N327" s="16">
        <f t="shared" si="16"/>
        <v>11.57</v>
      </c>
      <c r="O327" s="16">
        <f t="shared" si="17"/>
        <v>7.25</v>
      </c>
      <c r="P327" s="16">
        <f t="shared" si="17"/>
        <v>7.25</v>
      </c>
      <c r="Q327" s="79" cm="1">
        <f t="array" ref="Q327:AA327">Данные!Q327:AA327</f>
        <v>0</v>
      </c>
      <c r="R327" s="16">
        <v>0</v>
      </c>
      <c r="S327" s="16">
        <v>0</v>
      </c>
      <c r="T327" s="21">
        <v>0</v>
      </c>
      <c r="U327">
        <v>0</v>
      </c>
      <c r="V327">
        <v>0</v>
      </c>
      <c r="W327">
        <v>29</v>
      </c>
      <c r="X327">
        <v>1</v>
      </c>
      <c r="Y327">
        <v>2</v>
      </c>
      <c r="Z327">
        <v>0</v>
      </c>
      <c r="AA327">
        <v>0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x14ac:dyDescent="0.3">
      <c r="A328" s="78">
        <f>Данные!A328</f>
        <v>5791</v>
      </c>
      <c r="B328" cm="1">
        <f t="array" ref="B328:L328">Данные!B328:L328</f>
        <v>2020</v>
      </c>
      <c r="C328" t="str">
        <v>компьютерных технологий и электронного обучения</v>
      </c>
      <c r="D328" t="str">
        <v>Карпова Наталья Александровна</v>
      </c>
      <c r="E328" t="str">
        <v>кандидат технических наук</v>
      </c>
      <c r="F328" t="str">
        <v>доцент</v>
      </c>
      <c r="G328">
        <v>0.75</v>
      </c>
      <c r="H328" t="str">
        <v>4 курс 2017 год/пост</v>
      </c>
      <c r="I328" t="str"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28">
        <v>14</v>
      </c>
      <c r="K328">
        <v>22</v>
      </c>
      <c r="L328">
        <v>0</v>
      </c>
      <c r="M328" s="16">
        <f t="shared" si="15"/>
        <v>3.6</v>
      </c>
      <c r="N328" s="16">
        <f t="shared" si="16"/>
        <v>11.57</v>
      </c>
      <c r="O328" s="16">
        <f t="shared" si="17"/>
        <v>7.25</v>
      </c>
      <c r="P328" s="16">
        <f t="shared" si="17"/>
        <v>7.25</v>
      </c>
      <c r="Q328" s="79" cm="1">
        <f t="array" ref="Q328:AA328">Данные!Q328:AA328</f>
        <v>0</v>
      </c>
      <c r="R328" s="16">
        <v>0</v>
      </c>
      <c r="S328" s="16">
        <v>0</v>
      </c>
      <c r="T328" s="21">
        <v>0</v>
      </c>
      <c r="U328">
        <v>0</v>
      </c>
      <c r="V328">
        <v>0</v>
      </c>
      <c r="W328">
        <v>29</v>
      </c>
      <c r="X328">
        <v>1</v>
      </c>
      <c r="Y328">
        <v>2</v>
      </c>
      <c r="Z328">
        <v>0</v>
      </c>
      <c r="AA328"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x14ac:dyDescent="0.3">
      <c r="A329" s="78">
        <f>Данные!A329</f>
        <v>5791</v>
      </c>
      <c r="B329" cm="1">
        <f t="array" ref="B329:L329">Данные!B329:L329</f>
        <v>2020</v>
      </c>
      <c r="C329" t="str">
        <v>компьютерных технологий и электронного обучения</v>
      </c>
      <c r="D329" t="str">
        <v>Аксютин Павел Александрович</v>
      </c>
      <c r="E329" t="str">
        <v>нет</v>
      </c>
      <c r="F329" t="str">
        <v>ассистент</v>
      </c>
      <c r="G329">
        <v>0.25</v>
      </c>
      <c r="H329" t="str">
        <v>4 курс 2017 год/пост</v>
      </c>
      <c r="I329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29">
        <v>0</v>
      </c>
      <c r="K329">
        <v>0</v>
      </c>
      <c r="L329">
        <v>0</v>
      </c>
      <c r="M329" s="16">
        <f t="shared" si="15"/>
        <v>0</v>
      </c>
      <c r="N329" s="16">
        <f t="shared" si="16"/>
        <v>11.57</v>
      </c>
      <c r="O329" s="16">
        <f t="shared" si="17"/>
        <v>7.25</v>
      </c>
      <c r="P329" s="16">
        <f t="shared" si="17"/>
        <v>7.25</v>
      </c>
      <c r="Q329" s="79" cm="1">
        <f t="array" ref="Q329:AA329">Данные!Q329:AA329</f>
        <v>24</v>
      </c>
      <c r="R329" s="16">
        <v>0</v>
      </c>
      <c r="S329" s="16">
        <v>0</v>
      </c>
      <c r="T329" s="21">
        <v>0</v>
      </c>
      <c r="U329">
        <v>0</v>
      </c>
      <c r="V329">
        <v>0</v>
      </c>
      <c r="W329">
        <v>29</v>
      </c>
      <c r="X329">
        <v>1</v>
      </c>
      <c r="Y329">
        <v>2</v>
      </c>
      <c r="Z329">
        <v>0</v>
      </c>
      <c r="AA329"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x14ac:dyDescent="0.3">
      <c r="A330" s="78">
        <f>Данные!A330</f>
        <v>5791</v>
      </c>
      <c r="B330" cm="1">
        <f t="array" ref="B330:L330">Данные!B330:L330</f>
        <v>2020</v>
      </c>
      <c r="C330" t="str">
        <v>компьютерных технологий и электронного обучения</v>
      </c>
      <c r="D330" t="str">
        <v>Воробьев Владимир Иванович</v>
      </c>
      <c r="E330" t="str">
        <v>доктор технических наук</v>
      </c>
      <c r="F330" t="str">
        <v>профессор</v>
      </c>
      <c r="G330">
        <v>1</v>
      </c>
      <c r="H330" t="str">
        <v>4 курс 2017 год/пост</v>
      </c>
      <c r="I330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0">
        <v>0</v>
      </c>
      <c r="K330">
        <v>0</v>
      </c>
      <c r="L330">
        <v>0</v>
      </c>
      <c r="M330" s="16">
        <f t="shared" si="15"/>
        <v>0</v>
      </c>
      <c r="N330" s="16">
        <f t="shared" si="16"/>
        <v>11.57</v>
      </c>
      <c r="O330" s="16">
        <f t="shared" si="17"/>
        <v>7.25</v>
      </c>
      <c r="P330" s="16">
        <f t="shared" si="17"/>
        <v>7.25</v>
      </c>
      <c r="Q330" s="79" cm="1">
        <f t="array" ref="Q330:AA330">Данные!Q330:AA330</f>
        <v>24</v>
      </c>
      <c r="R330" s="16">
        <v>0</v>
      </c>
      <c r="S330" s="16">
        <v>0</v>
      </c>
      <c r="T330" s="21">
        <v>0</v>
      </c>
      <c r="U330">
        <v>0</v>
      </c>
      <c r="V330">
        <v>0</v>
      </c>
      <c r="W330">
        <v>29</v>
      </c>
      <c r="X330">
        <v>1</v>
      </c>
      <c r="Y330">
        <v>2</v>
      </c>
      <c r="Z330">
        <v>0</v>
      </c>
      <c r="AA330">
        <v>0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x14ac:dyDescent="0.3">
      <c r="A331" s="78">
        <f>Данные!A331</f>
        <v>5791</v>
      </c>
      <c r="B331" cm="1">
        <f t="array" ref="B331:L331">Данные!B331:L331</f>
        <v>2020</v>
      </c>
      <c r="C331" t="str">
        <v>компьютерных технологий и электронного обучения</v>
      </c>
      <c r="D331" t="str">
        <v>Государев Илья Борисович</v>
      </c>
      <c r="E331" t="str">
        <v>кандидат педагогических наук</v>
      </c>
      <c r="F331" t="str">
        <v>доцент</v>
      </c>
      <c r="G331">
        <v>1</v>
      </c>
      <c r="H331" t="str">
        <v>4 курс 2017 год/пост</v>
      </c>
      <c r="I331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1">
        <v>6</v>
      </c>
      <c r="K331">
        <v>6</v>
      </c>
      <c r="L331">
        <v>48</v>
      </c>
      <c r="M331" s="16">
        <f t="shared" si="15"/>
        <v>6</v>
      </c>
      <c r="N331" s="16">
        <f t="shared" si="16"/>
        <v>11.57</v>
      </c>
      <c r="O331" s="16">
        <f t="shared" si="17"/>
        <v>7.25</v>
      </c>
      <c r="P331" s="16">
        <f t="shared" si="17"/>
        <v>7.25</v>
      </c>
      <c r="Q331" s="79" cm="1">
        <f t="array" ref="Q331:AA331">Данные!Q331:AA331</f>
        <v>10</v>
      </c>
      <c r="R331" s="16">
        <v>0</v>
      </c>
      <c r="S331" s="16">
        <v>0</v>
      </c>
      <c r="T331" s="21">
        <v>0</v>
      </c>
      <c r="U331">
        <v>0</v>
      </c>
      <c r="V331">
        <v>0</v>
      </c>
      <c r="W331">
        <v>29</v>
      </c>
      <c r="X331">
        <v>1</v>
      </c>
      <c r="Y331">
        <v>2</v>
      </c>
      <c r="Z331">
        <v>0</v>
      </c>
      <c r="AA331"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x14ac:dyDescent="0.3">
      <c r="A332" s="78">
        <f>Данные!A332</f>
        <v>5791</v>
      </c>
      <c r="B332" cm="1">
        <f t="array" ref="B332:L332">Данные!B332:L332</f>
        <v>2020</v>
      </c>
      <c r="C332" t="str">
        <v>компьютерных технологий и электронного обучения</v>
      </c>
      <c r="D332" t="str">
        <v>Карпова Наталья Александровна</v>
      </c>
      <c r="E332" t="str">
        <v>кандидат технических наук</v>
      </c>
      <c r="F332" t="str">
        <v>доцент</v>
      </c>
      <c r="G332">
        <v>0.75</v>
      </c>
      <c r="H332" t="str">
        <v>4 курс 2017 год/пост</v>
      </c>
      <c r="I332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32">
        <v>12</v>
      </c>
      <c r="K332">
        <v>24</v>
      </c>
      <c r="L332">
        <v>0</v>
      </c>
      <c r="M332" s="16">
        <f t="shared" si="15"/>
        <v>3.6</v>
      </c>
      <c r="N332" s="16">
        <f t="shared" si="16"/>
        <v>11.57</v>
      </c>
      <c r="O332" s="16">
        <f t="shared" si="17"/>
        <v>7.25</v>
      </c>
      <c r="P332" s="16">
        <f t="shared" si="17"/>
        <v>7.25</v>
      </c>
      <c r="Q332" s="79" cm="1">
        <f t="array" ref="Q332:AA332">Данные!Q332:AA332</f>
        <v>0</v>
      </c>
      <c r="R332" s="16">
        <v>0</v>
      </c>
      <c r="S332" s="16">
        <v>0</v>
      </c>
      <c r="T332" s="21">
        <v>0</v>
      </c>
      <c r="U332">
        <v>0</v>
      </c>
      <c r="V332">
        <v>0</v>
      </c>
      <c r="W332">
        <v>29</v>
      </c>
      <c r="X332">
        <v>1</v>
      </c>
      <c r="Y332">
        <v>2</v>
      </c>
      <c r="Z332">
        <v>0</v>
      </c>
      <c r="AA332"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x14ac:dyDescent="0.3">
      <c r="A333" s="78">
        <f>Данные!A333</f>
        <v>5791</v>
      </c>
      <c r="B333" cm="1">
        <f t="array" ref="B333:L333">Данные!B333:L333</f>
        <v>2020</v>
      </c>
      <c r="C333" t="str">
        <v>компьютерных технологий и электронного обучения</v>
      </c>
      <c r="D333" t="str">
        <v>Иванова Екатерина Алексеевна</v>
      </c>
      <c r="E333" t="str">
        <v>нет</v>
      </c>
      <c r="F333" t="str">
        <v>ассистент</v>
      </c>
      <c r="G333">
        <v>0.25</v>
      </c>
      <c r="H333" t="str">
        <v>4 курс 2017 год/пост</v>
      </c>
      <c r="I333" t="str">
        <v>Модуль "Информационные ресурсы и средства профессиональной деятельности инженера". Визуализация данных и инфографика</v>
      </c>
      <c r="J333">
        <v>0</v>
      </c>
      <c r="K333">
        <v>0</v>
      </c>
      <c r="L333">
        <v>36</v>
      </c>
      <c r="M333" s="16">
        <f t="shared" si="15"/>
        <v>3.6</v>
      </c>
      <c r="N333" s="16">
        <f t="shared" si="16"/>
        <v>11.57</v>
      </c>
      <c r="O333" s="16">
        <f t="shared" si="17"/>
        <v>7.25</v>
      </c>
      <c r="P333" s="16">
        <f t="shared" si="17"/>
        <v>7.25</v>
      </c>
      <c r="Q333" s="79" cm="1">
        <f t="array" ref="Q333:AA333">Данные!Q333:AA333</f>
        <v>0</v>
      </c>
      <c r="R333" s="16">
        <v>0</v>
      </c>
      <c r="S333" s="16">
        <v>0</v>
      </c>
      <c r="T333" s="21">
        <v>0</v>
      </c>
      <c r="U333">
        <v>0</v>
      </c>
      <c r="V333">
        <v>0</v>
      </c>
      <c r="W333">
        <v>29</v>
      </c>
      <c r="X333">
        <v>1</v>
      </c>
      <c r="Y333">
        <v>2</v>
      </c>
      <c r="Z333">
        <v>0</v>
      </c>
      <c r="AA333"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x14ac:dyDescent="0.3">
      <c r="A334" s="78">
        <f>Данные!A334</f>
        <v>5791</v>
      </c>
      <c r="B334" cm="1">
        <f t="array" ref="B334:L334">Данные!B334:L334</f>
        <v>2020</v>
      </c>
      <c r="C334" t="str">
        <v>компьютерных технологий и электронного обучения</v>
      </c>
      <c r="D334" t="str">
        <v>Жуков Николай Николаевич</v>
      </c>
      <c r="E334" t="str">
        <v>нет</v>
      </c>
      <c r="F334" t="str">
        <v>ассистент</v>
      </c>
      <c r="G334">
        <v>1</v>
      </c>
      <c r="H334" t="str">
        <v>4 курс 2017 год/пост</v>
      </c>
      <c r="I334" t="str">
        <v>Модуль "Информационные ресурсы и средства профессиональной деятельности инженера". Программная инженерия</v>
      </c>
      <c r="J334">
        <v>0</v>
      </c>
      <c r="K334">
        <v>24</v>
      </c>
      <c r="L334">
        <v>0</v>
      </c>
      <c r="M334" s="16">
        <f t="shared" si="15"/>
        <v>2.4</v>
      </c>
      <c r="N334" s="16">
        <f t="shared" si="16"/>
        <v>11.57</v>
      </c>
      <c r="O334" s="16">
        <f t="shared" si="17"/>
        <v>7.25</v>
      </c>
      <c r="P334" s="16">
        <f t="shared" si="17"/>
        <v>7.25</v>
      </c>
      <c r="Q334" s="79" cm="1">
        <f t="array" ref="Q334:AA334">Данные!Q334:AA334</f>
        <v>0</v>
      </c>
      <c r="R334" s="16">
        <v>0</v>
      </c>
      <c r="S334" s="16">
        <v>0</v>
      </c>
      <c r="T334" s="21">
        <v>0</v>
      </c>
      <c r="U334">
        <v>0</v>
      </c>
      <c r="V334">
        <v>0</v>
      </c>
      <c r="W334">
        <v>29</v>
      </c>
      <c r="X334">
        <v>1</v>
      </c>
      <c r="Y334">
        <v>2</v>
      </c>
      <c r="Z334">
        <v>0</v>
      </c>
      <c r="AA334"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x14ac:dyDescent="0.3">
      <c r="A335" s="78">
        <f>Данные!A335</f>
        <v>5791</v>
      </c>
      <c r="B335" cm="1">
        <f t="array" ref="B335:L335">Данные!B335:L335</f>
        <v>2020</v>
      </c>
      <c r="C335" t="str">
        <v>компьютерных технологий и электронного обучения</v>
      </c>
      <c r="D335" t="str">
        <v>Воробьев Владимир Иванович</v>
      </c>
      <c r="E335" t="str">
        <v>доктор технических наук</v>
      </c>
      <c r="F335" t="str">
        <v>профессор</v>
      </c>
      <c r="G335">
        <v>1</v>
      </c>
      <c r="H335" t="str">
        <v>4 курс 2017 год/пост</v>
      </c>
      <c r="I335" t="str">
        <v>Модуль "Информационные ресурсы и средства профессиональной деятельности инженера". Программная инженерия</v>
      </c>
      <c r="J335">
        <v>12</v>
      </c>
      <c r="K335">
        <v>0</v>
      </c>
      <c r="L335">
        <v>0</v>
      </c>
      <c r="M335" s="16">
        <f t="shared" si="15"/>
        <v>1.2</v>
      </c>
      <c r="N335" s="16">
        <f t="shared" si="16"/>
        <v>11.57</v>
      </c>
      <c r="O335" s="16">
        <f t="shared" si="17"/>
        <v>7.25</v>
      </c>
      <c r="P335" s="16">
        <f t="shared" si="17"/>
        <v>7.25</v>
      </c>
      <c r="Q335" s="79" cm="1">
        <f t="array" ref="Q335:AA335">Данные!Q335:AA335</f>
        <v>0</v>
      </c>
      <c r="R335" s="16">
        <v>0</v>
      </c>
      <c r="S335" s="16">
        <v>0</v>
      </c>
      <c r="T335" s="21">
        <v>0</v>
      </c>
      <c r="U335">
        <v>0</v>
      </c>
      <c r="V335">
        <v>0</v>
      </c>
      <c r="W335">
        <v>29</v>
      </c>
      <c r="X335">
        <v>1</v>
      </c>
      <c r="Y335">
        <v>2</v>
      </c>
      <c r="Z335">
        <v>0</v>
      </c>
      <c r="AA335"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x14ac:dyDescent="0.3">
      <c r="A336" s="78">
        <f>Данные!A336</f>
        <v>5791</v>
      </c>
      <c r="B336" cm="1">
        <f t="array" ref="B336:L336">Данные!B336:L336</f>
        <v>2020</v>
      </c>
      <c r="C336" t="str">
        <v>компьютерных технологий и электронного обучения</v>
      </c>
      <c r="D336" t="str">
        <v>Атаян Ануш Михайловна</v>
      </c>
      <c r="E336" t="str">
        <v>кандидат педагогических наук</v>
      </c>
      <c r="F336" t="str">
        <v>доцент</v>
      </c>
      <c r="G336">
        <v>1</v>
      </c>
      <c r="H336" t="str">
        <v>4 курс 2017 год/пост</v>
      </c>
      <c r="I336" t="str">
        <v>Модуль "Информационные технологии в управлении IT-компании". Информационные технологии оценки персонала</v>
      </c>
      <c r="J336">
        <v>18</v>
      </c>
      <c r="K336">
        <v>0</v>
      </c>
      <c r="L336">
        <v>36</v>
      </c>
      <c r="M336" s="16">
        <f t="shared" si="15"/>
        <v>5.4</v>
      </c>
      <c r="N336" s="16">
        <f t="shared" si="16"/>
        <v>11.57</v>
      </c>
      <c r="O336" s="16">
        <f t="shared" si="17"/>
        <v>7.25</v>
      </c>
      <c r="P336" s="16">
        <f t="shared" si="17"/>
        <v>7.25</v>
      </c>
      <c r="Q336" s="79" cm="1">
        <f t="array" ref="Q336:AA336">Данные!Q336:AA336</f>
        <v>0</v>
      </c>
      <c r="R336" s="16">
        <v>0</v>
      </c>
      <c r="S336" s="16">
        <v>0</v>
      </c>
      <c r="T336" s="21">
        <v>0</v>
      </c>
      <c r="U336">
        <v>0</v>
      </c>
      <c r="V336">
        <v>0</v>
      </c>
      <c r="W336">
        <v>29</v>
      </c>
      <c r="X336">
        <v>1</v>
      </c>
      <c r="Y336">
        <v>2</v>
      </c>
      <c r="Z336">
        <v>0</v>
      </c>
      <c r="AA336"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x14ac:dyDescent="0.3">
      <c r="A337" s="78">
        <f>Данные!A337</f>
        <v>5791</v>
      </c>
      <c r="B337" cm="1">
        <f t="array" ref="B337:L337">Данные!B337:L337</f>
        <v>2020</v>
      </c>
      <c r="C337" t="str">
        <v>компьютерных технологий и электронного обучения</v>
      </c>
      <c r="D337" t="str">
        <v>Власова Елена Зотиковна</v>
      </c>
      <c r="E337" t="str">
        <v>доктор педагогических наук</v>
      </c>
      <c r="F337" t="str">
        <v>заведующий кафедрой</v>
      </c>
      <c r="G337">
        <v>1</v>
      </c>
      <c r="H337" t="str">
        <v>4 курс 2017 год/пост</v>
      </c>
      <c r="I337" t="str">
        <v>Модуль "Информационные технологии и системы"</v>
      </c>
      <c r="J337">
        <v>0</v>
      </c>
      <c r="K337">
        <v>0</v>
      </c>
      <c r="L337">
        <v>0</v>
      </c>
      <c r="M337" s="16">
        <f t="shared" si="15"/>
        <v>0</v>
      </c>
      <c r="N337" s="16">
        <f t="shared" si="16"/>
        <v>11.57</v>
      </c>
      <c r="O337" s="16">
        <f t="shared" si="17"/>
        <v>7.25</v>
      </c>
      <c r="P337" s="16">
        <f t="shared" si="17"/>
        <v>7.25</v>
      </c>
      <c r="Q337" s="79" cm="1">
        <f t="array" ref="Q337:AA337">Данные!Q337:AA337</f>
        <v>0</v>
      </c>
      <c r="R337" s="16">
        <v>0</v>
      </c>
      <c r="S337" s="16">
        <v>0</v>
      </c>
      <c r="T337" s="21">
        <v>0</v>
      </c>
      <c r="U337">
        <v>0</v>
      </c>
      <c r="V337">
        <v>0</v>
      </c>
      <c r="W337">
        <v>29</v>
      </c>
      <c r="X337">
        <v>1</v>
      </c>
      <c r="Y337">
        <v>2</v>
      </c>
      <c r="Z337">
        <v>0</v>
      </c>
      <c r="AA337">
        <v>0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x14ac:dyDescent="0.3">
      <c r="A338" s="78">
        <f>Данные!A338</f>
        <v>5791</v>
      </c>
      <c r="B338" cm="1">
        <f t="array" ref="B338:L338">Данные!B338:L338</f>
        <v>2020</v>
      </c>
      <c r="C338" t="str">
        <v>компьютерных технологий и электронного обучения</v>
      </c>
      <c r="D338" t="str">
        <v>Абрамян Геннадий Владимирович</v>
      </c>
      <c r="E338" t="str">
        <v>доктор педагогических наук</v>
      </c>
      <c r="F338" t="str">
        <v>профессор</v>
      </c>
      <c r="G338">
        <v>1</v>
      </c>
      <c r="H338" t="str">
        <v>4 курс 2017 год/пост</v>
      </c>
      <c r="I338" t="str">
        <v>Модуль "Информационные технологии и системы"</v>
      </c>
      <c r="J338">
        <v>0</v>
      </c>
      <c r="K338">
        <v>0</v>
      </c>
      <c r="L338">
        <v>0</v>
      </c>
      <c r="M338" s="16">
        <f t="shared" si="15"/>
        <v>0</v>
      </c>
      <c r="N338" s="16">
        <f t="shared" si="16"/>
        <v>11.57</v>
      </c>
      <c r="O338" s="16">
        <f t="shared" si="17"/>
        <v>7.25</v>
      </c>
      <c r="P338" s="16">
        <f t="shared" si="17"/>
        <v>7.25</v>
      </c>
      <c r="Q338" s="79" cm="1">
        <f t="array" ref="Q338:AA338">Данные!Q338:AA338</f>
        <v>0</v>
      </c>
      <c r="R338" s="16">
        <v>0</v>
      </c>
      <c r="S338" s="16">
        <v>0</v>
      </c>
      <c r="T338" s="21">
        <v>0</v>
      </c>
      <c r="U338">
        <v>0</v>
      </c>
      <c r="V338">
        <v>0</v>
      </c>
      <c r="W338">
        <v>29</v>
      </c>
      <c r="X338">
        <v>1</v>
      </c>
      <c r="Y338">
        <v>2</v>
      </c>
      <c r="Z338">
        <v>0</v>
      </c>
      <c r="AA338"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x14ac:dyDescent="0.3">
      <c r="A339" s="78">
        <f>Данные!A339</f>
        <v>5791</v>
      </c>
      <c r="B339" cm="1">
        <f t="array" ref="B339:L339">Данные!B339:L339</f>
        <v>2020</v>
      </c>
      <c r="C339" t="str">
        <v>компьютерных технологий и электронного обучения</v>
      </c>
      <c r="D339" t="str">
        <v>Власова Елена Зотиковна</v>
      </c>
      <c r="E339" t="str">
        <v>доктор педагогических наук</v>
      </c>
      <c r="F339" t="str">
        <v>заведующий кафедрой</v>
      </c>
      <c r="G339">
        <v>1</v>
      </c>
      <c r="H339" t="str">
        <v>4 курс 2017 год/пост</v>
      </c>
      <c r="I339" t="str">
        <v>Модуль "Информационные технологии и системы". Инженерия знаний</v>
      </c>
      <c r="J339">
        <v>18</v>
      </c>
      <c r="K339">
        <v>0</v>
      </c>
      <c r="L339">
        <v>36</v>
      </c>
      <c r="M339" s="16">
        <f t="shared" si="15"/>
        <v>5.4</v>
      </c>
      <c r="N339" s="16">
        <f t="shared" si="16"/>
        <v>11.57</v>
      </c>
      <c r="O339" s="16">
        <f t="shared" si="17"/>
        <v>7.25</v>
      </c>
      <c r="P339" s="16">
        <f t="shared" si="17"/>
        <v>7.25</v>
      </c>
      <c r="Q339" s="79" cm="1">
        <f t="array" ref="Q339:AA339">Данные!Q339:AA339</f>
        <v>0</v>
      </c>
      <c r="R339" s="16">
        <v>0</v>
      </c>
      <c r="S339" s="16">
        <v>0</v>
      </c>
      <c r="T339" s="21">
        <v>0</v>
      </c>
      <c r="U339">
        <v>0</v>
      </c>
      <c r="V339">
        <v>0</v>
      </c>
      <c r="W339">
        <v>29</v>
      </c>
      <c r="X339">
        <v>1</v>
      </c>
      <c r="Y339">
        <v>2</v>
      </c>
      <c r="Z339">
        <v>0</v>
      </c>
      <c r="AA339"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x14ac:dyDescent="0.3">
      <c r="A340" s="78">
        <f>Данные!A340</f>
        <v>5791</v>
      </c>
      <c r="B340" cm="1">
        <f t="array" ref="B340:L340">Данные!B340:L340</f>
        <v>2020</v>
      </c>
      <c r="C340" t="str">
        <v>компьютерных технологий и электронного обучения</v>
      </c>
      <c r="D340" t="str">
        <v>Абрамян Геннадий Владимирович</v>
      </c>
      <c r="E340" t="str">
        <v>доктор педагогических наук</v>
      </c>
      <c r="F340" t="str">
        <v>профессор</v>
      </c>
      <c r="G340">
        <v>1</v>
      </c>
      <c r="H340" t="str">
        <v>4 курс 2017 год/пост</v>
      </c>
      <c r="I340" t="str">
        <v>Модуль "Информационные технологии и системы". Теория информационных процессов и систем</v>
      </c>
      <c r="J340">
        <v>18</v>
      </c>
      <c r="K340">
        <v>0</v>
      </c>
      <c r="L340">
        <v>0</v>
      </c>
      <c r="M340" s="16">
        <f t="shared" si="15"/>
        <v>1.8</v>
      </c>
      <c r="N340" s="16">
        <f t="shared" si="16"/>
        <v>11.57</v>
      </c>
      <c r="O340" s="16">
        <f t="shared" si="17"/>
        <v>7.25</v>
      </c>
      <c r="P340" s="16">
        <f t="shared" si="17"/>
        <v>7.25</v>
      </c>
      <c r="Q340" s="79" cm="1">
        <f t="array" ref="Q340:AA340">Данные!Q340:AA340</f>
        <v>0</v>
      </c>
      <c r="R340" s="16">
        <v>0</v>
      </c>
      <c r="S340" s="16">
        <v>0</v>
      </c>
      <c r="T340" s="21">
        <v>0</v>
      </c>
      <c r="U340">
        <v>0</v>
      </c>
      <c r="V340">
        <v>0</v>
      </c>
      <c r="W340">
        <v>29</v>
      </c>
      <c r="X340">
        <v>1</v>
      </c>
      <c r="Y340">
        <v>2</v>
      </c>
      <c r="Z340">
        <v>0</v>
      </c>
      <c r="AA340"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x14ac:dyDescent="0.3">
      <c r="A341" s="78">
        <f>Данные!A341</f>
        <v>5791</v>
      </c>
      <c r="B341" cm="1">
        <f t="array" ref="B341:L341">Данные!B341:L341</f>
        <v>2020</v>
      </c>
      <c r="C341" t="str">
        <v>компьютерных технологий и электронного обучения</v>
      </c>
      <c r="D341" t="str">
        <v>Государев Илья Борисович</v>
      </c>
      <c r="E341" t="str">
        <v>кандидат педагогических наук</v>
      </c>
      <c r="F341" t="str">
        <v>доцент</v>
      </c>
      <c r="G341">
        <v>1</v>
      </c>
      <c r="H341" t="str">
        <v>4 курс 2017 год/пост</v>
      </c>
      <c r="I341" t="str">
        <v>Модуль "Учебно-исследовательский"</v>
      </c>
      <c r="J341">
        <v>0</v>
      </c>
      <c r="K341">
        <v>0</v>
      </c>
      <c r="L341">
        <v>0</v>
      </c>
      <c r="M341" s="16">
        <f t="shared" si="15"/>
        <v>0</v>
      </c>
      <c r="N341" s="16">
        <f t="shared" si="16"/>
        <v>11.57</v>
      </c>
      <c r="O341" s="16">
        <f t="shared" si="17"/>
        <v>7.25</v>
      </c>
      <c r="P341" s="16">
        <f t="shared" si="17"/>
        <v>7.25</v>
      </c>
      <c r="Q341" s="79" cm="1">
        <f t="array" ref="Q341:AA341">Данные!Q341:AA341</f>
        <v>0</v>
      </c>
      <c r="R341" s="16">
        <v>0</v>
      </c>
      <c r="S341" s="16">
        <v>0</v>
      </c>
      <c r="T341" s="21">
        <v>0</v>
      </c>
      <c r="U341">
        <v>0</v>
      </c>
      <c r="V341">
        <v>0</v>
      </c>
      <c r="W341">
        <v>29</v>
      </c>
      <c r="X341">
        <v>1</v>
      </c>
      <c r="Y341">
        <v>2</v>
      </c>
      <c r="Z341">
        <v>0</v>
      </c>
      <c r="AA341"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x14ac:dyDescent="0.3">
      <c r="A342" s="78">
        <f>Данные!A342</f>
        <v>5791</v>
      </c>
      <c r="B342" cm="1">
        <f t="array" ref="B342:L342">Данные!B342:L342</f>
        <v>2020</v>
      </c>
      <c r="C342" t="str">
        <v>компьютерных технологий и электронного обучения</v>
      </c>
      <c r="D342" t="str">
        <v>Авксентьева Елена Юрьевна</v>
      </c>
      <c r="E342" t="str">
        <v>кандидат педагогических наук</v>
      </c>
      <c r="F342" t="str">
        <v>доцент</v>
      </c>
      <c r="G342">
        <v>1</v>
      </c>
      <c r="H342" t="str">
        <v>4 курс 2017 год/пост</v>
      </c>
      <c r="I342" t="str">
        <v>Модуль "Учебно-исследовательский"</v>
      </c>
      <c r="J342">
        <v>0</v>
      </c>
      <c r="K342">
        <v>0</v>
      </c>
      <c r="L342">
        <v>0</v>
      </c>
      <c r="M342" s="16">
        <f t="shared" si="15"/>
        <v>0</v>
      </c>
      <c r="N342" s="16">
        <f t="shared" si="16"/>
        <v>11.57</v>
      </c>
      <c r="O342" s="16">
        <f t="shared" si="17"/>
        <v>7.25</v>
      </c>
      <c r="P342" s="16">
        <f t="shared" si="17"/>
        <v>7.25</v>
      </c>
      <c r="Q342" s="79" cm="1">
        <f t="array" ref="Q342:AA342">Данные!Q342:AA342</f>
        <v>0</v>
      </c>
      <c r="R342" s="16">
        <v>0</v>
      </c>
      <c r="S342" s="16">
        <v>0</v>
      </c>
      <c r="T342" s="21">
        <v>0</v>
      </c>
      <c r="U342">
        <v>0</v>
      </c>
      <c r="V342">
        <v>0</v>
      </c>
      <c r="W342">
        <v>29</v>
      </c>
      <c r="X342">
        <v>1</v>
      </c>
      <c r="Y342">
        <v>2</v>
      </c>
      <c r="Z342">
        <v>0</v>
      </c>
      <c r="AA342"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x14ac:dyDescent="0.3">
      <c r="A343" s="78">
        <f>Данные!A343</f>
        <v>5791</v>
      </c>
      <c r="B343" cm="1">
        <f t="array" ref="B343:L343">Данные!B343:L343</f>
        <v>2020</v>
      </c>
      <c r="C343" t="str">
        <v>компьютерных технологий и электронного обучения</v>
      </c>
      <c r="D343" t="str">
        <v>Государев Илья Борисович</v>
      </c>
      <c r="E343" t="str">
        <v>кандидат педагогических наук</v>
      </c>
      <c r="F343" t="str">
        <v>доцент</v>
      </c>
      <c r="G343">
        <v>1</v>
      </c>
      <c r="H343" t="str">
        <v>4 курс 2017 год/пост</v>
      </c>
      <c r="I343" t="str">
        <v>Модуль "Учебно-исследовательский". Учебно-технологический практикум</v>
      </c>
      <c r="J343">
        <v>0</v>
      </c>
      <c r="K343">
        <v>0</v>
      </c>
      <c r="L343">
        <v>36</v>
      </c>
      <c r="M343" s="16">
        <f t="shared" si="15"/>
        <v>3.6</v>
      </c>
      <c r="N343" s="16">
        <f t="shared" si="16"/>
        <v>11.57</v>
      </c>
      <c r="O343" s="16">
        <f t="shared" si="17"/>
        <v>7.25</v>
      </c>
      <c r="P343" s="16">
        <f t="shared" si="17"/>
        <v>7.25</v>
      </c>
      <c r="Q343" s="79" cm="1">
        <f t="array" ref="Q343:AA343">Данные!Q343:AA343</f>
        <v>0</v>
      </c>
      <c r="R343" s="16">
        <v>0</v>
      </c>
      <c r="S343" s="16">
        <v>0</v>
      </c>
      <c r="T343" s="21">
        <v>0</v>
      </c>
      <c r="U343">
        <v>0</v>
      </c>
      <c r="V343">
        <v>0</v>
      </c>
      <c r="W343">
        <v>29</v>
      </c>
      <c r="X343">
        <v>1</v>
      </c>
      <c r="Y343">
        <v>2</v>
      </c>
      <c r="Z343">
        <v>0</v>
      </c>
      <c r="AA343"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x14ac:dyDescent="0.3">
      <c r="A344" s="78">
        <f>Данные!A344</f>
        <v>5791</v>
      </c>
      <c r="B344" cm="1">
        <f t="array" ref="B344:L344">Данные!B344:L344</f>
        <v>2020</v>
      </c>
      <c r="C344" t="str">
        <v>компьютерных технологий и электронного обучения</v>
      </c>
      <c r="D344" t="str">
        <v>Власова Елена Зотиковна</v>
      </c>
      <c r="E344" t="str">
        <v>доктор педагогических наук</v>
      </c>
      <c r="F344" t="str">
        <v>заведующий кафедрой</v>
      </c>
      <c r="G344">
        <v>1</v>
      </c>
      <c r="H344" t="str">
        <v>4 курс 2017 год/пост</v>
      </c>
      <c r="I344" t="str">
        <v>Модуль "Учебно-исследовательский". Подготовка к государственной итоговой аттестации</v>
      </c>
      <c r="J344">
        <v>12</v>
      </c>
      <c r="K344">
        <v>0</v>
      </c>
      <c r="L344">
        <v>48</v>
      </c>
      <c r="M344" s="16">
        <f t="shared" si="15"/>
        <v>6</v>
      </c>
      <c r="N344" s="16">
        <f t="shared" si="16"/>
        <v>11.57</v>
      </c>
      <c r="O344" s="16">
        <f t="shared" si="17"/>
        <v>7.25</v>
      </c>
      <c r="P344" s="16">
        <f t="shared" si="17"/>
        <v>7.25</v>
      </c>
      <c r="Q344" s="79" cm="1">
        <f t="array" ref="Q344:AA344">Данные!Q344:AA344</f>
        <v>0</v>
      </c>
      <c r="R344" s="16">
        <v>0</v>
      </c>
      <c r="S344" s="16">
        <v>0</v>
      </c>
      <c r="T344" s="21">
        <v>0</v>
      </c>
      <c r="U344">
        <v>0</v>
      </c>
      <c r="V344">
        <v>0</v>
      </c>
      <c r="W344">
        <v>29</v>
      </c>
      <c r="X344">
        <v>1</v>
      </c>
      <c r="Y344">
        <v>2</v>
      </c>
      <c r="Z344">
        <v>0</v>
      </c>
      <c r="AA344"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x14ac:dyDescent="0.3">
      <c r="A345" s="78">
        <f>Данные!A345</f>
        <v>5791</v>
      </c>
      <c r="B345" cm="1">
        <f t="array" ref="B345:L345">Данные!B345:L345</f>
        <v>2020</v>
      </c>
      <c r="C345" t="str">
        <v>компьютерных технологий и электронного обучения</v>
      </c>
      <c r="D345" t="str">
        <v>Авксентьева Елена Юрьевна</v>
      </c>
      <c r="E345" t="str">
        <v>кандидат педагогических наук</v>
      </c>
      <c r="F345" t="str">
        <v>доцент</v>
      </c>
      <c r="G345">
        <v>1</v>
      </c>
      <c r="H345" t="str">
        <v>4 курс 2017 год/пост</v>
      </c>
      <c r="I345" t="str">
        <v>Модуль "Учебно-исследовательский". Информационные средства и технологии инженерных и научных расчетов</v>
      </c>
      <c r="J345">
        <v>18</v>
      </c>
      <c r="K345">
        <v>0</v>
      </c>
      <c r="L345">
        <v>36</v>
      </c>
      <c r="M345" s="16">
        <f t="shared" si="15"/>
        <v>5.4</v>
      </c>
      <c r="N345" s="16">
        <f t="shared" si="16"/>
        <v>11.57</v>
      </c>
      <c r="O345" s="16">
        <f t="shared" si="17"/>
        <v>7.25</v>
      </c>
      <c r="P345" s="16">
        <f t="shared" si="17"/>
        <v>7.25</v>
      </c>
      <c r="Q345" s="79" cm="1">
        <f t="array" ref="Q345:AA345">Данные!Q345:AA345</f>
        <v>0</v>
      </c>
      <c r="R345" s="16">
        <v>0</v>
      </c>
      <c r="S345" s="16">
        <v>0</v>
      </c>
      <c r="T345" s="21">
        <v>0</v>
      </c>
      <c r="U345">
        <v>0</v>
      </c>
      <c r="V345">
        <v>0</v>
      </c>
      <c r="W345">
        <v>29</v>
      </c>
      <c r="X345">
        <v>1</v>
      </c>
      <c r="Y345">
        <v>2</v>
      </c>
      <c r="Z345">
        <v>0</v>
      </c>
      <c r="AA345"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x14ac:dyDescent="0.3">
      <c r="A346" s="78">
        <f>Данные!A346</f>
        <v>5791</v>
      </c>
      <c r="B346" cm="1">
        <f t="array" ref="B346:L346">Данные!B346:L346</f>
        <v>2020</v>
      </c>
      <c r="C346" t="str">
        <v>компьютерных технологий и электронного обучения</v>
      </c>
      <c r="D346" t="str">
        <v>Воробьев Владимир Иванович</v>
      </c>
      <c r="E346" t="str">
        <v>доктор технических наук</v>
      </c>
      <c r="F346" t="str">
        <v>профессор</v>
      </c>
      <c r="G346">
        <v>1</v>
      </c>
      <c r="H346" t="str">
        <v>4 курс 2017 год/пост</v>
      </c>
      <c r="I34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6">
        <v>0</v>
      </c>
      <c r="K346">
        <v>0</v>
      </c>
      <c r="L346">
        <v>0</v>
      </c>
      <c r="M346" s="16">
        <f t="shared" si="15"/>
        <v>0</v>
      </c>
      <c r="N346" s="16">
        <f t="shared" si="16"/>
        <v>11.57</v>
      </c>
      <c r="O346" s="16">
        <f t="shared" si="17"/>
        <v>7.25</v>
      </c>
      <c r="P346" s="16">
        <f t="shared" si="17"/>
        <v>7.25</v>
      </c>
      <c r="Q346" s="79" cm="1">
        <f t="array" ref="Q346:AA346">Данные!Q346:AA346</f>
        <v>0</v>
      </c>
      <c r="R346" s="16">
        <v>0</v>
      </c>
      <c r="S346" s="16">
        <v>0</v>
      </c>
      <c r="T346" s="21">
        <v>0</v>
      </c>
      <c r="U346">
        <v>12</v>
      </c>
      <c r="V346">
        <v>0</v>
      </c>
      <c r="W346">
        <v>29</v>
      </c>
      <c r="X346">
        <v>1</v>
      </c>
      <c r="Y346">
        <v>2</v>
      </c>
      <c r="Z346">
        <v>0</v>
      </c>
      <c r="AA346"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x14ac:dyDescent="0.3">
      <c r="A347" s="78">
        <f>Данные!A347</f>
        <v>5791</v>
      </c>
      <c r="B347" cm="1">
        <f t="array" ref="B347:L347">Данные!B347:L347</f>
        <v>2020</v>
      </c>
      <c r="C347" t="str">
        <v>компьютерных технологий и электронного обучения</v>
      </c>
      <c r="D347" t="str">
        <v>Абрамян Геннадий Владимирович</v>
      </c>
      <c r="E347" t="str">
        <v>доктор педагогических наук</v>
      </c>
      <c r="F347" t="str">
        <v>профессор</v>
      </c>
      <c r="G347">
        <v>1</v>
      </c>
      <c r="H347" t="str">
        <v>4 курс 2017 год/пост</v>
      </c>
      <c r="I34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7">
        <v>0</v>
      </c>
      <c r="K347">
        <v>0</v>
      </c>
      <c r="L347">
        <v>0</v>
      </c>
      <c r="M347" s="16">
        <f t="shared" si="15"/>
        <v>0</v>
      </c>
      <c r="N347" s="16">
        <f t="shared" si="16"/>
        <v>11.57</v>
      </c>
      <c r="O347" s="16">
        <f t="shared" si="17"/>
        <v>7.25</v>
      </c>
      <c r="P347" s="16">
        <f t="shared" si="17"/>
        <v>7.25</v>
      </c>
      <c r="Q347" s="79" cm="1">
        <f t="array" ref="Q347:AA347">Данные!Q347:AA347</f>
        <v>0</v>
      </c>
      <c r="R347" s="16">
        <v>0</v>
      </c>
      <c r="S347" s="16">
        <v>0</v>
      </c>
      <c r="T347" s="21">
        <v>0</v>
      </c>
      <c r="U347">
        <v>4</v>
      </c>
      <c r="V347">
        <v>0</v>
      </c>
      <c r="W347">
        <v>29</v>
      </c>
      <c r="X347">
        <v>1</v>
      </c>
      <c r="Y347">
        <v>2</v>
      </c>
      <c r="Z347">
        <v>0</v>
      </c>
      <c r="AA347"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x14ac:dyDescent="0.3">
      <c r="A348" s="78">
        <f>Данные!A348</f>
        <v>5791</v>
      </c>
      <c r="B348" cm="1">
        <f t="array" ref="B348:L348">Данные!B348:L348</f>
        <v>2020</v>
      </c>
      <c r="C348" t="str">
        <v>компьютерных технологий и электронного обучения</v>
      </c>
      <c r="D348" t="str">
        <v>Копыльцов Александр Васильевич</v>
      </c>
      <c r="E348" t="str">
        <v>доктор технических наук</v>
      </c>
      <c r="F348" t="str">
        <v>профессор</v>
      </c>
      <c r="G348">
        <v>1</v>
      </c>
      <c r="H348" t="str">
        <v>4 курс 2017 год/пост</v>
      </c>
      <c r="I348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8">
        <v>0</v>
      </c>
      <c r="K348">
        <v>0</v>
      </c>
      <c r="L348">
        <v>0</v>
      </c>
      <c r="M348" s="16">
        <f t="shared" si="15"/>
        <v>0</v>
      </c>
      <c r="N348" s="16">
        <f t="shared" si="16"/>
        <v>11.57</v>
      </c>
      <c r="O348" s="16">
        <f t="shared" si="17"/>
        <v>7.25</v>
      </c>
      <c r="P348" s="16">
        <f t="shared" si="17"/>
        <v>7.25</v>
      </c>
      <c r="Q348" s="79" cm="1">
        <f t="array" ref="Q348:AA348">Данные!Q348:AA348</f>
        <v>0</v>
      </c>
      <c r="R348" s="16">
        <v>0</v>
      </c>
      <c r="S348" s="16">
        <v>0</v>
      </c>
      <c r="T348" s="21">
        <v>0</v>
      </c>
      <c r="U348">
        <v>12</v>
      </c>
      <c r="V348">
        <v>0</v>
      </c>
      <c r="W348">
        <v>29</v>
      </c>
      <c r="X348">
        <v>1</v>
      </c>
      <c r="Y348">
        <v>2</v>
      </c>
      <c r="Z348">
        <v>0</v>
      </c>
      <c r="AA348"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x14ac:dyDescent="0.3">
      <c r="A349" s="78">
        <f>Данные!A349</f>
        <v>5791</v>
      </c>
      <c r="B349" cm="1">
        <f t="array" ref="B349:L349">Данные!B349:L349</f>
        <v>2020</v>
      </c>
      <c r="C349" t="str">
        <v>компьютерных технологий и электронного обучения</v>
      </c>
      <c r="D349" t="str">
        <v>Карпова Наталья Александровна</v>
      </c>
      <c r="E349" t="str">
        <v>кандидат технических наук</v>
      </c>
      <c r="F349" t="str">
        <v>доцент</v>
      </c>
      <c r="G349">
        <v>0.75</v>
      </c>
      <c r="H349" t="str">
        <v>4 курс 2017 год/пост</v>
      </c>
      <c r="I349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9">
        <v>0</v>
      </c>
      <c r="K349">
        <v>0</v>
      </c>
      <c r="L349">
        <v>0</v>
      </c>
      <c r="M349" s="16">
        <f t="shared" si="15"/>
        <v>0</v>
      </c>
      <c r="N349" s="16">
        <f t="shared" si="16"/>
        <v>11.57</v>
      </c>
      <c r="O349" s="16">
        <f t="shared" si="17"/>
        <v>7.25</v>
      </c>
      <c r="P349" s="16">
        <f t="shared" si="17"/>
        <v>7.25</v>
      </c>
      <c r="Q349" s="79" cm="1">
        <f t="array" ref="Q349:AA349">Данные!Q349:AA349</f>
        <v>0</v>
      </c>
      <c r="R349" s="16">
        <v>0</v>
      </c>
      <c r="S349" s="16">
        <v>0</v>
      </c>
      <c r="T349" s="21">
        <v>0</v>
      </c>
      <c r="U349">
        <v>2</v>
      </c>
      <c r="V349">
        <v>0</v>
      </c>
      <c r="W349">
        <v>29</v>
      </c>
      <c r="X349">
        <v>1</v>
      </c>
      <c r="Y349">
        <v>2</v>
      </c>
      <c r="Z349">
        <v>0</v>
      </c>
      <c r="AA349"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x14ac:dyDescent="0.3">
      <c r="A350" s="78">
        <f>Данные!A350</f>
        <v>5791</v>
      </c>
      <c r="B350" cm="1">
        <f t="array" ref="B350:L350">Данные!B350:L350</f>
        <v>2020</v>
      </c>
      <c r="C350" t="str">
        <v>компьютерных технологий и электронного обучения</v>
      </c>
      <c r="D350" t="str">
        <v>Авксентьева Елена Юрьевна</v>
      </c>
      <c r="E350" t="str">
        <v>кандидат педагогических наук</v>
      </c>
      <c r="F350" t="str">
        <v>доцент</v>
      </c>
      <c r="G350">
        <v>1</v>
      </c>
      <c r="H350" t="str">
        <v>4 курс 2017 год/пост</v>
      </c>
      <c r="I350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0">
        <v>0</v>
      </c>
      <c r="K350">
        <v>0</v>
      </c>
      <c r="L350">
        <v>0</v>
      </c>
      <c r="M350" s="16">
        <f t="shared" si="15"/>
        <v>0</v>
      </c>
      <c r="N350" s="16">
        <f t="shared" si="16"/>
        <v>11.57</v>
      </c>
      <c r="O350" s="16">
        <f t="shared" si="17"/>
        <v>7.25</v>
      </c>
      <c r="P350" s="16">
        <f t="shared" si="17"/>
        <v>7.25</v>
      </c>
      <c r="Q350" s="79" cm="1">
        <f t="array" ref="Q350:AA350">Данные!Q350:AA350</f>
        <v>0</v>
      </c>
      <c r="R350" s="16">
        <v>0</v>
      </c>
      <c r="S350" s="16">
        <v>0</v>
      </c>
      <c r="T350" s="21">
        <v>0</v>
      </c>
      <c r="U350">
        <v>5</v>
      </c>
      <c r="V350">
        <v>0</v>
      </c>
      <c r="W350">
        <v>29</v>
      </c>
      <c r="X350">
        <v>1</v>
      </c>
      <c r="Y350">
        <v>2</v>
      </c>
      <c r="Z350">
        <v>0</v>
      </c>
      <c r="AA350"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x14ac:dyDescent="0.3">
      <c r="A351" s="78">
        <f>Данные!A351</f>
        <v>5791</v>
      </c>
      <c r="B351" cm="1">
        <f t="array" ref="B351:L351">Данные!B351:L351</f>
        <v>2020</v>
      </c>
      <c r="C351" t="str">
        <v>компьютерных технологий и электронного обучения</v>
      </c>
      <c r="D351" t="str">
        <v>Жуков Николай Николаевич</v>
      </c>
      <c r="E351" t="str">
        <v>нет</v>
      </c>
      <c r="F351" t="str">
        <v>ассистент</v>
      </c>
      <c r="G351">
        <v>1</v>
      </c>
      <c r="H351" t="str">
        <v>4 курс 2017 год/пост</v>
      </c>
      <c r="I35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1">
        <v>0</v>
      </c>
      <c r="K351">
        <v>0</v>
      </c>
      <c r="L351">
        <v>0</v>
      </c>
      <c r="M351" s="16">
        <f t="shared" si="15"/>
        <v>0</v>
      </c>
      <c r="N351" s="16">
        <f t="shared" si="16"/>
        <v>11.57</v>
      </c>
      <c r="O351" s="16">
        <f t="shared" si="17"/>
        <v>7.25</v>
      </c>
      <c r="P351" s="16">
        <f t="shared" si="17"/>
        <v>7.25</v>
      </c>
      <c r="Q351" s="79" cm="1">
        <f t="array" ref="Q351:AA351">Данные!Q351:AA351</f>
        <v>0</v>
      </c>
      <c r="R351" s="16">
        <v>0</v>
      </c>
      <c r="S351" s="16">
        <v>0</v>
      </c>
      <c r="T351" s="21">
        <v>0</v>
      </c>
      <c r="U351">
        <v>5</v>
      </c>
      <c r="V351">
        <v>0</v>
      </c>
      <c r="W351">
        <v>29</v>
      </c>
      <c r="X351">
        <v>1</v>
      </c>
      <c r="Y351">
        <v>2</v>
      </c>
      <c r="Z351">
        <v>0</v>
      </c>
      <c r="AA351"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x14ac:dyDescent="0.3">
      <c r="A352" s="78">
        <f>Данные!A352</f>
        <v>5791</v>
      </c>
      <c r="B352" cm="1">
        <f t="array" ref="B352:L352">Данные!B352:L352</f>
        <v>2020</v>
      </c>
      <c r="C352" t="str">
        <v>компьютерных технологий и электронного обучения</v>
      </c>
      <c r="D352" t="str">
        <v>Государев Илья Борисович</v>
      </c>
      <c r="E352" t="str">
        <v>кандидат педагогических наук</v>
      </c>
      <c r="F352" t="str">
        <v>доцент</v>
      </c>
      <c r="G352">
        <v>1</v>
      </c>
      <c r="H352" t="str">
        <v>4 курс 2017 год/пост</v>
      </c>
      <c r="I35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2">
        <v>0</v>
      </c>
      <c r="K352">
        <v>0</v>
      </c>
      <c r="L352">
        <v>0</v>
      </c>
      <c r="M352" s="16">
        <f t="shared" si="15"/>
        <v>0</v>
      </c>
      <c r="N352" s="16">
        <f t="shared" si="16"/>
        <v>11.57</v>
      </c>
      <c r="O352" s="16">
        <f t="shared" si="17"/>
        <v>7.25</v>
      </c>
      <c r="P352" s="16">
        <f t="shared" si="17"/>
        <v>7.25</v>
      </c>
      <c r="Q352" s="79" cm="1">
        <f t="array" ref="Q352:AA352">Данные!Q352:AA352</f>
        <v>0</v>
      </c>
      <c r="R352" s="16">
        <v>0</v>
      </c>
      <c r="S352" s="16">
        <v>0</v>
      </c>
      <c r="T352" s="21">
        <v>0</v>
      </c>
      <c r="U352">
        <v>5</v>
      </c>
      <c r="V352">
        <v>0</v>
      </c>
      <c r="W352">
        <v>29</v>
      </c>
      <c r="X352">
        <v>1</v>
      </c>
      <c r="Y352">
        <v>2</v>
      </c>
      <c r="Z352">
        <v>0</v>
      </c>
      <c r="AA352"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x14ac:dyDescent="0.3">
      <c r="A353" s="78">
        <f>Данные!A353</f>
        <v>5791</v>
      </c>
      <c r="B353" cm="1">
        <f t="array" ref="B353:L353">Данные!B353:L353</f>
        <v>2020</v>
      </c>
      <c r="C353" t="str">
        <v>компьютерных технологий и электронного обучения</v>
      </c>
      <c r="D353" t="str">
        <v>Государев Илья Борисович</v>
      </c>
      <c r="E353" t="str">
        <v>кандидат педагогических наук</v>
      </c>
      <c r="F353" t="str">
        <v>доцент</v>
      </c>
      <c r="G353">
        <v>1</v>
      </c>
      <c r="H353" t="str">
        <v>4 курс 2017 год/пост</v>
      </c>
      <c r="I35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3">
        <v>0</v>
      </c>
      <c r="K353">
        <v>0</v>
      </c>
      <c r="L353">
        <v>0</v>
      </c>
      <c r="M353" s="16">
        <f t="shared" si="15"/>
        <v>0</v>
      </c>
      <c r="N353" s="16">
        <f t="shared" si="16"/>
        <v>11.57</v>
      </c>
      <c r="O353" s="16">
        <f t="shared" si="17"/>
        <v>7.25</v>
      </c>
      <c r="P353" s="16">
        <f t="shared" si="17"/>
        <v>7.25</v>
      </c>
      <c r="Q353" s="79" cm="1">
        <f t="array" ref="Q353:AA353">Данные!Q353:AA353</f>
        <v>0</v>
      </c>
      <c r="R353" s="16">
        <v>0</v>
      </c>
      <c r="S353" s="16">
        <v>0</v>
      </c>
      <c r="T353" s="21">
        <v>0</v>
      </c>
      <c r="U353">
        <v>10</v>
      </c>
      <c r="V353">
        <v>0</v>
      </c>
      <c r="W353">
        <v>29</v>
      </c>
      <c r="X353">
        <v>1</v>
      </c>
      <c r="Y353">
        <v>2</v>
      </c>
      <c r="Z353">
        <v>0</v>
      </c>
      <c r="AA353"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x14ac:dyDescent="0.3">
      <c r="A354" s="78">
        <f>Данные!A354</f>
        <v>5791</v>
      </c>
      <c r="B354" cm="1">
        <f t="array" ref="B354:L354">Данные!B354:L354</f>
        <v>2020</v>
      </c>
      <c r="C354" t="str">
        <v>компьютерных технологий и электронного обучения</v>
      </c>
      <c r="D354" t="str">
        <v>Авксентьева Елена Юрьевна</v>
      </c>
      <c r="E354" t="str">
        <v>кандидат педагогических наук</v>
      </c>
      <c r="F354" t="str">
        <v>доцент</v>
      </c>
      <c r="G354">
        <v>1</v>
      </c>
      <c r="H354" t="str">
        <v>4 курс 2017 год/пост</v>
      </c>
      <c r="I35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4">
        <v>0</v>
      </c>
      <c r="K354">
        <v>0</v>
      </c>
      <c r="L354">
        <v>0</v>
      </c>
      <c r="M354" s="16">
        <f t="shared" si="15"/>
        <v>0</v>
      </c>
      <c r="N354" s="16">
        <f t="shared" si="16"/>
        <v>11.57</v>
      </c>
      <c r="O354" s="16">
        <f t="shared" si="17"/>
        <v>7.25</v>
      </c>
      <c r="P354" s="16">
        <f t="shared" si="17"/>
        <v>7.25</v>
      </c>
      <c r="Q354" s="79" cm="1">
        <f t="array" ref="Q354:AA354">Данные!Q354:AA354</f>
        <v>0</v>
      </c>
      <c r="R354" s="16">
        <v>0</v>
      </c>
      <c r="S354" s="16">
        <v>0</v>
      </c>
      <c r="T354" s="21">
        <v>0</v>
      </c>
      <c r="U354">
        <v>10</v>
      </c>
      <c r="V354">
        <v>0</v>
      </c>
      <c r="W354">
        <v>29</v>
      </c>
      <c r="X354">
        <v>1</v>
      </c>
      <c r="Y354">
        <v>2</v>
      </c>
      <c r="Z354">
        <v>0</v>
      </c>
      <c r="AA354"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x14ac:dyDescent="0.3">
      <c r="A355" s="78">
        <f>Данные!A355</f>
        <v>5791</v>
      </c>
      <c r="B355" cm="1">
        <f t="array" ref="B355:L355">Данные!B355:L355</f>
        <v>2020</v>
      </c>
      <c r="C355" t="str">
        <v>компьютерных технологий и электронного обучения</v>
      </c>
      <c r="D355" t="str">
        <v>Воробьев Владимир Иванович</v>
      </c>
      <c r="E355" t="str">
        <v>доктор технических наук</v>
      </c>
      <c r="F355" t="str">
        <v>профессор</v>
      </c>
      <c r="G355">
        <v>1</v>
      </c>
      <c r="H355" t="str">
        <v>4 курс 2017 год/пост</v>
      </c>
      <c r="I35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5">
        <v>0</v>
      </c>
      <c r="K355">
        <v>0</v>
      </c>
      <c r="L355">
        <v>0</v>
      </c>
      <c r="M355" s="16">
        <f t="shared" si="15"/>
        <v>0</v>
      </c>
      <c r="N355" s="16">
        <f t="shared" si="16"/>
        <v>11.57</v>
      </c>
      <c r="O355" s="16">
        <f t="shared" si="17"/>
        <v>7.25</v>
      </c>
      <c r="P355" s="16">
        <f t="shared" si="17"/>
        <v>7.25</v>
      </c>
      <c r="Q355" s="79" cm="1">
        <f t="array" ref="Q355:AA355">Данные!Q355:AA355</f>
        <v>0</v>
      </c>
      <c r="R355" s="16">
        <v>0</v>
      </c>
      <c r="S355" s="16">
        <v>0</v>
      </c>
      <c r="T355" s="21">
        <v>0</v>
      </c>
      <c r="U355">
        <v>10</v>
      </c>
      <c r="V355">
        <v>0</v>
      </c>
      <c r="W355">
        <v>29</v>
      </c>
      <c r="X355">
        <v>1</v>
      </c>
      <c r="Y355">
        <v>2</v>
      </c>
      <c r="Z355">
        <v>0</v>
      </c>
      <c r="AA355"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x14ac:dyDescent="0.3">
      <c r="A356" s="78">
        <f>Данные!A356</f>
        <v>5791</v>
      </c>
      <c r="B356" cm="1">
        <f t="array" ref="B356:L356">Данные!B356:L356</f>
        <v>2020</v>
      </c>
      <c r="C356" t="str">
        <v>компьютерных технологий и электронного обучения</v>
      </c>
      <c r="D356" t="str">
        <v>Копыльцов Александр Васильевич</v>
      </c>
      <c r="E356" t="str">
        <v>доктор технических наук</v>
      </c>
      <c r="F356" t="str">
        <v>профессор</v>
      </c>
      <c r="G356">
        <v>1</v>
      </c>
      <c r="H356" t="str">
        <v>4 курс 2017 год/пост</v>
      </c>
      <c r="I35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6">
        <v>0</v>
      </c>
      <c r="K356">
        <v>0</v>
      </c>
      <c r="L356">
        <v>0</v>
      </c>
      <c r="M356" s="16">
        <f t="shared" si="15"/>
        <v>0</v>
      </c>
      <c r="N356" s="16">
        <f t="shared" si="16"/>
        <v>11.57</v>
      </c>
      <c r="O356" s="16">
        <f t="shared" si="17"/>
        <v>7.25</v>
      </c>
      <c r="P356" s="16">
        <f t="shared" si="17"/>
        <v>7.25</v>
      </c>
      <c r="Q356" s="79" cm="1">
        <f t="array" ref="Q356:AA356">Данные!Q356:AA356</f>
        <v>0</v>
      </c>
      <c r="R356" s="16">
        <v>0</v>
      </c>
      <c r="S356" s="16">
        <v>0</v>
      </c>
      <c r="T356" s="21">
        <v>0</v>
      </c>
      <c r="U356">
        <v>8</v>
      </c>
      <c r="V356">
        <v>0</v>
      </c>
      <c r="W356">
        <v>29</v>
      </c>
      <c r="X356">
        <v>1</v>
      </c>
      <c r="Y356">
        <v>2</v>
      </c>
      <c r="Z356">
        <v>0</v>
      </c>
      <c r="AA356"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x14ac:dyDescent="0.3">
      <c r="A357" s="78">
        <f>Данные!A357</f>
        <v>5791</v>
      </c>
      <c r="B357" cm="1">
        <f t="array" ref="B357:L357">Данные!B357:L357</f>
        <v>2020</v>
      </c>
      <c r="C357" t="str">
        <v>компьютерных технологий и электронного обучения</v>
      </c>
      <c r="D357" t="str">
        <v>Карпова Наталья Александровна</v>
      </c>
      <c r="E357" t="str">
        <v>кандидат технических наук</v>
      </c>
      <c r="F357" t="str">
        <v>доцент</v>
      </c>
      <c r="G357">
        <v>0.75</v>
      </c>
      <c r="H357" t="str">
        <v>4 курс 2017 год/пост</v>
      </c>
      <c r="I35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7">
        <v>0</v>
      </c>
      <c r="K357">
        <v>0</v>
      </c>
      <c r="L357">
        <v>0</v>
      </c>
      <c r="M357" s="16">
        <f t="shared" si="15"/>
        <v>0</v>
      </c>
      <c r="N357" s="16">
        <f t="shared" si="16"/>
        <v>11.57</v>
      </c>
      <c r="O357" s="16">
        <f t="shared" si="17"/>
        <v>7.25</v>
      </c>
      <c r="P357" s="16">
        <f t="shared" si="17"/>
        <v>7.25</v>
      </c>
      <c r="Q357" s="79" cm="1">
        <f t="array" ref="Q357:AA357">Данные!Q357:AA357</f>
        <v>0</v>
      </c>
      <c r="R357" s="16">
        <v>0</v>
      </c>
      <c r="S357" s="16">
        <v>0</v>
      </c>
      <c r="T357" s="21">
        <v>0</v>
      </c>
      <c r="U357">
        <v>6</v>
      </c>
      <c r="V357">
        <v>0</v>
      </c>
      <c r="W357">
        <v>29</v>
      </c>
      <c r="X357">
        <v>1</v>
      </c>
      <c r="Y357">
        <v>2</v>
      </c>
      <c r="Z357">
        <v>0</v>
      </c>
      <c r="AA357"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x14ac:dyDescent="0.3">
      <c r="A358" s="78">
        <f>Данные!A358</f>
        <v>5791</v>
      </c>
      <c r="B358" cm="1">
        <f t="array" ref="B358:L358">Данные!B358:L358</f>
        <v>2020</v>
      </c>
      <c r="C358" t="str">
        <v>компьютерных технологий и электронного обучения</v>
      </c>
      <c r="D358" t="str">
        <v>Абрамян Геннадий Владимирович</v>
      </c>
      <c r="E358" t="str">
        <v>доктор педагогических наук</v>
      </c>
      <c r="F358" t="str">
        <v>профессор</v>
      </c>
      <c r="G358">
        <v>1</v>
      </c>
      <c r="H358" t="str">
        <v>4 курс 2017 год/пост</v>
      </c>
      <c r="I35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8">
        <v>0</v>
      </c>
      <c r="K358">
        <v>0</v>
      </c>
      <c r="L358">
        <v>0</v>
      </c>
      <c r="M358" s="16">
        <f t="shared" si="15"/>
        <v>0</v>
      </c>
      <c r="N358" s="16">
        <f t="shared" si="16"/>
        <v>11.57</v>
      </c>
      <c r="O358" s="16">
        <f t="shared" si="17"/>
        <v>7.25</v>
      </c>
      <c r="P358" s="16">
        <f t="shared" si="17"/>
        <v>7.25</v>
      </c>
      <c r="Q358" s="79" cm="1">
        <f t="array" ref="Q358:AA358">Данные!Q358:AA358</f>
        <v>0</v>
      </c>
      <c r="R358" s="16">
        <v>0</v>
      </c>
      <c r="S358" s="16">
        <v>0</v>
      </c>
      <c r="T358" s="21">
        <v>0</v>
      </c>
      <c r="U358">
        <v>6</v>
      </c>
      <c r="V358">
        <v>0</v>
      </c>
      <c r="W358">
        <v>29</v>
      </c>
      <c r="X358">
        <v>1</v>
      </c>
      <c r="Y358">
        <v>2</v>
      </c>
      <c r="Z358">
        <v>0</v>
      </c>
      <c r="AA358"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x14ac:dyDescent="0.3">
      <c r="A359" s="78">
        <f>Данные!A359</f>
        <v>5791</v>
      </c>
      <c r="B359" cm="1">
        <f t="array" ref="B359:L359">Данные!B359:L359</f>
        <v>2020</v>
      </c>
      <c r="C359" t="str">
        <v>компьютерных технологий и электронного обучения</v>
      </c>
      <c r="D359" t="str">
        <v>Жуков Николай Николаевич</v>
      </c>
      <c r="E359" t="str">
        <v>нет</v>
      </c>
      <c r="F359" t="str">
        <v>ассистент</v>
      </c>
      <c r="G359">
        <v>1</v>
      </c>
      <c r="H359" t="str">
        <v>4 курс 2017 год/пост</v>
      </c>
      <c r="I35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9">
        <v>0</v>
      </c>
      <c r="K359">
        <v>0</v>
      </c>
      <c r="L359">
        <v>0</v>
      </c>
      <c r="M359" s="16">
        <f t="shared" si="15"/>
        <v>0</v>
      </c>
      <c r="N359" s="16">
        <f t="shared" si="16"/>
        <v>11.57</v>
      </c>
      <c r="O359" s="16">
        <f t="shared" si="17"/>
        <v>7.25</v>
      </c>
      <c r="P359" s="16">
        <f t="shared" si="17"/>
        <v>7.25</v>
      </c>
      <c r="Q359" s="79" cm="1">
        <f t="array" ref="Q359:AA359">Данные!Q359:AA359</f>
        <v>0</v>
      </c>
      <c r="R359" s="16">
        <v>0</v>
      </c>
      <c r="S359" s="16">
        <v>0</v>
      </c>
      <c r="T359" s="21">
        <v>0</v>
      </c>
      <c r="U359">
        <v>0</v>
      </c>
      <c r="V359">
        <v>0</v>
      </c>
      <c r="W359">
        <v>29</v>
      </c>
      <c r="X359">
        <v>1</v>
      </c>
      <c r="Y359">
        <v>2</v>
      </c>
      <c r="Z359">
        <v>0</v>
      </c>
      <c r="AA359"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x14ac:dyDescent="0.3">
      <c r="A360" s="78">
        <f>Данные!A360</f>
        <v>5791</v>
      </c>
      <c r="B360" cm="1">
        <f t="array" ref="B360:L360">Данные!B360:L360</f>
        <v>2020</v>
      </c>
      <c r="C360" t="str">
        <v>компьютерных технологий и электронного обучения</v>
      </c>
      <c r="D360" t="str">
        <v>Государев Илья Борисович</v>
      </c>
      <c r="E360" t="str">
        <v>кандидат педагогических наук</v>
      </c>
      <c r="F360" t="str">
        <v>доцент</v>
      </c>
      <c r="G360">
        <v>1</v>
      </c>
      <c r="H360" t="str">
        <v>4 курс 2017 год/пост</v>
      </c>
      <c r="I360" t="str">
        <v>Руководство ВКР</v>
      </c>
      <c r="J360">
        <v>0</v>
      </c>
      <c r="K360">
        <v>0</v>
      </c>
      <c r="L360">
        <v>0</v>
      </c>
      <c r="M360" s="16">
        <f t="shared" si="15"/>
        <v>0</v>
      </c>
      <c r="N360" s="16">
        <f t="shared" si="16"/>
        <v>11.57</v>
      </c>
      <c r="O360" s="16">
        <f t="shared" si="17"/>
        <v>7.25</v>
      </c>
      <c r="P360" s="16">
        <f t="shared" si="17"/>
        <v>7.25</v>
      </c>
      <c r="Q360" s="79" cm="1">
        <f t="array" ref="Q360:AA360">Данные!Q360:AA360</f>
        <v>0</v>
      </c>
      <c r="R360" s="16">
        <v>0</v>
      </c>
      <c r="S360" s="16">
        <v>0</v>
      </c>
      <c r="T360" s="21">
        <v>0</v>
      </c>
      <c r="U360">
        <v>0</v>
      </c>
      <c r="V360">
        <v>100</v>
      </c>
      <c r="W360">
        <v>29</v>
      </c>
      <c r="X360">
        <v>1</v>
      </c>
      <c r="Y360">
        <v>2</v>
      </c>
      <c r="Z360">
        <v>0</v>
      </c>
      <c r="AA360"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x14ac:dyDescent="0.3">
      <c r="A361" s="78">
        <f>Данные!A361</f>
        <v>5791</v>
      </c>
      <c r="B361" cm="1">
        <f t="array" ref="B361:L361">Данные!B361:L361</f>
        <v>2020</v>
      </c>
      <c r="C361" t="str">
        <v>компьютерных технологий и электронного обучения</v>
      </c>
      <c r="D361" t="str">
        <v>Авксентьева Елена Юрьевна</v>
      </c>
      <c r="E361" t="str">
        <v>кандидат педагогических наук</v>
      </c>
      <c r="F361" t="str">
        <v>доцент</v>
      </c>
      <c r="G361">
        <v>1</v>
      </c>
      <c r="H361" t="str">
        <v>4 курс 2017 год/пост</v>
      </c>
      <c r="I361" t="str">
        <v>Руководство ВКР</v>
      </c>
      <c r="J361">
        <v>0</v>
      </c>
      <c r="K361">
        <v>0</v>
      </c>
      <c r="L361">
        <v>0</v>
      </c>
      <c r="M361" s="16">
        <f t="shared" si="15"/>
        <v>0</v>
      </c>
      <c r="N361" s="16">
        <f t="shared" si="16"/>
        <v>11.57</v>
      </c>
      <c r="O361" s="16">
        <f t="shared" si="17"/>
        <v>7.25</v>
      </c>
      <c r="P361" s="16">
        <f t="shared" si="17"/>
        <v>7.25</v>
      </c>
      <c r="Q361" s="79" cm="1">
        <f t="array" ref="Q361:AA361">Данные!Q361:AA361</f>
        <v>0</v>
      </c>
      <c r="R361" s="16">
        <v>0</v>
      </c>
      <c r="S361" s="16">
        <v>0</v>
      </c>
      <c r="T361" s="21">
        <v>0</v>
      </c>
      <c r="U361">
        <v>0</v>
      </c>
      <c r="V361">
        <v>100</v>
      </c>
      <c r="W361">
        <v>29</v>
      </c>
      <c r="X361">
        <v>1</v>
      </c>
      <c r="Y361">
        <v>2</v>
      </c>
      <c r="Z361">
        <v>0</v>
      </c>
      <c r="AA361"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x14ac:dyDescent="0.3">
      <c r="A362" s="78">
        <f>Данные!A362</f>
        <v>5791</v>
      </c>
      <c r="B362" cm="1">
        <f t="array" ref="B362:L362">Данные!B362:L362</f>
        <v>2020</v>
      </c>
      <c r="C362" t="str">
        <v>компьютерных технологий и электронного обучения</v>
      </c>
      <c r="D362" t="str">
        <v>Воробьев Владимир Иванович</v>
      </c>
      <c r="E362" t="str">
        <v>доктор технических наук</v>
      </c>
      <c r="F362" t="str">
        <v>профессор</v>
      </c>
      <c r="G362">
        <v>1</v>
      </c>
      <c r="H362" t="str">
        <v>4 курс 2017 год/пост</v>
      </c>
      <c r="I362" t="str">
        <v>Руководство ВКР</v>
      </c>
      <c r="J362">
        <v>0</v>
      </c>
      <c r="K362">
        <v>0</v>
      </c>
      <c r="L362">
        <v>0</v>
      </c>
      <c r="M362" s="16">
        <f t="shared" si="15"/>
        <v>0</v>
      </c>
      <c r="N362" s="16">
        <f t="shared" si="16"/>
        <v>11.57</v>
      </c>
      <c r="O362" s="16">
        <f t="shared" si="17"/>
        <v>7.25</v>
      </c>
      <c r="P362" s="16">
        <f t="shared" si="17"/>
        <v>7.25</v>
      </c>
      <c r="Q362" s="79" cm="1">
        <f t="array" ref="Q362:AA362">Данные!Q362:AA362</f>
        <v>0</v>
      </c>
      <c r="R362" s="16">
        <v>0</v>
      </c>
      <c r="S362" s="16">
        <v>0</v>
      </c>
      <c r="T362" s="21">
        <v>0</v>
      </c>
      <c r="U362">
        <v>0</v>
      </c>
      <c r="V362">
        <v>100</v>
      </c>
      <c r="W362">
        <v>29</v>
      </c>
      <c r="X362">
        <v>1</v>
      </c>
      <c r="Y362">
        <v>2</v>
      </c>
      <c r="Z362">
        <v>0</v>
      </c>
      <c r="AA362"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x14ac:dyDescent="0.3">
      <c r="A363" s="78">
        <f>Данные!A363</f>
        <v>5791</v>
      </c>
      <c r="B363" cm="1">
        <f t="array" ref="B363:L363">Данные!B363:L363</f>
        <v>2020</v>
      </c>
      <c r="C363" t="str">
        <v>компьютерных технологий и электронного обучения</v>
      </c>
      <c r="D363" t="str">
        <v>Копыльцов Александр Васильевич</v>
      </c>
      <c r="E363" t="str">
        <v>доктор технических наук</v>
      </c>
      <c r="F363" t="str">
        <v>профессор</v>
      </c>
      <c r="G363">
        <v>1</v>
      </c>
      <c r="H363" t="str">
        <v>4 курс 2017 год/пост</v>
      </c>
      <c r="I363" t="str">
        <v>Руководство ВКР</v>
      </c>
      <c r="J363">
        <v>0</v>
      </c>
      <c r="K363">
        <v>0</v>
      </c>
      <c r="L363">
        <v>0</v>
      </c>
      <c r="M363" s="16">
        <f t="shared" si="15"/>
        <v>0</v>
      </c>
      <c r="N363" s="16">
        <f t="shared" si="16"/>
        <v>11.57</v>
      </c>
      <c r="O363" s="16">
        <f t="shared" si="17"/>
        <v>7.25</v>
      </c>
      <c r="P363" s="16">
        <f t="shared" si="17"/>
        <v>7.25</v>
      </c>
      <c r="Q363" s="79" cm="1">
        <f t="array" ref="Q363:AA363">Данные!Q363:AA363</f>
        <v>0</v>
      </c>
      <c r="R363" s="16">
        <v>0</v>
      </c>
      <c r="S363" s="16">
        <v>0</v>
      </c>
      <c r="T363" s="21">
        <v>0</v>
      </c>
      <c r="U363">
        <v>0</v>
      </c>
      <c r="V363">
        <v>80</v>
      </c>
      <c r="W363">
        <v>29</v>
      </c>
      <c r="X363">
        <v>1</v>
      </c>
      <c r="Y363">
        <v>2</v>
      </c>
      <c r="Z363">
        <v>0</v>
      </c>
      <c r="AA363"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x14ac:dyDescent="0.3">
      <c r="A364" s="78">
        <f>Данные!A364</f>
        <v>5791</v>
      </c>
      <c r="B364" cm="1">
        <f t="array" ref="B364:L364">Данные!B364:L364</f>
        <v>2020</v>
      </c>
      <c r="C364" t="str">
        <v>компьютерных технологий и электронного обучения</v>
      </c>
      <c r="D364" t="str">
        <v>Карпова Наталья Александровна</v>
      </c>
      <c r="E364" t="str">
        <v>кандидат технических наук</v>
      </c>
      <c r="F364" t="str">
        <v>доцент</v>
      </c>
      <c r="G364">
        <v>0.75</v>
      </c>
      <c r="H364" t="str">
        <v>4 курс 2017 год/пост</v>
      </c>
      <c r="I364" t="str">
        <v>Руководство ВКР</v>
      </c>
      <c r="J364">
        <v>0</v>
      </c>
      <c r="K364">
        <v>0</v>
      </c>
      <c r="L364">
        <v>0</v>
      </c>
      <c r="M364" s="16">
        <f t="shared" si="15"/>
        <v>0</v>
      </c>
      <c r="N364" s="16">
        <f t="shared" si="16"/>
        <v>11.57</v>
      </c>
      <c r="O364" s="16">
        <f t="shared" si="17"/>
        <v>7.25</v>
      </c>
      <c r="P364" s="16">
        <f t="shared" si="17"/>
        <v>7.25</v>
      </c>
      <c r="Q364" s="79" cm="1">
        <f t="array" ref="Q364:AA364">Данные!Q364:AA364</f>
        <v>0</v>
      </c>
      <c r="R364" s="16">
        <v>0</v>
      </c>
      <c r="S364" s="16">
        <v>0</v>
      </c>
      <c r="T364" s="21">
        <v>0</v>
      </c>
      <c r="U364">
        <v>0</v>
      </c>
      <c r="V364">
        <v>60</v>
      </c>
      <c r="W364">
        <v>29</v>
      </c>
      <c r="X364">
        <v>1</v>
      </c>
      <c r="Y364">
        <v>2</v>
      </c>
      <c r="Z364">
        <v>0</v>
      </c>
      <c r="AA364">
        <v>0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x14ac:dyDescent="0.3">
      <c r="A365" s="78">
        <f>Данные!A365</f>
        <v>5791</v>
      </c>
      <c r="B365" cm="1">
        <f t="array" ref="B365:L365">Данные!B365:L365</f>
        <v>2020</v>
      </c>
      <c r="C365" t="str">
        <v>компьютерных технологий и электронного обучения</v>
      </c>
      <c r="D365" t="str">
        <v>Абрамян Геннадий Владимирович</v>
      </c>
      <c r="E365" t="str">
        <v>доктор педагогических наук</v>
      </c>
      <c r="F365" t="str">
        <v>профессор</v>
      </c>
      <c r="G365">
        <v>1</v>
      </c>
      <c r="H365" t="str">
        <v>4 курс 2017 год/пост</v>
      </c>
      <c r="I365" t="str">
        <v>Руководство ВКР</v>
      </c>
      <c r="J365">
        <v>0</v>
      </c>
      <c r="K365">
        <v>0</v>
      </c>
      <c r="L365">
        <v>0</v>
      </c>
      <c r="M365" s="16">
        <f t="shared" si="15"/>
        <v>0</v>
      </c>
      <c r="N365" s="16">
        <f t="shared" si="16"/>
        <v>11.57</v>
      </c>
      <c r="O365" s="16">
        <f t="shared" si="17"/>
        <v>7.25</v>
      </c>
      <c r="P365" s="16">
        <f t="shared" si="17"/>
        <v>7.25</v>
      </c>
      <c r="Q365" s="79" cm="1">
        <f t="array" ref="Q365:AA365">Данные!Q365:AA365</f>
        <v>0</v>
      </c>
      <c r="R365" s="16">
        <v>0</v>
      </c>
      <c r="S365" s="16">
        <v>0</v>
      </c>
      <c r="T365" s="21">
        <v>0</v>
      </c>
      <c r="U365">
        <v>0</v>
      </c>
      <c r="V365">
        <v>60</v>
      </c>
      <c r="W365">
        <v>29</v>
      </c>
      <c r="X365">
        <v>1</v>
      </c>
      <c r="Y365">
        <v>2</v>
      </c>
      <c r="Z365">
        <v>0</v>
      </c>
      <c r="AA365"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x14ac:dyDescent="0.3">
      <c r="A366" s="78">
        <f>Данные!A366</f>
        <v>5791</v>
      </c>
      <c r="B366" cm="1">
        <f t="array" ref="B366:L366">Данные!B366:L366</f>
        <v>2020</v>
      </c>
      <c r="C366" t="str">
        <v>компьютерных технологий и электронного обучения</v>
      </c>
      <c r="D366" t="str">
        <v>Жуков Николай Николаевич</v>
      </c>
      <c r="E366" t="str">
        <v>нет</v>
      </c>
      <c r="F366" t="str">
        <v>ассистент</v>
      </c>
      <c r="G366">
        <v>1</v>
      </c>
      <c r="H366" t="str">
        <v>4 курс 2017 год/пост</v>
      </c>
      <c r="I366" t="str">
        <v>Руководство ВКР</v>
      </c>
      <c r="J366">
        <v>0</v>
      </c>
      <c r="K366">
        <v>0</v>
      </c>
      <c r="L366">
        <v>0</v>
      </c>
      <c r="M366" s="16">
        <f t="shared" si="15"/>
        <v>0</v>
      </c>
      <c r="N366" s="16">
        <f t="shared" si="16"/>
        <v>11.57</v>
      </c>
      <c r="O366" s="16">
        <f t="shared" si="17"/>
        <v>7.25</v>
      </c>
      <c r="P366" s="16">
        <f t="shared" si="17"/>
        <v>7.25</v>
      </c>
      <c r="Q366" s="79" cm="1">
        <f t="array" ref="Q366:AA366">Данные!Q366:AA366</f>
        <v>0</v>
      </c>
      <c r="R366" s="16">
        <v>0</v>
      </c>
      <c r="S366" s="16">
        <v>0</v>
      </c>
      <c r="T366" s="21">
        <v>0</v>
      </c>
      <c r="U366">
        <v>0</v>
      </c>
      <c r="V366">
        <v>0</v>
      </c>
      <c r="W366">
        <v>29</v>
      </c>
      <c r="X366">
        <v>1</v>
      </c>
      <c r="Y366">
        <v>2</v>
      </c>
      <c r="Z366">
        <v>0</v>
      </c>
      <c r="AA366"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x14ac:dyDescent="0.3">
      <c r="A367" s="78">
        <f>Данные!A367</f>
        <v>5791</v>
      </c>
      <c r="B367" cm="1">
        <f t="array" ref="B367:L367">Данные!B367:L367</f>
        <v>2020</v>
      </c>
      <c r="C367" t="str">
        <v>компьютерных технологий и электронного обучения</v>
      </c>
      <c r="D367" t="str">
        <v>Копыльцов Александр Васильевич</v>
      </c>
      <c r="E367" t="str">
        <v>доктор технических наук</v>
      </c>
      <c r="F367" t="str">
        <v>профессор</v>
      </c>
      <c r="G367">
        <v>1</v>
      </c>
      <c r="H367" t="str">
        <v>4 курс 2017 год/пост</v>
      </c>
      <c r="I367" t="str">
        <v>Участие в ГЭК (защита, экзамен)</v>
      </c>
      <c r="J367">
        <v>0</v>
      </c>
      <c r="K367">
        <v>0</v>
      </c>
      <c r="L367">
        <v>0</v>
      </c>
      <c r="M367" s="16">
        <f t="shared" si="15"/>
        <v>0</v>
      </c>
      <c r="N367" s="16">
        <f t="shared" si="16"/>
        <v>11.57</v>
      </c>
      <c r="O367" s="16">
        <f t="shared" si="17"/>
        <v>7.25</v>
      </c>
      <c r="P367" s="16">
        <f t="shared" si="17"/>
        <v>7.25</v>
      </c>
      <c r="Q367" s="79" cm="1">
        <f t="array" ref="Q367:AA367">Данные!Q367:AA367</f>
        <v>0</v>
      </c>
      <c r="R367" s="16">
        <v>5</v>
      </c>
      <c r="S367" s="16">
        <v>4</v>
      </c>
      <c r="T367" s="21">
        <v>0</v>
      </c>
      <c r="U367">
        <v>0</v>
      </c>
      <c r="V367">
        <v>0</v>
      </c>
      <c r="W367">
        <v>29</v>
      </c>
      <c r="X367">
        <v>1</v>
      </c>
      <c r="Y367">
        <v>2</v>
      </c>
      <c r="Z367">
        <v>0</v>
      </c>
      <c r="AA367"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x14ac:dyDescent="0.3">
      <c r="A368" s="78">
        <f>Данные!A368</f>
        <v>5791</v>
      </c>
      <c r="B368" cm="1">
        <f t="array" ref="B368:L368">Данные!B368:L368</f>
        <v>2020</v>
      </c>
      <c r="C368" t="str">
        <v>компьютерных технологий и электронного обучения</v>
      </c>
      <c r="D368" t="str">
        <v>Карпова Наталья Александровна</v>
      </c>
      <c r="E368" t="str">
        <v>кандидат технических наук</v>
      </c>
      <c r="F368" t="str">
        <v>доцент</v>
      </c>
      <c r="G368">
        <v>0.75</v>
      </c>
      <c r="H368" t="str">
        <v>4 курс 2017 год/пост</v>
      </c>
      <c r="I368" t="str">
        <v>Участие в ГЭК (защита, экзамен)</v>
      </c>
      <c r="J368">
        <v>0</v>
      </c>
      <c r="K368">
        <v>0</v>
      </c>
      <c r="L368">
        <v>0</v>
      </c>
      <c r="M368" s="16">
        <f t="shared" si="15"/>
        <v>0</v>
      </c>
      <c r="N368" s="16">
        <f t="shared" si="16"/>
        <v>11.57</v>
      </c>
      <c r="O368" s="16">
        <f t="shared" si="17"/>
        <v>7.25</v>
      </c>
      <c r="P368" s="16">
        <f t="shared" si="17"/>
        <v>7.25</v>
      </c>
      <c r="Q368" s="79" cm="1">
        <f t="array" ref="Q368:AA368">Данные!Q368:AA368</f>
        <v>0</v>
      </c>
      <c r="R368" s="16">
        <v>5</v>
      </c>
      <c r="S368" s="16">
        <v>4</v>
      </c>
      <c r="T368" s="21">
        <v>0</v>
      </c>
      <c r="U368">
        <v>0</v>
      </c>
      <c r="V368">
        <v>0</v>
      </c>
      <c r="W368">
        <v>29</v>
      </c>
      <c r="X368">
        <v>1</v>
      </c>
      <c r="Y368">
        <v>2</v>
      </c>
      <c r="Z368">
        <v>0</v>
      </c>
      <c r="AA368"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x14ac:dyDescent="0.3">
      <c r="A369" s="78">
        <f>Данные!A369</f>
        <v>5791</v>
      </c>
      <c r="B369" cm="1">
        <f t="array" ref="B369:L369">Данные!B369:L369</f>
        <v>2020</v>
      </c>
      <c r="C369" t="str">
        <v>компьютерных технологий и электронного обучения</v>
      </c>
      <c r="D369" t="str">
        <v>Власова Елена Зотиковна</v>
      </c>
      <c r="E369" t="str">
        <v>доктор педагогических наук</v>
      </c>
      <c r="F369" t="str">
        <v>заведующий кафедрой</v>
      </c>
      <c r="G369">
        <v>1</v>
      </c>
      <c r="H369" t="str">
        <v>4 курс 2017 год/пост</v>
      </c>
      <c r="I369" t="str">
        <v>Участие в ГЭК (защита, экзамен)</v>
      </c>
      <c r="J369">
        <v>0</v>
      </c>
      <c r="K369">
        <v>0</v>
      </c>
      <c r="L369">
        <v>0</v>
      </c>
      <c r="M369" s="16">
        <f t="shared" si="15"/>
        <v>0</v>
      </c>
      <c r="N369" s="16">
        <f t="shared" si="16"/>
        <v>11.57</v>
      </c>
      <c r="O369" s="16">
        <f t="shared" si="17"/>
        <v>7.25</v>
      </c>
      <c r="P369" s="16">
        <f t="shared" si="17"/>
        <v>7.25</v>
      </c>
      <c r="Q369" s="79" cm="1">
        <f t="array" ref="Q369:AA369">Данные!Q369:AA369</f>
        <v>0</v>
      </c>
      <c r="R369" s="16">
        <v>5</v>
      </c>
      <c r="S369" s="16">
        <v>2</v>
      </c>
      <c r="T369" s="21">
        <v>0</v>
      </c>
      <c r="U369">
        <v>0</v>
      </c>
      <c r="V369">
        <v>0</v>
      </c>
      <c r="W369">
        <v>29</v>
      </c>
      <c r="X369">
        <v>1</v>
      </c>
      <c r="Y369">
        <v>2</v>
      </c>
      <c r="Z369">
        <v>0</v>
      </c>
      <c r="AA369"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x14ac:dyDescent="0.3">
      <c r="A370" s="78">
        <f>Данные!A370</f>
        <v>6368</v>
      </c>
      <c r="B370" cm="1">
        <f t="array" ref="B370:L370">Данные!B370:L370</f>
        <v>2021</v>
      </c>
      <c r="C370" t="str">
        <v>компьютерных технологий и электронного обучения</v>
      </c>
      <c r="D370" t="str">
        <v>Авксентьева Елена Юрьевна</v>
      </c>
      <c r="E370" t="str">
        <v>кандидат педагогических наук</v>
      </c>
      <c r="F370" t="str">
        <v>доцент</v>
      </c>
      <c r="G370">
        <v>1</v>
      </c>
      <c r="H370" t="str">
        <v>4 курс 2018 год/пост</v>
      </c>
      <c r="I370" t="str">
        <v>Модуль "Системное и прикладное программное обеспечние". Программирование</v>
      </c>
      <c r="J370">
        <v>18</v>
      </c>
      <c r="K370">
        <v>0</v>
      </c>
      <c r="L370">
        <v>0</v>
      </c>
      <c r="M370" s="16">
        <f t="shared" si="15"/>
        <v>1.8</v>
      </c>
      <c r="N370" s="16">
        <f t="shared" si="16"/>
        <v>14.870000000000001</v>
      </c>
      <c r="O370" s="16">
        <f t="shared" si="17"/>
        <v>9.75</v>
      </c>
      <c r="P370" s="16">
        <f t="shared" si="17"/>
        <v>9.75</v>
      </c>
      <c r="Q370" s="79" cm="1">
        <f t="array" ref="Q370:AA370">Данные!Q370:AA370</f>
        <v>0</v>
      </c>
      <c r="R370" s="16">
        <v>0</v>
      </c>
      <c r="S370" s="16">
        <v>0</v>
      </c>
      <c r="T370" s="21">
        <v>0</v>
      </c>
      <c r="U370">
        <v>0</v>
      </c>
      <c r="V370">
        <v>0</v>
      </c>
      <c r="W370">
        <v>39</v>
      </c>
      <c r="X370">
        <v>2</v>
      </c>
      <c r="Y370">
        <v>3</v>
      </c>
      <c r="Z370">
        <v>0</v>
      </c>
      <c r="AA370"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x14ac:dyDescent="0.3">
      <c r="A371" s="78">
        <f>Данные!A371</f>
        <v>6368</v>
      </c>
      <c r="B371" cm="1">
        <f t="array" ref="B371:L371">Данные!B371:L371</f>
        <v>2021</v>
      </c>
      <c r="C371" t="str">
        <v>компьютерных технологий и электронного обучения</v>
      </c>
      <c r="D371" t="str">
        <v>Жуков Николай Николаевич</v>
      </c>
      <c r="E371" t="str">
        <v>нет</v>
      </c>
      <c r="F371" t="str">
        <v>ассистент</v>
      </c>
      <c r="G371">
        <v>1</v>
      </c>
      <c r="H371" t="str">
        <v>4 курс 2018 год/пост</v>
      </c>
      <c r="I371" t="str">
        <v>Модуль "Системное и прикладное программное обеспечние". Программирование</v>
      </c>
      <c r="J371">
        <v>0</v>
      </c>
      <c r="K371">
        <v>0</v>
      </c>
      <c r="L371">
        <v>108</v>
      </c>
      <c r="M371" s="16">
        <f t="shared" si="15"/>
        <v>10.8</v>
      </c>
      <c r="N371" s="16">
        <f t="shared" si="16"/>
        <v>14.870000000000001</v>
      </c>
      <c r="O371" s="16">
        <f t="shared" si="17"/>
        <v>9.75</v>
      </c>
      <c r="P371" s="16">
        <f t="shared" si="17"/>
        <v>9.75</v>
      </c>
      <c r="Q371" s="79" cm="1">
        <f t="array" ref="Q371:AA371">Данные!Q371:AA371</f>
        <v>0</v>
      </c>
      <c r="R371" s="16">
        <v>0</v>
      </c>
      <c r="S371" s="16">
        <v>0</v>
      </c>
      <c r="T371" s="21">
        <v>0</v>
      </c>
      <c r="U371">
        <v>0</v>
      </c>
      <c r="V371">
        <v>0</v>
      </c>
      <c r="W371">
        <v>39</v>
      </c>
      <c r="X371">
        <v>2</v>
      </c>
      <c r="Y371">
        <v>3</v>
      </c>
      <c r="Z371">
        <v>0</v>
      </c>
      <c r="AA371"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x14ac:dyDescent="0.3">
      <c r="A372" s="78">
        <f>Данные!A372</f>
        <v>6368</v>
      </c>
      <c r="B372" cm="1">
        <f t="array" ref="B372:L372">Данные!B372:L372</f>
        <v>2021</v>
      </c>
      <c r="C372" t="str">
        <v>компьютерных технологий и электронного обучения</v>
      </c>
      <c r="D372" t="str">
        <v>Атаян Ануш Михайловна</v>
      </c>
      <c r="E372" t="str">
        <v>кандидат педагогических наук</v>
      </c>
      <c r="F372" t="str">
        <v>доцент</v>
      </c>
      <c r="G372">
        <v>1</v>
      </c>
      <c r="H372" t="str">
        <v>4 курс 2018 год/пост</v>
      </c>
      <c r="I372" t="str">
        <v>IT-рекрутмент</v>
      </c>
      <c r="J372">
        <v>0</v>
      </c>
      <c r="K372">
        <v>0</v>
      </c>
      <c r="L372">
        <v>0</v>
      </c>
      <c r="M372" s="16">
        <f t="shared" si="15"/>
        <v>0</v>
      </c>
      <c r="N372" s="16">
        <f t="shared" si="16"/>
        <v>14.870000000000001</v>
      </c>
      <c r="O372" s="16">
        <f t="shared" si="17"/>
        <v>9.75</v>
      </c>
      <c r="P372" s="16">
        <f t="shared" si="17"/>
        <v>9.75</v>
      </c>
      <c r="Q372" s="79" cm="1">
        <f t="array" ref="Q372:AA372">Данные!Q372:AA372</f>
        <v>0</v>
      </c>
      <c r="R372" s="16">
        <v>0</v>
      </c>
      <c r="S372" s="16">
        <v>0</v>
      </c>
      <c r="T372" s="21">
        <v>0</v>
      </c>
      <c r="U372">
        <v>0</v>
      </c>
      <c r="V372">
        <v>0</v>
      </c>
      <c r="W372">
        <v>39</v>
      </c>
      <c r="X372">
        <v>2</v>
      </c>
      <c r="Y372">
        <v>3</v>
      </c>
      <c r="Z372">
        <v>0</v>
      </c>
      <c r="AA372"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x14ac:dyDescent="0.3">
      <c r="A373" s="78">
        <f>Данные!A373</f>
        <v>6368</v>
      </c>
      <c r="B373" cm="1">
        <f t="array" ref="B373:L373">Данные!B373:L373</f>
        <v>2021</v>
      </c>
      <c r="C373" t="str">
        <v>компьютерных технологий и электронного обучения</v>
      </c>
      <c r="D373" t="str">
        <v>Воробьев Владимир Иванович</v>
      </c>
      <c r="E373" t="str">
        <v>доктор технических наук</v>
      </c>
      <c r="F373" t="str">
        <v>профессор</v>
      </c>
      <c r="G373">
        <v>1</v>
      </c>
      <c r="H373" t="str">
        <v>4 курс 2018 год/пост</v>
      </c>
      <c r="I373" t="str">
        <v>Модуль "Информационные ресурсы и средства профессиональной деятельности инженера"</v>
      </c>
      <c r="J373">
        <v>0</v>
      </c>
      <c r="K373">
        <v>0</v>
      </c>
      <c r="L373">
        <v>0</v>
      </c>
      <c r="M373" s="16">
        <f t="shared" si="15"/>
        <v>0</v>
      </c>
      <c r="N373" s="16">
        <f t="shared" si="16"/>
        <v>14.870000000000001</v>
      </c>
      <c r="O373" s="16">
        <f t="shared" si="17"/>
        <v>9.75</v>
      </c>
      <c r="P373" s="16">
        <f t="shared" si="17"/>
        <v>9.75</v>
      </c>
      <c r="Q373" s="79" cm="1">
        <f t="array" ref="Q373:AA373">Данные!Q373:AA373</f>
        <v>0</v>
      </c>
      <c r="R373" s="16">
        <v>0</v>
      </c>
      <c r="S373" s="16">
        <v>0</v>
      </c>
      <c r="T373" s="21">
        <v>0</v>
      </c>
      <c r="U373">
        <v>0</v>
      </c>
      <c r="V373">
        <v>0</v>
      </c>
      <c r="W373">
        <v>39</v>
      </c>
      <c r="X373">
        <v>2</v>
      </c>
      <c r="Y373">
        <v>3</v>
      </c>
      <c r="Z373">
        <v>0</v>
      </c>
      <c r="AA373"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x14ac:dyDescent="0.3">
      <c r="A374" s="78">
        <f>Данные!A374</f>
        <v>6368</v>
      </c>
      <c r="B374" cm="1">
        <f t="array" ref="B374:L374">Данные!B374:L374</f>
        <v>2021</v>
      </c>
      <c r="C374" t="str">
        <v>компьютерных технологий и электронного обучения</v>
      </c>
      <c r="D374" t="str">
        <v>Карпова Наталья Александровна</v>
      </c>
      <c r="E374" t="str">
        <v>кандидат технических наук</v>
      </c>
      <c r="F374" t="str">
        <v>доцент</v>
      </c>
      <c r="G374">
        <v>0.75</v>
      </c>
      <c r="H374" t="str">
        <v>4 курс 2018 год/пост</v>
      </c>
      <c r="I374" t="str">
        <v>Модуль "Информационные ресурсы и средства профессиональной деятельности инженера"</v>
      </c>
      <c r="J374">
        <v>0</v>
      </c>
      <c r="K374">
        <v>0</v>
      </c>
      <c r="L374">
        <v>0</v>
      </c>
      <c r="M374" s="16">
        <f t="shared" si="15"/>
        <v>0</v>
      </c>
      <c r="N374" s="16">
        <f t="shared" si="16"/>
        <v>14.870000000000001</v>
      </c>
      <c r="O374" s="16">
        <f t="shared" si="17"/>
        <v>9.75</v>
      </c>
      <c r="P374" s="16">
        <f t="shared" si="17"/>
        <v>9.75</v>
      </c>
      <c r="Q374" s="79" cm="1">
        <f t="array" ref="Q374:AA374">Данные!Q374:AA374</f>
        <v>0</v>
      </c>
      <c r="R374" s="16">
        <v>0</v>
      </c>
      <c r="S374" s="16">
        <v>0</v>
      </c>
      <c r="T374" s="21">
        <v>0</v>
      </c>
      <c r="U374">
        <v>0</v>
      </c>
      <c r="V374">
        <v>0</v>
      </c>
      <c r="W374">
        <v>39</v>
      </c>
      <c r="X374">
        <v>2</v>
      </c>
      <c r="Y374">
        <v>3</v>
      </c>
      <c r="Z374">
        <v>0</v>
      </c>
      <c r="AA374"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x14ac:dyDescent="0.3">
      <c r="A375" s="78">
        <f>Данные!A375</f>
        <v>6368</v>
      </c>
      <c r="B375" cm="1">
        <f t="array" ref="B375:L375">Данные!B375:L375</f>
        <v>2021</v>
      </c>
      <c r="C375" t="str">
        <v>компьютерных технологий и электронного обучения</v>
      </c>
      <c r="D375" t="str">
        <v>Карпова Наталья Александровна</v>
      </c>
      <c r="E375" t="str">
        <v>кандидат технических наук</v>
      </c>
      <c r="F375" t="str">
        <v>доцент</v>
      </c>
      <c r="G375">
        <v>0.75</v>
      </c>
      <c r="H375" t="str">
        <v>4 курс 2018 год/пост</v>
      </c>
      <c r="I375" t="str"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75">
        <v>14</v>
      </c>
      <c r="K375">
        <v>44</v>
      </c>
      <c r="L375">
        <v>0</v>
      </c>
      <c r="M375" s="16">
        <f t="shared" si="15"/>
        <v>5.8</v>
      </c>
      <c r="N375" s="16">
        <f t="shared" si="16"/>
        <v>14.870000000000001</v>
      </c>
      <c r="O375" s="16">
        <f t="shared" si="17"/>
        <v>9.75</v>
      </c>
      <c r="P375" s="16">
        <f t="shared" si="17"/>
        <v>9.75</v>
      </c>
      <c r="Q375" s="79" cm="1">
        <f t="array" ref="Q375:AA375">Данные!Q375:AA375</f>
        <v>0</v>
      </c>
      <c r="R375" s="16">
        <v>0</v>
      </c>
      <c r="S375" s="16">
        <v>0</v>
      </c>
      <c r="T375" s="21">
        <v>0</v>
      </c>
      <c r="U375">
        <v>0</v>
      </c>
      <c r="V375">
        <v>0</v>
      </c>
      <c r="W375">
        <v>39</v>
      </c>
      <c r="X375">
        <v>2</v>
      </c>
      <c r="Y375">
        <v>3</v>
      </c>
      <c r="Z375">
        <v>0</v>
      </c>
      <c r="AA375"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x14ac:dyDescent="0.3">
      <c r="A376" s="78">
        <f>Данные!A376</f>
        <v>6368</v>
      </c>
      <c r="B376" cm="1">
        <f t="array" ref="B376:L376">Данные!B376:L376</f>
        <v>2021</v>
      </c>
      <c r="C376" t="str">
        <v>компьютерных технологий и электронного обучения</v>
      </c>
      <c r="D376" t="str">
        <v>Государев Илья Борисович</v>
      </c>
      <c r="E376" t="str">
        <v>кандидат педагогических наук</v>
      </c>
      <c r="F376" t="str">
        <v>доцент</v>
      </c>
      <c r="G376">
        <v>1</v>
      </c>
      <c r="H376" t="str">
        <v>4 курс 2018 год/пост</v>
      </c>
      <c r="I376" t="str"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76">
        <v>0</v>
      </c>
      <c r="K376">
        <v>0</v>
      </c>
      <c r="L376">
        <v>0</v>
      </c>
      <c r="M376" s="16">
        <f t="shared" si="15"/>
        <v>0</v>
      </c>
      <c r="N376" s="16">
        <f t="shared" si="16"/>
        <v>14.870000000000001</v>
      </c>
      <c r="O376" s="16">
        <f t="shared" si="17"/>
        <v>9.75</v>
      </c>
      <c r="P376" s="16">
        <f t="shared" si="17"/>
        <v>9.75</v>
      </c>
      <c r="Q376" s="79" cm="1">
        <f t="array" ref="Q376:AA376">Данные!Q376:AA376</f>
        <v>0</v>
      </c>
      <c r="R376" s="16">
        <v>0</v>
      </c>
      <c r="S376" s="16">
        <v>0</v>
      </c>
      <c r="T376" s="21">
        <v>0</v>
      </c>
      <c r="U376">
        <v>0</v>
      </c>
      <c r="V376">
        <v>0</v>
      </c>
      <c r="W376">
        <v>39</v>
      </c>
      <c r="X376">
        <v>2</v>
      </c>
      <c r="Y376">
        <v>3</v>
      </c>
      <c r="Z376">
        <v>0</v>
      </c>
      <c r="AA376"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x14ac:dyDescent="0.3">
      <c r="A377" s="78">
        <f>Данные!A377</f>
        <v>6368</v>
      </c>
      <c r="B377" cm="1">
        <f t="array" ref="B377:L377">Данные!B377:L377</f>
        <v>2021</v>
      </c>
      <c r="C377" t="str">
        <v>компьютерных технологий и электронного обучения</v>
      </c>
      <c r="D377" t="str">
        <v>Карпова Наталья Александровна</v>
      </c>
      <c r="E377" t="str">
        <v>кандидат технических наук</v>
      </c>
      <c r="F377" t="str">
        <v>доцент</v>
      </c>
      <c r="G377">
        <v>0.75</v>
      </c>
      <c r="H377" t="str">
        <v>4 курс 2018 год/пост</v>
      </c>
      <c r="I377" t="str"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77">
        <v>12</v>
      </c>
      <c r="K377">
        <v>48</v>
      </c>
      <c r="L377">
        <v>0</v>
      </c>
      <c r="M377" s="16">
        <f t="shared" si="15"/>
        <v>6</v>
      </c>
      <c r="N377" s="16">
        <f t="shared" si="16"/>
        <v>14.870000000000001</v>
      </c>
      <c r="O377" s="16">
        <f t="shared" si="17"/>
        <v>9.75</v>
      </c>
      <c r="P377" s="16">
        <f t="shared" si="17"/>
        <v>9.75</v>
      </c>
      <c r="Q377" s="79" cm="1">
        <f t="array" ref="Q377:AA377">Данные!Q377:AA377</f>
        <v>0</v>
      </c>
      <c r="R377" s="16">
        <v>0</v>
      </c>
      <c r="S377" s="16">
        <v>0</v>
      </c>
      <c r="T377" s="21">
        <v>0</v>
      </c>
      <c r="U377">
        <v>0</v>
      </c>
      <c r="V377">
        <v>0</v>
      </c>
      <c r="W377">
        <v>39</v>
      </c>
      <c r="X377">
        <v>2</v>
      </c>
      <c r="Y377">
        <v>3</v>
      </c>
      <c r="Z377">
        <v>0</v>
      </c>
      <c r="AA377"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x14ac:dyDescent="0.3">
      <c r="A378" s="78">
        <f>Данные!A378</f>
        <v>6368</v>
      </c>
      <c r="B378" cm="1">
        <f t="array" ref="B378:L378">Данные!B378:L378</f>
        <v>2021</v>
      </c>
      <c r="C378" t="str">
        <v>компьютерных технологий и электронного обучения</v>
      </c>
      <c r="D378" t="str">
        <v>Иванова Екатерина Алексеевна</v>
      </c>
      <c r="E378" t="str">
        <v>нет</v>
      </c>
      <c r="F378" t="str">
        <v>ассистент</v>
      </c>
      <c r="G378">
        <v>0.25</v>
      </c>
      <c r="H378" t="str">
        <v>4 курс 2018 год/пост</v>
      </c>
      <c r="I378" t="str">
        <v>Модуль "Информационные ресурсы и средства профессиональной деятельности инженера". Визуализация данных и инфографика</v>
      </c>
      <c r="J378">
        <v>0</v>
      </c>
      <c r="K378">
        <v>0</v>
      </c>
      <c r="L378">
        <v>54</v>
      </c>
      <c r="M378" s="16">
        <f t="shared" si="15"/>
        <v>5.4</v>
      </c>
      <c r="N378" s="16">
        <f t="shared" si="16"/>
        <v>14.870000000000001</v>
      </c>
      <c r="O378" s="16">
        <f t="shared" si="17"/>
        <v>9.75</v>
      </c>
      <c r="P378" s="16">
        <f t="shared" si="17"/>
        <v>9.75</v>
      </c>
      <c r="Q378" s="79" cm="1">
        <f t="array" ref="Q378:AA378">Данные!Q378:AA378</f>
        <v>0</v>
      </c>
      <c r="R378" s="16">
        <v>0</v>
      </c>
      <c r="S378" s="16">
        <v>0</v>
      </c>
      <c r="T378" s="21">
        <v>0</v>
      </c>
      <c r="U378">
        <v>0</v>
      </c>
      <c r="V378">
        <v>0</v>
      </c>
      <c r="W378">
        <v>39</v>
      </c>
      <c r="X378">
        <v>2</v>
      </c>
      <c r="Y378">
        <v>3</v>
      </c>
      <c r="Z378">
        <v>0</v>
      </c>
      <c r="AA378">
        <v>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x14ac:dyDescent="0.3">
      <c r="A379" s="78">
        <f>Данные!A379</f>
        <v>6368</v>
      </c>
      <c r="B379" cm="1">
        <f t="array" ref="B379:L379">Данные!B379:L379</f>
        <v>2021</v>
      </c>
      <c r="C379" t="str">
        <v>компьютерных технологий и электронного обучения</v>
      </c>
      <c r="D379" t="str">
        <v>Жуков Николай Николаевич</v>
      </c>
      <c r="E379" t="str">
        <v>нет</v>
      </c>
      <c r="F379" t="str">
        <v>ассистент</v>
      </c>
      <c r="G379">
        <v>1</v>
      </c>
      <c r="H379" t="str">
        <v>4 курс 2018 год/пост</v>
      </c>
      <c r="I379" t="str">
        <v>Модуль "Информационные ресурсы и средства профессиональной деятельности инженера". Программная инженерия</v>
      </c>
      <c r="J379">
        <v>0</v>
      </c>
      <c r="K379">
        <v>48</v>
      </c>
      <c r="L379">
        <v>0</v>
      </c>
      <c r="M379" s="16">
        <f t="shared" si="15"/>
        <v>4.8</v>
      </c>
      <c r="N379" s="16">
        <f t="shared" si="16"/>
        <v>14.870000000000001</v>
      </c>
      <c r="O379" s="16">
        <f t="shared" si="17"/>
        <v>9.75</v>
      </c>
      <c r="P379" s="16">
        <f t="shared" si="17"/>
        <v>9.75</v>
      </c>
      <c r="Q379" s="79" cm="1">
        <f t="array" ref="Q379:AA379">Данные!Q379:AA379</f>
        <v>0</v>
      </c>
      <c r="R379" s="16">
        <v>0</v>
      </c>
      <c r="S379" s="16">
        <v>0</v>
      </c>
      <c r="T379" s="21">
        <v>0</v>
      </c>
      <c r="U379">
        <v>0</v>
      </c>
      <c r="V379">
        <v>0</v>
      </c>
      <c r="W379">
        <v>39</v>
      </c>
      <c r="X379">
        <v>2</v>
      </c>
      <c r="Y379">
        <v>3</v>
      </c>
      <c r="Z379">
        <v>0</v>
      </c>
      <c r="AA379"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x14ac:dyDescent="0.3">
      <c r="A380" s="78">
        <f>Данные!A380</f>
        <v>6368</v>
      </c>
      <c r="B380" cm="1">
        <f t="array" ref="B380:L380">Данные!B380:L380</f>
        <v>2021</v>
      </c>
      <c r="C380" t="str">
        <v>компьютерных технологий и электронного обучения</v>
      </c>
      <c r="D380" t="str">
        <v>Воробьев Владимир Иванович</v>
      </c>
      <c r="E380" t="str">
        <v>доктор технических наук</v>
      </c>
      <c r="F380" t="str">
        <v>профессор</v>
      </c>
      <c r="G380">
        <v>1</v>
      </c>
      <c r="H380" t="str">
        <v>4 курс 2018 год/пост</v>
      </c>
      <c r="I380" t="str">
        <v>Модуль "Информационные ресурсы и средства профессиональной деятельности инженера". Программная инженерия</v>
      </c>
      <c r="J380">
        <v>12</v>
      </c>
      <c r="K380">
        <v>0</v>
      </c>
      <c r="L380">
        <v>0</v>
      </c>
      <c r="M380" s="16">
        <f t="shared" si="15"/>
        <v>1.2</v>
      </c>
      <c r="N380" s="16">
        <f t="shared" si="16"/>
        <v>14.870000000000001</v>
      </c>
      <c r="O380" s="16">
        <f t="shared" si="17"/>
        <v>9.75</v>
      </c>
      <c r="P380" s="16">
        <f t="shared" si="17"/>
        <v>9.75</v>
      </c>
      <c r="Q380" s="79" cm="1">
        <f t="array" ref="Q380:AA380">Данные!Q380:AA380</f>
        <v>0</v>
      </c>
      <c r="R380" s="16">
        <v>0</v>
      </c>
      <c r="S380" s="16">
        <v>0</v>
      </c>
      <c r="T380" s="21">
        <v>0</v>
      </c>
      <c r="U380">
        <v>0</v>
      </c>
      <c r="V380">
        <v>0</v>
      </c>
      <c r="W380">
        <v>39</v>
      </c>
      <c r="X380">
        <v>2</v>
      </c>
      <c r="Y380">
        <v>3</v>
      </c>
      <c r="Z380">
        <v>0</v>
      </c>
      <c r="AA380"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x14ac:dyDescent="0.3">
      <c r="A381" s="78">
        <f>Данные!A381</f>
        <v>6368</v>
      </c>
      <c r="B381" cm="1">
        <f t="array" ref="B381:L381">Данные!B381:L381</f>
        <v>2021</v>
      </c>
      <c r="C381" t="str">
        <v>компьютерных технологий и электронного обучения</v>
      </c>
      <c r="D381" t="str">
        <v>Атаян Ануш Михайловна</v>
      </c>
      <c r="E381" t="str">
        <v>кандидат педагогических наук</v>
      </c>
      <c r="F381" t="str">
        <v>доцент</v>
      </c>
      <c r="G381">
        <v>1</v>
      </c>
      <c r="H381" t="str">
        <v>4 курс 2018 год/пост</v>
      </c>
      <c r="I381" t="str">
        <v>Модуль "Информационные технологии в управлении IT-компании". Информационные технологии оценки персонала</v>
      </c>
      <c r="J381">
        <v>18</v>
      </c>
      <c r="K381">
        <v>0</v>
      </c>
      <c r="L381">
        <v>54</v>
      </c>
      <c r="M381" s="16">
        <f t="shared" si="15"/>
        <v>7.2</v>
      </c>
      <c r="N381" s="16">
        <f t="shared" si="16"/>
        <v>14.870000000000001</v>
      </c>
      <c r="O381" s="16">
        <f t="shared" si="17"/>
        <v>9.75</v>
      </c>
      <c r="P381" s="16">
        <f t="shared" si="17"/>
        <v>9.75</v>
      </c>
      <c r="Q381" s="79" cm="1">
        <f t="array" ref="Q381:AA381">Данные!Q381:AA381</f>
        <v>0</v>
      </c>
      <c r="R381" s="16">
        <v>0</v>
      </c>
      <c r="S381" s="16">
        <v>0</v>
      </c>
      <c r="T381" s="21">
        <v>0</v>
      </c>
      <c r="U381">
        <v>0</v>
      </c>
      <c r="V381">
        <v>0</v>
      </c>
      <c r="W381">
        <v>39</v>
      </c>
      <c r="X381">
        <v>2</v>
      </c>
      <c r="Y381">
        <v>3</v>
      </c>
      <c r="Z381">
        <v>0</v>
      </c>
      <c r="AA381"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x14ac:dyDescent="0.3">
      <c r="A382" s="78">
        <f>Данные!A382</f>
        <v>6368</v>
      </c>
      <c r="B382" cm="1">
        <f t="array" ref="B382:L382">Данные!B382:L382</f>
        <v>2021</v>
      </c>
      <c r="C382" t="str">
        <v>компьютерных технологий и электронного обучения</v>
      </c>
      <c r="D382" t="str">
        <v>Власова Елена Зотиковна</v>
      </c>
      <c r="E382" t="str">
        <v>доктор педагогических наук</v>
      </c>
      <c r="F382" t="str">
        <v>заведующий кафедрой</v>
      </c>
      <c r="G382">
        <v>1</v>
      </c>
      <c r="H382" t="str">
        <v>4 курс 2018 год/пост</v>
      </c>
      <c r="I382" t="str">
        <v>Модуль "Информационные технологии и системы"</v>
      </c>
      <c r="J382">
        <v>0</v>
      </c>
      <c r="K382">
        <v>0</v>
      </c>
      <c r="L382">
        <v>0</v>
      </c>
      <c r="M382" s="16">
        <f t="shared" si="15"/>
        <v>0</v>
      </c>
      <c r="N382" s="16">
        <f t="shared" si="16"/>
        <v>14.870000000000001</v>
      </c>
      <c r="O382" s="16">
        <f t="shared" si="17"/>
        <v>9.75</v>
      </c>
      <c r="P382" s="16">
        <f t="shared" si="17"/>
        <v>9.75</v>
      </c>
      <c r="Q382" s="79" cm="1">
        <f t="array" ref="Q382:AA382">Данные!Q382:AA382</f>
        <v>0</v>
      </c>
      <c r="R382" s="16">
        <v>0</v>
      </c>
      <c r="S382" s="16">
        <v>0</v>
      </c>
      <c r="T382" s="21">
        <v>0</v>
      </c>
      <c r="U382">
        <v>0</v>
      </c>
      <c r="V382">
        <v>0</v>
      </c>
      <c r="W382">
        <v>39</v>
      </c>
      <c r="X382">
        <v>2</v>
      </c>
      <c r="Y382">
        <v>3</v>
      </c>
      <c r="Z382">
        <v>0</v>
      </c>
      <c r="AA382"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x14ac:dyDescent="0.3">
      <c r="A383" s="78">
        <f>Данные!A383</f>
        <v>6368</v>
      </c>
      <c r="B383" cm="1">
        <f t="array" ref="B383:L383">Данные!B383:L383</f>
        <v>2021</v>
      </c>
      <c r="C383" t="str">
        <v>компьютерных технологий и электронного обучения</v>
      </c>
      <c r="D383" t="str">
        <v>Абрамян Геннадий Владимирович</v>
      </c>
      <c r="E383" t="str">
        <v>доктор педагогических наук</v>
      </c>
      <c r="F383" t="str">
        <v>профессор</v>
      </c>
      <c r="G383">
        <v>1</v>
      </c>
      <c r="H383" t="str">
        <v>4 курс 2018 год/пост</v>
      </c>
      <c r="I383" t="str">
        <v>Модуль "Информационные технологии и системы"</v>
      </c>
      <c r="J383">
        <v>0</v>
      </c>
      <c r="K383">
        <v>0</v>
      </c>
      <c r="L383">
        <v>0</v>
      </c>
      <c r="M383" s="16">
        <f t="shared" si="15"/>
        <v>0</v>
      </c>
      <c r="N383" s="16">
        <f t="shared" si="16"/>
        <v>14.870000000000001</v>
      </c>
      <c r="O383" s="16">
        <f t="shared" si="17"/>
        <v>9.75</v>
      </c>
      <c r="P383" s="16">
        <f t="shared" si="17"/>
        <v>9.75</v>
      </c>
      <c r="Q383" s="79" cm="1">
        <f t="array" ref="Q383:AA383">Данные!Q383:AA383</f>
        <v>0</v>
      </c>
      <c r="R383" s="16">
        <v>0</v>
      </c>
      <c r="S383" s="16">
        <v>0</v>
      </c>
      <c r="T383" s="21">
        <v>0</v>
      </c>
      <c r="U383">
        <v>0</v>
      </c>
      <c r="V383">
        <v>0</v>
      </c>
      <c r="W383">
        <v>39</v>
      </c>
      <c r="X383">
        <v>2</v>
      </c>
      <c r="Y383">
        <v>3</v>
      </c>
      <c r="Z383">
        <v>0</v>
      </c>
      <c r="AA383"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x14ac:dyDescent="0.3">
      <c r="A384" s="78">
        <f>Данные!A384</f>
        <v>6368</v>
      </c>
      <c r="B384" cm="1">
        <f t="array" ref="B384:L384">Данные!B384:L384</f>
        <v>2021</v>
      </c>
      <c r="C384" t="str">
        <v>компьютерных технологий и электронного обучения</v>
      </c>
      <c r="D384" t="str">
        <v>Власова Елена Зотиковна</v>
      </c>
      <c r="E384" t="str">
        <v>доктор педагогических наук</v>
      </c>
      <c r="F384" t="str">
        <v>заведующий кафедрой</v>
      </c>
      <c r="G384">
        <v>1</v>
      </c>
      <c r="H384" t="str">
        <v>4 курс 2018 год/пост</v>
      </c>
      <c r="I384" t="str">
        <v>Модуль "Информационные технологии и системы". Инженерия знаний</v>
      </c>
      <c r="J384">
        <v>18</v>
      </c>
      <c r="K384">
        <v>0</v>
      </c>
      <c r="L384">
        <v>54</v>
      </c>
      <c r="M384" s="16">
        <f t="shared" si="15"/>
        <v>7.2</v>
      </c>
      <c r="N384" s="16">
        <f t="shared" si="16"/>
        <v>14.870000000000001</v>
      </c>
      <c r="O384" s="16">
        <f t="shared" si="17"/>
        <v>9.75</v>
      </c>
      <c r="P384" s="16">
        <f t="shared" si="17"/>
        <v>9.75</v>
      </c>
      <c r="Q384" s="79" cm="1">
        <f t="array" ref="Q384:AA384">Данные!Q384:AA384</f>
        <v>0</v>
      </c>
      <c r="R384" s="16">
        <v>0</v>
      </c>
      <c r="S384" s="16">
        <v>0</v>
      </c>
      <c r="T384" s="21">
        <v>0</v>
      </c>
      <c r="U384">
        <v>0</v>
      </c>
      <c r="V384">
        <v>0</v>
      </c>
      <c r="W384">
        <v>39</v>
      </c>
      <c r="X384">
        <v>2</v>
      </c>
      <c r="Y384">
        <v>3</v>
      </c>
      <c r="Z384">
        <v>0</v>
      </c>
      <c r="AA384"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x14ac:dyDescent="0.3">
      <c r="A385" s="78">
        <f>Данные!A385</f>
        <v>6368</v>
      </c>
      <c r="B385" cm="1">
        <f t="array" ref="B385:L385">Данные!B385:L385</f>
        <v>2021</v>
      </c>
      <c r="C385" t="str">
        <v>компьютерных технологий и электронного обучения</v>
      </c>
      <c r="D385" t="str">
        <v>Абрамян Геннадий Владимирович</v>
      </c>
      <c r="E385" t="str">
        <v>доктор педагогических наук</v>
      </c>
      <c r="F385" t="str">
        <v>профессор</v>
      </c>
      <c r="G385">
        <v>1</v>
      </c>
      <c r="H385" t="str">
        <v>4 курс 2018 год/пост</v>
      </c>
      <c r="I385" t="str">
        <v>Модуль "Информационные технологии и системы". Теория информационных процессов и систем</v>
      </c>
      <c r="J385">
        <v>18</v>
      </c>
      <c r="K385">
        <v>0</v>
      </c>
      <c r="L385">
        <v>0</v>
      </c>
      <c r="M385" s="16">
        <f t="shared" si="15"/>
        <v>1.8</v>
      </c>
      <c r="N385" s="16">
        <f t="shared" si="16"/>
        <v>14.870000000000001</v>
      </c>
      <c r="O385" s="16">
        <f t="shared" si="17"/>
        <v>9.75</v>
      </c>
      <c r="P385" s="16">
        <f t="shared" si="17"/>
        <v>9.75</v>
      </c>
      <c r="Q385" s="79" cm="1">
        <f t="array" ref="Q385:AA385">Данные!Q385:AA385</f>
        <v>0</v>
      </c>
      <c r="R385" s="16">
        <v>0</v>
      </c>
      <c r="S385" s="16">
        <v>0</v>
      </c>
      <c r="T385" s="21">
        <v>0</v>
      </c>
      <c r="U385">
        <v>0</v>
      </c>
      <c r="V385">
        <v>0</v>
      </c>
      <c r="W385">
        <v>39</v>
      </c>
      <c r="X385">
        <v>2</v>
      </c>
      <c r="Y385">
        <v>3</v>
      </c>
      <c r="Z385">
        <v>0</v>
      </c>
      <c r="AA385"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x14ac:dyDescent="0.3">
      <c r="A386" s="78">
        <f>Данные!A386</f>
        <v>6368</v>
      </c>
      <c r="B386" cm="1">
        <f t="array" ref="B386:L386">Данные!B386:L386</f>
        <v>2021</v>
      </c>
      <c r="C386" t="str">
        <v>компьютерных технологий и электронного обучения</v>
      </c>
      <c r="D386" t="str">
        <v>Государев Илья Борисович</v>
      </c>
      <c r="E386" t="str">
        <v>кандидат педагогических наук</v>
      </c>
      <c r="F386" t="str">
        <v>доцент</v>
      </c>
      <c r="G386">
        <v>1</v>
      </c>
      <c r="H386" t="str">
        <v>4 курс 2018 год/пост</v>
      </c>
      <c r="I386" t="str">
        <v>Модуль "Учебно-исследовательский"</v>
      </c>
      <c r="J386">
        <v>0</v>
      </c>
      <c r="K386">
        <v>0</v>
      </c>
      <c r="L386">
        <v>0</v>
      </c>
      <c r="M386" s="16">
        <f t="shared" si="15"/>
        <v>0</v>
      </c>
      <c r="N386" s="16">
        <f t="shared" si="16"/>
        <v>14.870000000000001</v>
      </c>
      <c r="O386" s="16">
        <f t="shared" si="17"/>
        <v>9.75</v>
      </c>
      <c r="P386" s="16">
        <f t="shared" si="17"/>
        <v>9.75</v>
      </c>
      <c r="Q386" s="79" cm="1">
        <f t="array" ref="Q386:AA386">Данные!Q386:AA386</f>
        <v>0</v>
      </c>
      <c r="R386" s="16">
        <v>0</v>
      </c>
      <c r="S386" s="16">
        <v>0</v>
      </c>
      <c r="T386" s="21">
        <v>0</v>
      </c>
      <c r="U386">
        <v>0</v>
      </c>
      <c r="V386">
        <v>0</v>
      </c>
      <c r="W386">
        <v>39</v>
      </c>
      <c r="X386">
        <v>2</v>
      </c>
      <c r="Y386">
        <v>3</v>
      </c>
      <c r="Z386">
        <v>0</v>
      </c>
      <c r="AA386"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x14ac:dyDescent="0.3">
      <c r="A387" s="78">
        <f>Данные!A387</f>
        <v>6368</v>
      </c>
      <c r="B387" cm="1">
        <f t="array" ref="B387:L387">Данные!B387:L387</f>
        <v>2021</v>
      </c>
      <c r="C387" t="str">
        <v>компьютерных технологий и электронного обучения</v>
      </c>
      <c r="D387" t="str">
        <v>Авксентьева Елена Юрьевна</v>
      </c>
      <c r="E387" t="str">
        <v>кандидат педагогических наук</v>
      </c>
      <c r="F387" t="str">
        <v>доцент</v>
      </c>
      <c r="G387">
        <v>1</v>
      </c>
      <c r="H387" t="str">
        <v>4 курс 2018 год/пост</v>
      </c>
      <c r="I387" t="str">
        <v>Модуль "Учебно-исследовательский"</v>
      </c>
      <c r="J387">
        <v>0</v>
      </c>
      <c r="K387">
        <v>0</v>
      </c>
      <c r="L387">
        <v>0</v>
      </c>
      <c r="M387" s="16">
        <f t="shared" si="15"/>
        <v>0</v>
      </c>
      <c r="N387" s="16">
        <f t="shared" si="16"/>
        <v>14.870000000000001</v>
      </c>
      <c r="O387" s="16">
        <f t="shared" si="17"/>
        <v>9.75</v>
      </c>
      <c r="P387" s="16">
        <f t="shared" si="17"/>
        <v>9.75</v>
      </c>
      <c r="Q387" s="79" cm="1">
        <f t="array" ref="Q387:AA387">Данные!Q387:AA387</f>
        <v>0</v>
      </c>
      <c r="R387" s="16">
        <v>0</v>
      </c>
      <c r="S387" s="16">
        <v>0</v>
      </c>
      <c r="T387" s="21">
        <v>0</v>
      </c>
      <c r="U387">
        <v>0</v>
      </c>
      <c r="V387">
        <v>0</v>
      </c>
      <c r="W387">
        <v>39</v>
      </c>
      <c r="X387">
        <v>2</v>
      </c>
      <c r="Y387">
        <v>3</v>
      </c>
      <c r="Z387">
        <v>0</v>
      </c>
      <c r="AA387"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x14ac:dyDescent="0.3">
      <c r="A388" s="78">
        <f>Данные!A388</f>
        <v>6368</v>
      </c>
      <c r="B388" cm="1">
        <f t="array" ref="B388:L388">Данные!B388:L388</f>
        <v>2021</v>
      </c>
      <c r="C388" t="str">
        <v>компьютерных технологий и электронного обучения</v>
      </c>
      <c r="D388" t="str">
        <v>Государев Илья Борисович</v>
      </c>
      <c r="E388" t="str">
        <v>кандидат педагогических наук</v>
      </c>
      <c r="F388" t="str">
        <v>доцент</v>
      </c>
      <c r="G388">
        <v>1</v>
      </c>
      <c r="H388" t="str">
        <v>4 курс 2018 год/пост</v>
      </c>
      <c r="I388" t="str">
        <v>Модуль "Учебно-исследовательский". Учебно-технологический практикум</v>
      </c>
      <c r="J388">
        <v>0</v>
      </c>
      <c r="K388">
        <v>0</v>
      </c>
      <c r="L388">
        <v>54</v>
      </c>
      <c r="M388" s="16">
        <f t="shared" ref="M388:M451" si="18">SUM(J388:L388)/10</f>
        <v>5.4</v>
      </c>
      <c r="N388" s="16">
        <f t="shared" ref="N388:N451" si="19">2 + 0.33 * W388</f>
        <v>14.870000000000001</v>
      </c>
      <c r="O388" s="16">
        <f t="shared" ref="O388:P451" si="20">0.25 * $W388</f>
        <v>9.75</v>
      </c>
      <c r="P388" s="16">
        <f t="shared" si="20"/>
        <v>9.75</v>
      </c>
      <c r="Q388" s="79" cm="1">
        <f t="array" ref="Q388:AA388">Данные!Q388:AA388</f>
        <v>0</v>
      </c>
      <c r="R388" s="16">
        <v>0</v>
      </c>
      <c r="S388" s="16">
        <v>0</v>
      </c>
      <c r="T388" s="21">
        <v>0</v>
      </c>
      <c r="U388">
        <v>0</v>
      </c>
      <c r="V388">
        <v>0</v>
      </c>
      <c r="W388">
        <v>39</v>
      </c>
      <c r="X388">
        <v>2</v>
      </c>
      <c r="Y388">
        <v>3</v>
      </c>
      <c r="Z388">
        <v>0</v>
      </c>
      <c r="AA388"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x14ac:dyDescent="0.3">
      <c r="A389" s="78">
        <f>Данные!A389</f>
        <v>6368</v>
      </c>
      <c r="B389" cm="1">
        <f t="array" ref="B389:L389">Данные!B389:L389</f>
        <v>2021</v>
      </c>
      <c r="C389" t="str">
        <v>компьютерных технологий и электронного обучения</v>
      </c>
      <c r="D389" t="str">
        <v>Власова Елена Зотиковна</v>
      </c>
      <c r="E389" t="str">
        <v>доктор педагогических наук</v>
      </c>
      <c r="F389" t="str">
        <v>заведующий кафедрой</v>
      </c>
      <c r="G389">
        <v>1</v>
      </c>
      <c r="H389" t="str">
        <v>4 курс 2018 год/пост</v>
      </c>
      <c r="I389" t="str">
        <v>Модуль "Учебно-исследовательский". Подготовка к государственной итоговой аттестации</v>
      </c>
      <c r="J389">
        <v>12</v>
      </c>
      <c r="K389">
        <v>0</v>
      </c>
      <c r="L389">
        <v>72</v>
      </c>
      <c r="M389" s="16">
        <f t="shared" si="18"/>
        <v>8.4</v>
      </c>
      <c r="N389" s="16">
        <f t="shared" si="19"/>
        <v>14.870000000000001</v>
      </c>
      <c r="O389" s="16">
        <f t="shared" si="20"/>
        <v>9.75</v>
      </c>
      <c r="P389" s="16">
        <f t="shared" si="20"/>
        <v>9.75</v>
      </c>
      <c r="Q389" s="79" cm="1">
        <f t="array" ref="Q389:AA389">Данные!Q389:AA389</f>
        <v>0</v>
      </c>
      <c r="R389" s="16">
        <v>0</v>
      </c>
      <c r="S389" s="16">
        <v>0</v>
      </c>
      <c r="T389" s="21">
        <v>0</v>
      </c>
      <c r="U389">
        <v>0</v>
      </c>
      <c r="V389">
        <v>0</v>
      </c>
      <c r="W389">
        <v>39</v>
      </c>
      <c r="X389">
        <v>2</v>
      </c>
      <c r="Y389">
        <v>3</v>
      </c>
      <c r="Z389">
        <v>0</v>
      </c>
      <c r="AA389"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x14ac:dyDescent="0.3">
      <c r="A390" s="78">
        <f>Данные!A390</f>
        <v>6368</v>
      </c>
      <c r="B390" cm="1">
        <f t="array" ref="B390:L390">Данные!B390:L390</f>
        <v>2021</v>
      </c>
      <c r="C390" t="str">
        <v>компьютерных технологий и электронного обучения</v>
      </c>
      <c r="D390" t="str">
        <v>Авксентьева Елена Юрьевна</v>
      </c>
      <c r="E390" t="str">
        <v>кандидат педагогических наук</v>
      </c>
      <c r="F390" t="str">
        <v>доцент</v>
      </c>
      <c r="G390">
        <v>1</v>
      </c>
      <c r="H390" t="str">
        <v>4 курс 2018 год/пост</v>
      </c>
      <c r="I390" t="str">
        <v>Модуль "Учебно-исследовательский". Информационные средства и технологии инженерных и научных расчетов</v>
      </c>
      <c r="J390">
        <v>18</v>
      </c>
      <c r="K390">
        <v>0</v>
      </c>
      <c r="L390">
        <v>54</v>
      </c>
      <c r="M390" s="16">
        <f t="shared" si="18"/>
        <v>7.2</v>
      </c>
      <c r="N390" s="16">
        <f t="shared" si="19"/>
        <v>14.870000000000001</v>
      </c>
      <c r="O390" s="16">
        <f t="shared" si="20"/>
        <v>9.75</v>
      </c>
      <c r="P390" s="16">
        <f t="shared" si="20"/>
        <v>9.75</v>
      </c>
      <c r="Q390" s="79" cm="1">
        <f t="array" ref="Q390:AA390">Данные!Q390:AA390</f>
        <v>0</v>
      </c>
      <c r="R390" s="16">
        <v>0</v>
      </c>
      <c r="S390" s="16">
        <v>0</v>
      </c>
      <c r="T390" s="21">
        <v>0</v>
      </c>
      <c r="U390">
        <v>0</v>
      </c>
      <c r="V390">
        <v>0</v>
      </c>
      <c r="W390">
        <v>39</v>
      </c>
      <c r="X390">
        <v>2</v>
      </c>
      <c r="Y390">
        <v>3</v>
      </c>
      <c r="Z390">
        <v>0</v>
      </c>
      <c r="AA390"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x14ac:dyDescent="0.3">
      <c r="A391" s="78">
        <f>Данные!A391</f>
        <v>6368</v>
      </c>
      <c r="B391" cm="1">
        <f t="array" ref="B391:L391">Данные!B391:L391</f>
        <v>2021</v>
      </c>
      <c r="C391" t="str">
        <v>компьютерных технологий и электронного обучения</v>
      </c>
      <c r="D391" t="str">
        <v>Воробьев Владимир Иванович</v>
      </c>
      <c r="E391" t="str">
        <v>доктор технических наук</v>
      </c>
      <c r="F391" t="str">
        <v>профессор</v>
      </c>
      <c r="G391">
        <v>1</v>
      </c>
      <c r="H391" t="str">
        <v>4 курс 2018 год/пост</v>
      </c>
      <c r="I391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1">
        <v>0</v>
      </c>
      <c r="K391">
        <v>0</v>
      </c>
      <c r="L391">
        <v>0</v>
      </c>
      <c r="M391" s="16">
        <f t="shared" si="18"/>
        <v>0</v>
      </c>
      <c r="N391" s="16">
        <f t="shared" si="19"/>
        <v>14.870000000000001</v>
      </c>
      <c r="O391" s="16">
        <f t="shared" si="20"/>
        <v>9.75</v>
      </c>
      <c r="P391" s="16">
        <f t="shared" si="20"/>
        <v>9.75</v>
      </c>
      <c r="Q391" s="79" cm="1">
        <f t="array" ref="Q391:AA391">Данные!Q391:AA391</f>
        <v>0</v>
      </c>
      <c r="R391" s="16">
        <v>0</v>
      </c>
      <c r="S391" s="16">
        <v>0</v>
      </c>
      <c r="T391" s="21">
        <v>0</v>
      </c>
      <c r="U391">
        <v>15</v>
      </c>
      <c r="V391">
        <v>0</v>
      </c>
      <c r="W391">
        <v>39</v>
      </c>
      <c r="X391">
        <v>2</v>
      </c>
      <c r="Y391">
        <v>3</v>
      </c>
      <c r="Z391">
        <v>0</v>
      </c>
      <c r="AA391"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x14ac:dyDescent="0.3">
      <c r="A392" s="78">
        <f>Данные!A392</f>
        <v>6368</v>
      </c>
      <c r="B392" cm="1">
        <f t="array" ref="B392:L392">Данные!B392:L392</f>
        <v>2021</v>
      </c>
      <c r="C392" t="str">
        <v>компьютерных технологий и электронного обучения</v>
      </c>
      <c r="D392" t="str">
        <v>Абрамян Геннадий Владимирович</v>
      </c>
      <c r="E392" t="str">
        <v>доктор педагогических наук</v>
      </c>
      <c r="F392" t="str">
        <v>профессор</v>
      </c>
      <c r="G392">
        <v>1</v>
      </c>
      <c r="H392" t="str">
        <v>4 курс 2018 год/пост</v>
      </c>
      <c r="I392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2">
        <v>0</v>
      </c>
      <c r="K392">
        <v>0</v>
      </c>
      <c r="L392">
        <v>0</v>
      </c>
      <c r="M392" s="16">
        <f t="shared" si="18"/>
        <v>0</v>
      </c>
      <c r="N392" s="16">
        <f t="shared" si="19"/>
        <v>14.870000000000001</v>
      </c>
      <c r="O392" s="16">
        <f t="shared" si="20"/>
        <v>9.75</v>
      </c>
      <c r="P392" s="16">
        <f t="shared" si="20"/>
        <v>9.75</v>
      </c>
      <c r="Q392" s="79" cm="1">
        <f t="array" ref="Q392:AA392">Данные!Q392:AA392</f>
        <v>0</v>
      </c>
      <c r="R392" s="16">
        <v>0</v>
      </c>
      <c r="S392" s="16">
        <v>0</v>
      </c>
      <c r="T392" s="21">
        <v>0</v>
      </c>
      <c r="U392">
        <v>2</v>
      </c>
      <c r="V392">
        <v>0</v>
      </c>
      <c r="W392">
        <v>39</v>
      </c>
      <c r="X392">
        <v>2</v>
      </c>
      <c r="Y392">
        <v>3</v>
      </c>
      <c r="Z392">
        <v>0</v>
      </c>
      <c r="AA392"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x14ac:dyDescent="0.3">
      <c r="A393" s="78">
        <f>Данные!A393</f>
        <v>6368</v>
      </c>
      <c r="B393" cm="1">
        <f t="array" ref="B393:L393">Данные!B393:L393</f>
        <v>2021</v>
      </c>
      <c r="C393" t="str">
        <v>компьютерных технологий и электронного обучения</v>
      </c>
      <c r="D393" t="str">
        <v>Копыльцов Александр Васильевич</v>
      </c>
      <c r="E393" t="str">
        <v>доктор технических наук</v>
      </c>
      <c r="F393" t="str">
        <v>профессор</v>
      </c>
      <c r="G393">
        <v>1</v>
      </c>
      <c r="H393" t="str">
        <v>4 курс 2018 год/пост</v>
      </c>
      <c r="I393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3">
        <v>0</v>
      </c>
      <c r="K393">
        <v>0</v>
      </c>
      <c r="L393">
        <v>0</v>
      </c>
      <c r="M393" s="16">
        <f t="shared" si="18"/>
        <v>0</v>
      </c>
      <c r="N393" s="16">
        <f t="shared" si="19"/>
        <v>14.870000000000001</v>
      </c>
      <c r="O393" s="16">
        <f t="shared" si="20"/>
        <v>9.75</v>
      </c>
      <c r="P393" s="16">
        <f t="shared" si="20"/>
        <v>9.75</v>
      </c>
      <c r="Q393" s="79" cm="1">
        <f t="array" ref="Q393:AA393">Данные!Q393:AA393</f>
        <v>0</v>
      </c>
      <c r="R393" s="16">
        <v>0</v>
      </c>
      <c r="S393" s="16">
        <v>0</v>
      </c>
      <c r="T393" s="21">
        <v>0</v>
      </c>
      <c r="U393">
        <v>15</v>
      </c>
      <c r="V393">
        <v>0</v>
      </c>
      <c r="W393">
        <v>39</v>
      </c>
      <c r="X393">
        <v>2</v>
      </c>
      <c r="Y393">
        <v>3</v>
      </c>
      <c r="Z393">
        <v>0</v>
      </c>
      <c r="AA393"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x14ac:dyDescent="0.3">
      <c r="A394" s="78">
        <f>Данные!A394</f>
        <v>6368</v>
      </c>
      <c r="B394" cm="1">
        <f t="array" ref="B394:L394">Данные!B394:L394</f>
        <v>2021</v>
      </c>
      <c r="C394" t="str">
        <v>компьютерных технологий и электронного обучения</v>
      </c>
      <c r="D394" t="str">
        <v>Карпова Наталья Александровна</v>
      </c>
      <c r="E394" t="str">
        <v>кандидат технических наук</v>
      </c>
      <c r="F394" t="str">
        <v>доцент</v>
      </c>
      <c r="G394">
        <v>0.75</v>
      </c>
      <c r="H394" t="str">
        <v>4 курс 2018 год/пост</v>
      </c>
      <c r="I394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4">
        <v>0</v>
      </c>
      <c r="K394">
        <v>0</v>
      </c>
      <c r="L394">
        <v>0</v>
      </c>
      <c r="M394" s="16">
        <f t="shared" si="18"/>
        <v>0</v>
      </c>
      <c r="N394" s="16">
        <f t="shared" si="19"/>
        <v>14.870000000000001</v>
      </c>
      <c r="O394" s="16">
        <f t="shared" si="20"/>
        <v>9.75</v>
      </c>
      <c r="P394" s="16">
        <f t="shared" si="20"/>
        <v>9.75</v>
      </c>
      <c r="Q394" s="79" cm="1">
        <f t="array" ref="Q394:AA394">Данные!Q394:AA394</f>
        <v>0</v>
      </c>
      <c r="R394" s="16">
        <v>0</v>
      </c>
      <c r="S394" s="16">
        <v>0</v>
      </c>
      <c r="T394" s="21">
        <v>0</v>
      </c>
      <c r="U394">
        <v>4</v>
      </c>
      <c r="V394">
        <v>0</v>
      </c>
      <c r="W394">
        <v>39</v>
      </c>
      <c r="X394">
        <v>2</v>
      </c>
      <c r="Y394">
        <v>3</v>
      </c>
      <c r="Z394">
        <v>0</v>
      </c>
      <c r="AA394"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x14ac:dyDescent="0.3">
      <c r="A395" s="78">
        <f>Данные!A395</f>
        <v>6368</v>
      </c>
      <c r="B395" cm="1">
        <f t="array" ref="B395:L395">Данные!B395:L395</f>
        <v>2021</v>
      </c>
      <c r="C395" t="str">
        <v>компьютерных технологий и электронного обучения</v>
      </c>
      <c r="D395" t="str">
        <v>Авксентьева Елена Юрьевна</v>
      </c>
      <c r="E395" t="str">
        <v>кандидат педагогических наук</v>
      </c>
      <c r="F395" t="str">
        <v>доцент</v>
      </c>
      <c r="G395">
        <v>1</v>
      </c>
      <c r="H395" t="str">
        <v>4 курс 2018 год/пост</v>
      </c>
      <c r="I395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5">
        <v>0</v>
      </c>
      <c r="K395">
        <v>0</v>
      </c>
      <c r="L395">
        <v>0</v>
      </c>
      <c r="M395" s="16">
        <f t="shared" si="18"/>
        <v>0</v>
      </c>
      <c r="N395" s="16">
        <f t="shared" si="19"/>
        <v>14.870000000000001</v>
      </c>
      <c r="O395" s="16">
        <f t="shared" si="20"/>
        <v>9.75</v>
      </c>
      <c r="P395" s="16">
        <f t="shared" si="20"/>
        <v>9.75</v>
      </c>
      <c r="Q395" s="79" cm="1">
        <f t="array" ref="Q395:AA395">Данные!Q395:AA395</f>
        <v>0</v>
      </c>
      <c r="R395" s="16">
        <v>0</v>
      </c>
      <c r="S395" s="16">
        <v>0</v>
      </c>
      <c r="T395" s="21">
        <v>0</v>
      </c>
      <c r="U395">
        <v>5</v>
      </c>
      <c r="V395">
        <v>0</v>
      </c>
      <c r="W395">
        <v>39</v>
      </c>
      <c r="X395">
        <v>2</v>
      </c>
      <c r="Y395">
        <v>3</v>
      </c>
      <c r="Z395">
        <v>0</v>
      </c>
      <c r="AA395"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x14ac:dyDescent="0.3">
      <c r="A396" s="78">
        <f>Данные!A396</f>
        <v>6368</v>
      </c>
      <c r="B396" cm="1">
        <f t="array" ref="B396:L396">Данные!B396:L396</f>
        <v>2021</v>
      </c>
      <c r="C396" t="str">
        <v>компьютерных технологий и электронного обучения</v>
      </c>
      <c r="D396" t="str">
        <v>Серегин (ФИО)</v>
      </c>
      <c r="E396" t="str">
        <v>кандидат технических наук</v>
      </c>
      <c r="F396" t="str">
        <v>внешний</v>
      </c>
      <c r="G396">
        <v>1</v>
      </c>
      <c r="H396" t="str">
        <v>4 курс 2018 год/пост</v>
      </c>
      <c r="I396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6">
        <v>0</v>
      </c>
      <c r="K396">
        <v>0</v>
      </c>
      <c r="L396">
        <v>0</v>
      </c>
      <c r="M396" s="16">
        <f t="shared" si="18"/>
        <v>0</v>
      </c>
      <c r="N396" s="16">
        <f t="shared" si="19"/>
        <v>14.870000000000001</v>
      </c>
      <c r="O396" s="16">
        <f t="shared" si="20"/>
        <v>9.75</v>
      </c>
      <c r="P396" s="16">
        <f t="shared" si="20"/>
        <v>9.75</v>
      </c>
      <c r="Q396" s="79" cm="1">
        <f t="array" ref="Q396:AA396">Данные!Q396:AA396</f>
        <v>0</v>
      </c>
      <c r="R396" s="16">
        <v>0</v>
      </c>
      <c r="S396" s="16">
        <v>0</v>
      </c>
      <c r="T396" s="21">
        <v>0</v>
      </c>
      <c r="U396">
        <v>15</v>
      </c>
      <c r="V396">
        <v>0</v>
      </c>
      <c r="W396">
        <v>39</v>
      </c>
      <c r="X396">
        <v>2</v>
      </c>
      <c r="Y396">
        <v>3</v>
      </c>
      <c r="Z396">
        <v>0</v>
      </c>
      <c r="AA396"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x14ac:dyDescent="0.3">
      <c r="A397" s="78">
        <f>Данные!A397</f>
        <v>6368</v>
      </c>
      <c r="B397" cm="1">
        <f t="array" ref="B397:L397">Данные!B397:L397</f>
        <v>2021</v>
      </c>
      <c r="C397" t="str">
        <v>компьютерных технологий и электронного обучения</v>
      </c>
      <c r="D397" t="str">
        <v>Государев Илья Борисович</v>
      </c>
      <c r="E397" t="str">
        <v>кандидат педагогических наук</v>
      </c>
      <c r="F397" t="str">
        <v>доцент</v>
      </c>
      <c r="G397">
        <v>1</v>
      </c>
      <c r="H397" t="str">
        <v>4 курс 2018 год/пост</v>
      </c>
      <c r="I397" t="str"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7">
        <v>0</v>
      </c>
      <c r="K397">
        <v>0</v>
      </c>
      <c r="L397">
        <v>0</v>
      </c>
      <c r="M397" s="16">
        <f t="shared" si="18"/>
        <v>0</v>
      </c>
      <c r="N397" s="16">
        <f t="shared" si="19"/>
        <v>14.870000000000001</v>
      </c>
      <c r="O397" s="16">
        <f t="shared" si="20"/>
        <v>9.75</v>
      </c>
      <c r="P397" s="16">
        <f t="shared" si="20"/>
        <v>9.75</v>
      </c>
      <c r="Q397" s="79" cm="1">
        <f t="array" ref="Q397:AA397">Данные!Q397:AA397</f>
        <v>0</v>
      </c>
      <c r="R397" s="16">
        <v>0</v>
      </c>
      <c r="S397" s="16">
        <v>0</v>
      </c>
      <c r="T397" s="21">
        <v>0</v>
      </c>
      <c r="U397">
        <v>5</v>
      </c>
      <c r="V397">
        <v>0</v>
      </c>
      <c r="W397">
        <v>39</v>
      </c>
      <c r="X397">
        <v>2</v>
      </c>
      <c r="Y397">
        <v>3</v>
      </c>
      <c r="Z397">
        <v>0</v>
      </c>
      <c r="AA397"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x14ac:dyDescent="0.3">
      <c r="A398" s="78">
        <f>Данные!A398</f>
        <v>6368</v>
      </c>
      <c r="B398" cm="1">
        <f t="array" ref="B398:L398">Данные!B398:L398</f>
        <v>2021</v>
      </c>
      <c r="C398" t="str">
        <v>компьютерных технологий и электронного обучения</v>
      </c>
      <c r="D398" t="str">
        <v>Государев Илья Борисович</v>
      </c>
      <c r="E398" t="str">
        <v>кандидат педагогических наук</v>
      </c>
      <c r="F398" t="str">
        <v>доцент</v>
      </c>
      <c r="G398">
        <v>1</v>
      </c>
      <c r="H398" t="str">
        <v>4 курс 2018 год/пост</v>
      </c>
      <c r="I39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8">
        <v>0</v>
      </c>
      <c r="K398">
        <v>0</v>
      </c>
      <c r="L398">
        <v>0</v>
      </c>
      <c r="M398" s="16">
        <f t="shared" si="18"/>
        <v>0</v>
      </c>
      <c r="N398" s="16">
        <f t="shared" si="19"/>
        <v>14.870000000000001</v>
      </c>
      <c r="O398" s="16">
        <f t="shared" si="20"/>
        <v>9.75</v>
      </c>
      <c r="P398" s="16">
        <f t="shared" si="20"/>
        <v>9.75</v>
      </c>
      <c r="Q398" s="79" cm="1">
        <f t="array" ref="Q398:AA398">Данные!Q398:AA398</f>
        <v>0</v>
      </c>
      <c r="R398" s="16">
        <v>0</v>
      </c>
      <c r="S398" s="16">
        <v>0</v>
      </c>
      <c r="T398" s="21">
        <v>0</v>
      </c>
      <c r="U398">
        <v>6</v>
      </c>
      <c r="V398">
        <v>0</v>
      </c>
      <c r="W398">
        <v>39</v>
      </c>
      <c r="X398">
        <v>2</v>
      </c>
      <c r="Y398">
        <v>3</v>
      </c>
      <c r="Z398">
        <v>0</v>
      </c>
      <c r="AA398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x14ac:dyDescent="0.3">
      <c r="A399" s="78">
        <f>Данные!A399</f>
        <v>6368</v>
      </c>
      <c r="B399" cm="1">
        <f t="array" ref="B399:L399">Данные!B399:L399</f>
        <v>2021</v>
      </c>
      <c r="C399" t="str">
        <v>компьютерных технологий и электронного обучения</v>
      </c>
      <c r="D399" t="str">
        <v>Серегин (ФИО)</v>
      </c>
      <c r="E399" t="str">
        <v>кандидат технических наук</v>
      </c>
      <c r="F399" t="str">
        <v>внешний</v>
      </c>
      <c r="G399">
        <v>0</v>
      </c>
      <c r="H399" t="str">
        <v>4 курс 2018 год/пост</v>
      </c>
      <c r="I39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9">
        <v>0</v>
      </c>
      <c r="K399">
        <v>0</v>
      </c>
      <c r="L399">
        <v>0</v>
      </c>
      <c r="M399" s="16">
        <f t="shared" si="18"/>
        <v>0</v>
      </c>
      <c r="N399" s="16">
        <f t="shared" si="19"/>
        <v>14.870000000000001</v>
      </c>
      <c r="O399" s="16">
        <f t="shared" si="20"/>
        <v>9.75</v>
      </c>
      <c r="P399" s="16">
        <f t="shared" si="20"/>
        <v>9.75</v>
      </c>
      <c r="Q399" s="79" cm="1">
        <f t="array" ref="Q399:AA399">Данные!Q399:AA399</f>
        <v>0</v>
      </c>
      <c r="R399" s="16">
        <v>0</v>
      </c>
      <c r="S399" s="16">
        <v>0</v>
      </c>
      <c r="T399" s="21">
        <v>0</v>
      </c>
      <c r="U399">
        <v>20</v>
      </c>
      <c r="V399">
        <v>0</v>
      </c>
      <c r="W399">
        <v>39</v>
      </c>
      <c r="X399">
        <v>2</v>
      </c>
      <c r="Y399">
        <v>3</v>
      </c>
      <c r="Z399">
        <v>0</v>
      </c>
      <c r="AA399"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x14ac:dyDescent="0.3">
      <c r="A400" s="78">
        <f>Данные!A400</f>
        <v>6368</v>
      </c>
      <c r="B400" cm="1">
        <f t="array" ref="B400:L400">Данные!B400:L400</f>
        <v>2021</v>
      </c>
      <c r="C400" t="str">
        <v>компьютерных технологий и электронного обучения</v>
      </c>
      <c r="D400" t="str">
        <v>Воробьев Владимир Иванович</v>
      </c>
      <c r="E400" t="str">
        <v>доктор технических наук</v>
      </c>
      <c r="F400" t="str">
        <v>профессор</v>
      </c>
      <c r="G400">
        <v>1</v>
      </c>
      <c r="H400" t="str">
        <v>4 курс 2018 год/пост</v>
      </c>
      <c r="I400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0">
        <v>0</v>
      </c>
      <c r="K400">
        <v>0</v>
      </c>
      <c r="L400">
        <v>0</v>
      </c>
      <c r="M400" s="16">
        <f t="shared" si="18"/>
        <v>0</v>
      </c>
      <c r="N400" s="16">
        <f t="shared" si="19"/>
        <v>14.870000000000001</v>
      </c>
      <c r="O400" s="16">
        <f t="shared" si="20"/>
        <v>9.75</v>
      </c>
      <c r="P400" s="16">
        <f t="shared" si="20"/>
        <v>9.75</v>
      </c>
      <c r="Q400" s="79" cm="1">
        <f t="array" ref="Q400:AA400">Данные!Q400:AA400</f>
        <v>0</v>
      </c>
      <c r="R400" s="16">
        <v>0</v>
      </c>
      <c r="S400" s="16">
        <v>0</v>
      </c>
      <c r="T400" s="21">
        <v>0</v>
      </c>
      <c r="U400">
        <v>20</v>
      </c>
      <c r="V400">
        <v>0</v>
      </c>
      <c r="W400">
        <v>39</v>
      </c>
      <c r="X400">
        <v>2</v>
      </c>
      <c r="Y400">
        <v>3</v>
      </c>
      <c r="Z400">
        <v>0</v>
      </c>
      <c r="AA400"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x14ac:dyDescent="0.3">
      <c r="A401" s="78">
        <f>Данные!A401</f>
        <v>6368</v>
      </c>
      <c r="B401" cm="1">
        <f t="array" ref="B401:L401">Данные!B401:L401</f>
        <v>2021</v>
      </c>
      <c r="C401" t="str">
        <v>компьютерных технологий и электронного обучения</v>
      </c>
      <c r="D401" t="str">
        <v>Копыльцов Александр Васильевич</v>
      </c>
      <c r="E401" t="str">
        <v>доктор технических наук</v>
      </c>
      <c r="F401" t="str">
        <v>профессор</v>
      </c>
      <c r="G401">
        <v>1</v>
      </c>
      <c r="H401" t="str">
        <v>4 курс 2018 год/пост</v>
      </c>
      <c r="I401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1">
        <v>0</v>
      </c>
      <c r="K401">
        <v>0</v>
      </c>
      <c r="L401">
        <v>0</v>
      </c>
      <c r="M401" s="16">
        <f t="shared" si="18"/>
        <v>0</v>
      </c>
      <c r="N401" s="16">
        <f t="shared" si="19"/>
        <v>14.870000000000001</v>
      </c>
      <c r="O401" s="16">
        <f t="shared" si="20"/>
        <v>9.75</v>
      </c>
      <c r="P401" s="16">
        <f t="shared" si="20"/>
        <v>9.75</v>
      </c>
      <c r="Q401" s="79" cm="1">
        <f t="array" ref="Q401:AA401">Данные!Q401:AA401</f>
        <v>0</v>
      </c>
      <c r="R401" s="16">
        <v>0</v>
      </c>
      <c r="S401" s="16">
        <v>0</v>
      </c>
      <c r="T401" s="21">
        <v>0</v>
      </c>
      <c r="U401">
        <v>20</v>
      </c>
      <c r="V401">
        <v>0</v>
      </c>
      <c r="W401">
        <v>39</v>
      </c>
      <c r="X401">
        <v>2</v>
      </c>
      <c r="Y401">
        <v>3</v>
      </c>
      <c r="Z401">
        <v>0</v>
      </c>
      <c r="AA401"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x14ac:dyDescent="0.3">
      <c r="A402" s="78">
        <f>Данные!A402</f>
        <v>6368</v>
      </c>
      <c r="B402" cm="1">
        <f t="array" ref="B402:L402">Данные!B402:L402</f>
        <v>2021</v>
      </c>
      <c r="C402" t="str">
        <v>компьютерных технологий и электронного обучения</v>
      </c>
      <c r="D402" t="str">
        <v>Карпова Наталья Александровна</v>
      </c>
      <c r="E402" t="str">
        <v>кандидат технических наук</v>
      </c>
      <c r="F402" t="str">
        <v>доцент</v>
      </c>
      <c r="G402">
        <v>0.75</v>
      </c>
      <c r="H402" t="str">
        <v>4 курс 2018 год/пост</v>
      </c>
      <c r="I402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2">
        <v>0</v>
      </c>
      <c r="K402">
        <v>0</v>
      </c>
      <c r="L402">
        <v>0</v>
      </c>
      <c r="M402" s="16">
        <f t="shared" si="18"/>
        <v>0</v>
      </c>
      <c r="N402" s="16">
        <f t="shared" si="19"/>
        <v>14.870000000000001</v>
      </c>
      <c r="O402" s="16">
        <f t="shared" si="20"/>
        <v>9.75</v>
      </c>
      <c r="P402" s="16">
        <f t="shared" si="20"/>
        <v>9.75</v>
      </c>
      <c r="Q402" s="79" cm="1">
        <f t="array" ref="Q402:AA402">Данные!Q402:AA402</f>
        <v>0</v>
      </c>
      <c r="R402" s="16">
        <v>0</v>
      </c>
      <c r="S402" s="16">
        <v>0</v>
      </c>
      <c r="T402" s="21">
        <v>0</v>
      </c>
      <c r="U402">
        <v>4</v>
      </c>
      <c r="V402">
        <v>0</v>
      </c>
      <c r="W402">
        <v>39</v>
      </c>
      <c r="X402">
        <v>2</v>
      </c>
      <c r="Y402">
        <v>3</v>
      </c>
      <c r="Z402">
        <v>0</v>
      </c>
      <c r="AA402"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x14ac:dyDescent="0.3">
      <c r="A403" s="78">
        <f>Данные!A403</f>
        <v>6368</v>
      </c>
      <c r="B403" cm="1">
        <f t="array" ref="B403:L403">Данные!B403:L403</f>
        <v>2021</v>
      </c>
      <c r="C403" t="str">
        <v>компьютерных технологий и электронного обучения</v>
      </c>
      <c r="D403" t="str">
        <v>Абрамян Геннадий Владимирович</v>
      </c>
      <c r="E403" t="str">
        <v>доктор педагогических наук</v>
      </c>
      <c r="F403" t="str">
        <v>профессор</v>
      </c>
      <c r="G403">
        <v>1</v>
      </c>
      <c r="H403" t="str">
        <v>4 курс 2018 год/пост</v>
      </c>
      <c r="I403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3">
        <v>0</v>
      </c>
      <c r="K403">
        <v>0</v>
      </c>
      <c r="L403">
        <v>0</v>
      </c>
      <c r="M403" s="16">
        <f t="shared" si="18"/>
        <v>0</v>
      </c>
      <c r="N403" s="16">
        <f t="shared" si="19"/>
        <v>14.870000000000001</v>
      </c>
      <c r="O403" s="16">
        <f t="shared" si="20"/>
        <v>9.75</v>
      </c>
      <c r="P403" s="16">
        <f t="shared" si="20"/>
        <v>9.75</v>
      </c>
      <c r="Q403" s="79" cm="1">
        <f t="array" ref="Q403:AA403">Данные!Q403:AA403</f>
        <v>0</v>
      </c>
      <c r="R403" s="16">
        <v>0</v>
      </c>
      <c r="S403" s="16">
        <v>0</v>
      </c>
      <c r="T403" s="21">
        <v>0</v>
      </c>
      <c r="U403">
        <v>2</v>
      </c>
      <c r="V403">
        <v>0</v>
      </c>
      <c r="W403">
        <v>39</v>
      </c>
      <c r="X403">
        <v>2</v>
      </c>
      <c r="Y403">
        <v>3</v>
      </c>
      <c r="Z403">
        <v>0</v>
      </c>
      <c r="AA403"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x14ac:dyDescent="0.3">
      <c r="A404" s="78">
        <f>Данные!A404</f>
        <v>6368</v>
      </c>
      <c r="B404" cm="1">
        <f t="array" ref="B404:L404">Данные!B404:L404</f>
        <v>2021</v>
      </c>
      <c r="C404" t="str">
        <v>компьютерных технологий и электронного обучения</v>
      </c>
      <c r="D404" t="str">
        <v>Авксентьева Елена Юрьевна</v>
      </c>
      <c r="E404" t="str">
        <v>кандидат педагогических наук</v>
      </c>
      <c r="F404" t="str">
        <v>доцент</v>
      </c>
      <c r="G404">
        <v>1</v>
      </c>
      <c r="H404" t="str">
        <v>4 курс 2018 год/пост</v>
      </c>
      <c r="I404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4">
        <v>0</v>
      </c>
      <c r="K404">
        <v>0</v>
      </c>
      <c r="L404">
        <v>0</v>
      </c>
      <c r="M404" s="16">
        <f t="shared" si="18"/>
        <v>0</v>
      </c>
      <c r="N404" s="16">
        <f t="shared" si="19"/>
        <v>14.870000000000001</v>
      </c>
      <c r="O404" s="16">
        <f t="shared" si="20"/>
        <v>9.75</v>
      </c>
      <c r="P404" s="16">
        <f t="shared" si="20"/>
        <v>9.75</v>
      </c>
      <c r="Q404" s="79" cm="1">
        <f t="array" ref="Q404:AA404">Данные!Q404:AA404</f>
        <v>0</v>
      </c>
      <c r="R404" s="16">
        <v>0</v>
      </c>
      <c r="S404" s="16">
        <v>0</v>
      </c>
      <c r="T404" s="21">
        <v>0</v>
      </c>
      <c r="U404">
        <v>6</v>
      </c>
      <c r="V404">
        <v>0</v>
      </c>
      <c r="W404">
        <v>39</v>
      </c>
      <c r="X404">
        <v>2</v>
      </c>
      <c r="Y404">
        <v>3</v>
      </c>
      <c r="Z404">
        <v>0</v>
      </c>
      <c r="AA404"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x14ac:dyDescent="0.3">
      <c r="A405" s="78">
        <f>Данные!A405</f>
        <v>5791</v>
      </c>
      <c r="B405" cm="1">
        <f t="array" ref="B405:L405">Данные!B405:L405</f>
        <v>2020</v>
      </c>
      <c r="C405" t="str">
        <v>компьютерных технологий и электронного обучения</v>
      </c>
      <c r="D405" t="str">
        <v>Воробьев Владимир Иванович</v>
      </c>
      <c r="E405" t="str">
        <v>доктор технических наук</v>
      </c>
      <c r="F405" t="str">
        <v>профессор</v>
      </c>
      <c r="G405">
        <v>1</v>
      </c>
      <c r="H405" t="str">
        <v>4 курс 2017 год/пост</v>
      </c>
      <c r="I405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5">
        <v>0</v>
      </c>
      <c r="K405">
        <v>0</v>
      </c>
      <c r="L405">
        <v>0</v>
      </c>
      <c r="M405" s="16">
        <f t="shared" si="18"/>
        <v>0</v>
      </c>
      <c r="N405" s="16">
        <f t="shared" si="19"/>
        <v>11.57</v>
      </c>
      <c r="O405" s="16">
        <f t="shared" si="20"/>
        <v>7.25</v>
      </c>
      <c r="P405" s="16">
        <f t="shared" si="20"/>
        <v>7.25</v>
      </c>
      <c r="Q405" s="79" cm="1">
        <f t="array" ref="Q405:AA405">Данные!Q405:AA405</f>
        <v>0</v>
      </c>
      <c r="R405" s="16">
        <v>0</v>
      </c>
      <c r="S405" s="16">
        <v>0</v>
      </c>
      <c r="T405" s="21">
        <v>0</v>
      </c>
      <c r="U405">
        <v>0</v>
      </c>
      <c r="V405">
        <v>0</v>
      </c>
      <c r="W405">
        <v>29</v>
      </c>
      <c r="X405">
        <v>1</v>
      </c>
      <c r="Y405">
        <v>2</v>
      </c>
      <c r="Z405">
        <v>0</v>
      </c>
      <c r="AA405"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x14ac:dyDescent="0.3">
      <c r="A406" s="78">
        <f>Данные!A406</f>
        <v>5791</v>
      </c>
      <c r="B406" cm="1">
        <f t="array" ref="B406:L406">Данные!B406:L406</f>
        <v>2020</v>
      </c>
      <c r="C406" t="str">
        <v>компьютерных технологий и электронного обучения</v>
      </c>
      <c r="D406" t="str">
        <v>Копыльцов Александр Васильевич</v>
      </c>
      <c r="E406" t="str">
        <v>доктор технических наук</v>
      </c>
      <c r="F406" t="str">
        <v>профессор</v>
      </c>
      <c r="G406">
        <v>1</v>
      </c>
      <c r="H406" t="str">
        <v>4 курс 2017 год/пост</v>
      </c>
      <c r="I406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6">
        <v>0</v>
      </c>
      <c r="K406">
        <v>0</v>
      </c>
      <c r="L406">
        <v>0</v>
      </c>
      <c r="M406" s="16">
        <f t="shared" si="18"/>
        <v>0</v>
      </c>
      <c r="N406" s="16">
        <f t="shared" si="19"/>
        <v>11.57</v>
      </c>
      <c r="O406" s="16">
        <f t="shared" si="20"/>
        <v>7.25</v>
      </c>
      <c r="P406" s="16">
        <f t="shared" si="20"/>
        <v>7.25</v>
      </c>
      <c r="Q406" s="79" cm="1">
        <f t="array" ref="Q406:AA406">Данные!Q406:AA406</f>
        <v>0</v>
      </c>
      <c r="R406" s="16">
        <v>0</v>
      </c>
      <c r="S406" s="16">
        <v>0</v>
      </c>
      <c r="T406" s="21">
        <v>0</v>
      </c>
      <c r="U406">
        <v>0</v>
      </c>
      <c r="V406">
        <v>0</v>
      </c>
      <c r="W406">
        <v>29</v>
      </c>
      <c r="X406">
        <v>1</v>
      </c>
      <c r="Y406">
        <v>2</v>
      </c>
      <c r="Z406">
        <v>0</v>
      </c>
      <c r="AA406"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x14ac:dyDescent="0.3">
      <c r="A407" s="78">
        <f>Данные!A407</f>
        <v>5791</v>
      </c>
      <c r="B407" cm="1">
        <f t="array" ref="B407:L407">Данные!B407:L407</f>
        <v>2020</v>
      </c>
      <c r="C407" t="str">
        <v>компьютерных технологий и электронного обучения</v>
      </c>
      <c r="D407" t="str">
        <v>Карпова Наталья Александровна</v>
      </c>
      <c r="E407" t="str">
        <v>кандидат технических наук</v>
      </c>
      <c r="F407" t="str">
        <v>доцент</v>
      </c>
      <c r="G407">
        <v>0.75</v>
      </c>
      <c r="H407" t="str">
        <v>4 курс 2017 год/пост</v>
      </c>
      <c r="I407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7">
        <v>0</v>
      </c>
      <c r="K407">
        <v>0</v>
      </c>
      <c r="L407">
        <v>0</v>
      </c>
      <c r="M407" s="16">
        <f t="shared" si="18"/>
        <v>0</v>
      </c>
      <c r="N407" s="16">
        <f t="shared" si="19"/>
        <v>11.57</v>
      </c>
      <c r="O407" s="16">
        <f t="shared" si="20"/>
        <v>7.25</v>
      </c>
      <c r="P407" s="16">
        <f t="shared" si="20"/>
        <v>7.25</v>
      </c>
      <c r="Q407" s="79" cm="1">
        <f t="array" ref="Q407:AA407">Данные!Q407:AA407</f>
        <v>0</v>
      </c>
      <c r="R407" s="16">
        <v>0</v>
      </c>
      <c r="S407" s="16">
        <v>0</v>
      </c>
      <c r="T407" s="21">
        <v>0</v>
      </c>
      <c r="U407">
        <v>0</v>
      </c>
      <c r="V407">
        <v>0</v>
      </c>
      <c r="W407">
        <v>29</v>
      </c>
      <c r="X407">
        <v>1</v>
      </c>
      <c r="Y407">
        <v>2</v>
      </c>
      <c r="Z407">
        <v>0</v>
      </c>
      <c r="AA407"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x14ac:dyDescent="0.3">
      <c r="A408" s="78">
        <f>Данные!A408</f>
        <v>5791</v>
      </c>
      <c r="B408" cm="1">
        <f t="array" ref="B408:L408">Данные!B408:L408</f>
        <v>2020</v>
      </c>
      <c r="C408" t="str">
        <v>компьютерных технологий и электронного обучения</v>
      </c>
      <c r="D408" t="str">
        <v>Абрамян Геннадий Владимирович</v>
      </c>
      <c r="E408" t="str">
        <v>доктор педагогических наук</v>
      </c>
      <c r="F408" t="str">
        <v>профессор</v>
      </c>
      <c r="G408">
        <v>1</v>
      </c>
      <c r="H408" t="str">
        <v>4 курс 2017 год/пост</v>
      </c>
      <c r="I408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8">
        <v>0</v>
      </c>
      <c r="K408">
        <v>0</v>
      </c>
      <c r="L408">
        <v>0</v>
      </c>
      <c r="M408" s="16">
        <f t="shared" si="18"/>
        <v>0</v>
      </c>
      <c r="N408" s="16">
        <f t="shared" si="19"/>
        <v>11.57</v>
      </c>
      <c r="O408" s="16">
        <f t="shared" si="20"/>
        <v>7.25</v>
      </c>
      <c r="P408" s="16">
        <f t="shared" si="20"/>
        <v>7.25</v>
      </c>
      <c r="Q408" s="79" cm="1">
        <f t="array" ref="Q408:AA408">Данные!Q408:AA408</f>
        <v>0</v>
      </c>
      <c r="R408" s="16">
        <v>0</v>
      </c>
      <c r="S408" s="16">
        <v>0</v>
      </c>
      <c r="T408" s="21">
        <v>0</v>
      </c>
      <c r="U408">
        <v>0</v>
      </c>
      <c r="V408">
        <v>0</v>
      </c>
      <c r="W408">
        <v>29</v>
      </c>
      <c r="X408">
        <v>1</v>
      </c>
      <c r="Y408">
        <v>2</v>
      </c>
      <c r="Z408">
        <v>0</v>
      </c>
      <c r="AA408"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x14ac:dyDescent="0.3">
      <c r="A409" s="78">
        <f>Данные!A409</f>
        <v>5791</v>
      </c>
      <c r="B409" cm="1">
        <f t="array" ref="B409:L409">Данные!B409:L409</f>
        <v>2020</v>
      </c>
      <c r="C409" t="str">
        <v>компьютерных технологий и электронного обучения</v>
      </c>
      <c r="D409" t="str">
        <v>Власова Елена Зотиковна</v>
      </c>
      <c r="E409" t="str">
        <v>доктор педагогических наук</v>
      </c>
      <c r="F409" t="str">
        <v>заведующий кафедрой</v>
      </c>
      <c r="G409">
        <v>1</v>
      </c>
      <c r="H409" t="str">
        <v>4 курс 2017 год/пост</v>
      </c>
      <c r="I409" t="str"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9">
        <v>0</v>
      </c>
      <c r="K409">
        <v>0</v>
      </c>
      <c r="L409">
        <v>0</v>
      </c>
      <c r="M409" s="16">
        <f t="shared" si="18"/>
        <v>0</v>
      </c>
      <c r="N409" s="16">
        <f t="shared" si="19"/>
        <v>11.57</v>
      </c>
      <c r="O409" s="16">
        <f t="shared" si="20"/>
        <v>7.25</v>
      </c>
      <c r="P409" s="16">
        <f t="shared" si="20"/>
        <v>7.25</v>
      </c>
      <c r="Q409" s="79" cm="1">
        <f t="array" ref="Q409:AA409">Данные!Q409:AA409</f>
        <v>0</v>
      </c>
      <c r="R409" s="16">
        <v>0</v>
      </c>
      <c r="S409" s="16">
        <v>0</v>
      </c>
      <c r="T409" s="21">
        <v>0</v>
      </c>
      <c r="U409">
        <v>8</v>
      </c>
      <c r="V409">
        <v>0</v>
      </c>
      <c r="W409">
        <v>29</v>
      </c>
      <c r="X409">
        <v>1</v>
      </c>
      <c r="Y409">
        <v>2</v>
      </c>
      <c r="Z409">
        <v>0</v>
      </c>
      <c r="AA409"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x14ac:dyDescent="0.3">
      <c r="A410" s="78">
        <f>Данные!A410</f>
        <v>5791</v>
      </c>
      <c r="B410" cm="1">
        <f t="array" ref="B410:L410">Данные!B410:L410</f>
        <v>2020</v>
      </c>
      <c r="C410" t="str">
        <v>компьютерных технологий и электронного обучения</v>
      </c>
      <c r="D410" t="str">
        <v>Государев Илья Борисович</v>
      </c>
      <c r="E410" t="str">
        <v>кандидат педагогических наук</v>
      </c>
      <c r="F410" t="str">
        <v>доцент</v>
      </c>
      <c r="G410">
        <v>1</v>
      </c>
      <c r="H410" t="str">
        <v>4 курс 2017 год/пост</v>
      </c>
      <c r="I410" t="str">
        <v>Руководство ВКР</v>
      </c>
      <c r="J410">
        <v>0</v>
      </c>
      <c r="K410">
        <v>0</v>
      </c>
      <c r="L410">
        <v>0</v>
      </c>
      <c r="M410" s="16">
        <f t="shared" si="18"/>
        <v>0</v>
      </c>
      <c r="N410" s="16">
        <f t="shared" si="19"/>
        <v>11.57</v>
      </c>
      <c r="O410" s="16">
        <f t="shared" si="20"/>
        <v>7.25</v>
      </c>
      <c r="P410" s="16">
        <f t="shared" si="20"/>
        <v>7.25</v>
      </c>
      <c r="Q410" s="79" cm="1">
        <f t="array" ref="Q410:AA410">Данные!Q410:AA410</f>
        <v>0</v>
      </c>
      <c r="R410" s="16">
        <v>0</v>
      </c>
      <c r="S410" s="16">
        <v>0</v>
      </c>
      <c r="T410" s="21">
        <v>0</v>
      </c>
      <c r="U410">
        <v>0</v>
      </c>
      <c r="V410">
        <v>0</v>
      </c>
      <c r="W410">
        <v>29</v>
      </c>
      <c r="X410">
        <v>1</v>
      </c>
      <c r="Y410">
        <v>2</v>
      </c>
      <c r="Z410">
        <v>0</v>
      </c>
      <c r="AA410"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x14ac:dyDescent="0.3">
      <c r="A411" s="78">
        <f>Данные!A411</f>
        <v>5791</v>
      </c>
      <c r="B411" cm="1">
        <f t="array" ref="B411:L411">Данные!B411:L411</f>
        <v>2020</v>
      </c>
      <c r="C411" t="str">
        <v>компьютерных технологий и электронного обучения</v>
      </c>
      <c r="D411" t="str">
        <v>Авксентьева Елена Юрьевна</v>
      </c>
      <c r="E411" t="str">
        <v>кандидат педагогических наук</v>
      </c>
      <c r="F411" t="str">
        <v>доцент</v>
      </c>
      <c r="G411">
        <v>1</v>
      </c>
      <c r="H411" t="str">
        <v>4 курс 2017 год/пост</v>
      </c>
      <c r="I411" t="str">
        <v>Руководство ВКР</v>
      </c>
      <c r="J411">
        <v>0</v>
      </c>
      <c r="K411">
        <v>0</v>
      </c>
      <c r="L411">
        <v>0</v>
      </c>
      <c r="M411" s="16">
        <f t="shared" si="18"/>
        <v>0</v>
      </c>
      <c r="N411" s="16">
        <f t="shared" si="19"/>
        <v>11.57</v>
      </c>
      <c r="O411" s="16">
        <f t="shared" si="20"/>
        <v>7.25</v>
      </c>
      <c r="P411" s="16">
        <f t="shared" si="20"/>
        <v>7.25</v>
      </c>
      <c r="Q411" s="79" cm="1">
        <f t="array" ref="Q411:AA411">Данные!Q411:AA411</f>
        <v>0</v>
      </c>
      <c r="R411" s="16">
        <v>0</v>
      </c>
      <c r="S411" s="16">
        <v>0</v>
      </c>
      <c r="T411" s="21">
        <v>0</v>
      </c>
      <c r="U411">
        <v>0</v>
      </c>
      <c r="V411">
        <v>0</v>
      </c>
      <c r="W411">
        <v>29</v>
      </c>
      <c r="X411">
        <v>1</v>
      </c>
      <c r="Y411">
        <v>2</v>
      </c>
      <c r="Z411">
        <v>0</v>
      </c>
      <c r="AA411"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x14ac:dyDescent="0.3">
      <c r="A412" s="78">
        <f>Данные!A412</f>
        <v>5791</v>
      </c>
      <c r="B412" cm="1">
        <f t="array" ref="B412:L412">Данные!B412:L412</f>
        <v>2020</v>
      </c>
      <c r="C412" t="str">
        <v>компьютерных технологий и электронного обучения</v>
      </c>
      <c r="D412" t="str">
        <v>Воробьев Владимир Иванович</v>
      </c>
      <c r="E412" t="str">
        <v>доктор технических наук</v>
      </c>
      <c r="F412" t="str">
        <v>профессор</v>
      </c>
      <c r="G412">
        <v>1</v>
      </c>
      <c r="H412" t="str">
        <v>4 курс 2017 год/пост</v>
      </c>
      <c r="I412" t="str">
        <v>Руководство ВКР</v>
      </c>
      <c r="J412">
        <v>0</v>
      </c>
      <c r="K412">
        <v>0</v>
      </c>
      <c r="L412">
        <v>0</v>
      </c>
      <c r="M412" s="16">
        <f t="shared" si="18"/>
        <v>0</v>
      </c>
      <c r="N412" s="16">
        <f t="shared" si="19"/>
        <v>11.57</v>
      </c>
      <c r="O412" s="16">
        <f t="shared" si="20"/>
        <v>7.25</v>
      </c>
      <c r="P412" s="16">
        <f t="shared" si="20"/>
        <v>7.25</v>
      </c>
      <c r="Q412" s="79" cm="1">
        <f t="array" ref="Q412:AA412">Данные!Q412:AA412</f>
        <v>0</v>
      </c>
      <c r="R412" s="16">
        <v>0</v>
      </c>
      <c r="S412" s="16">
        <v>0</v>
      </c>
      <c r="T412" s="21">
        <v>0</v>
      </c>
      <c r="U412">
        <v>0</v>
      </c>
      <c r="V412">
        <v>0</v>
      </c>
      <c r="W412">
        <v>29</v>
      </c>
      <c r="X412">
        <v>1</v>
      </c>
      <c r="Y412">
        <v>2</v>
      </c>
      <c r="Z412">
        <v>0</v>
      </c>
      <c r="AA412"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x14ac:dyDescent="0.3">
      <c r="A413" s="78">
        <f>Данные!A413</f>
        <v>5791</v>
      </c>
      <c r="B413" cm="1">
        <f t="array" ref="B413:L413">Данные!B413:L413</f>
        <v>2020</v>
      </c>
      <c r="C413" t="str">
        <v>компьютерных технологий и электронного обучения</v>
      </c>
      <c r="D413" t="str">
        <v>Копыльцов Александр Васильевич</v>
      </c>
      <c r="E413" t="str">
        <v>доктор технических наук</v>
      </c>
      <c r="F413" t="str">
        <v>профессор</v>
      </c>
      <c r="G413">
        <v>1</v>
      </c>
      <c r="H413" t="str">
        <v>4 курс 2017 год/пост</v>
      </c>
      <c r="I413" t="str">
        <v>Руководство ВКР</v>
      </c>
      <c r="J413">
        <v>0</v>
      </c>
      <c r="K413">
        <v>0</v>
      </c>
      <c r="L413">
        <v>0</v>
      </c>
      <c r="M413" s="16">
        <f t="shared" si="18"/>
        <v>0</v>
      </c>
      <c r="N413" s="16">
        <f t="shared" si="19"/>
        <v>11.57</v>
      </c>
      <c r="O413" s="16">
        <f t="shared" si="20"/>
        <v>7.25</v>
      </c>
      <c r="P413" s="16">
        <f t="shared" si="20"/>
        <v>7.25</v>
      </c>
      <c r="Q413" s="79" cm="1">
        <f t="array" ref="Q413:AA413">Данные!Q413:AA413</f>
        <v>0</v>
      </c>
      <c r="R413" s="16">
        <v>0</v>
      </c>
      <c r="S413" s="16">
        <v>0</v>
      </c>
      <c r="T413" s="21">
        <v>0</v>
      </c>
      <c r="U413">
        <v>0</v>
      </c>
      <c r="V413">
        <v>0</v>
      </c>
      <c r="W413">
        <v>29</v>
      </c>
      <c r="X413">
        <v>1</v>
      </c>
      <c r="Y413">
        <v>2</v>
      </c>
      <c r="Z413">
        <v>0</v>
      </c>
      <c r="AA413"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x14ac:dyDescent="0.3">
      <c r="A414" s="78">
        <f>Данные!A414</f>
        <v>5791</v>
      </c>
      <c r="B414" cm="1">
        <f t="array" ref="B414:L414">Данные!B414:L414</f>
        <v>2020</v>
      </c>
      <c r="C414" t="str">
        <v>компьютерных технологий и электронного обучения</v>
      </c>
      <c r="D414" t="str">
        <v>Карпова Наталья Александровна</v>
      </c>
      <c r="E414" t="str">
        <v>кандидат технических наук</v>
      </c>
      <c r="F414" t="str">
        <v>доцент</v>
      </c>
      <c r="G414">
        <v>0.75</v>
      </c>
      <c r="H414" t="str">
        <v>4 курс 2017 год/пост</v>
      </c>
      <c r="I414" t="str">
        <v>Руководство ВКР</v>
      </c>
      <c r="J414">
        <v>0</v>
      </c>
      <c r="K414">
        <v>0</v>
      </c>
      <c r="L414">
        <v>0</v>
      </c>
      <c r="M414" s="16">
        <f t="shared" si="18"/>
        <v>0</v>
      </c>
      <c r="N414" s="16">
        <f t="shared" si="19"/>
        <v>11.57</v>
      </c>
      <c r="O414" s="16">
        <f t="shared" si="20"/>
        <v>7.25</v>
      </c>
      <c r="P414" s="16">
        <f t="shared" si="20"/>
        <v>7.25</v>
      </c>
      <c r="Q414" s="79" cm="1">
        <f t="array" ref="Q414:AA414">Данные!Q414:AA414</f>
        <v>0</v>
      </c>
      <c r="R414" s="16">
        <v>0</v>
      </c>
      <c r="S414" s="16">
        <v>0</v>
      </c>
      <c r="T414" s="21">
        <v>0</v>
      </c>
      <c r="U414">
        <v>0</v>
      </c>
      <c r="V414">
        <v>0</v>
      </c>
      <c r="W414">
        <v>29</v>
      </c>
      <c r="X414">
        <v>1</v>
      </c>
      <c r="Y414">
        <v>2</v>
      </c>
      <c r="Z414">
        <v>0</v>
      </c>
      <c r="AA414"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x14ac:dyDescent="0.3">
      <c r="A415" s="78">
        <f>Данные!A415</f>
        <v>5791</v>
      </c>
      <c r="B415" cm="1">
        <f t="array" ref="B415:L415">Данные!B415:L415</f>
        <v>2020</v>
      </c>
      <c r="C415" t="str">
        <v>компьютерных технологий и электронного обучения</v>
      </c>
      <c r="D415" t="str">
        <v>Абрамян Геннадий Владимирович</v>
      </c>
      <c r="E415" t="str">
        <v>доктор педагогических наук</v>
      </c>
      <c r="F415" t="str">
        <v>профессор</v>
      </c>
      <c r="G415">
        <v>1</v>
      </c>
      <c r="H415" t="str">
        <v>4 курс 2017 год/пост</v>
      </c>
      <c r="I415" t="str">
        <v>Руководство ВКР</v>
      </c>
      <c r="J415">
        <v>0</v>
      </c>
      <c r="K415">
        <v>0</v>
      </c>
      <c r="L415">
        <v>0</v>
      </c>
      <c r="M415" s="16">
        <f t="shared" si="18"/>
        <v>0</v>
      </c>
      <c r="N415" s="16">
        <f t="shared" si="19"/>
        <v>11.57</v>
      </c>
      <c r="O415" s="16">
        <f t="shared" si="20"/>
        <v>7.25</v>
      </c>
      <c r="P415" s="16">
        <f t="shared" si="20"/>
        <v>7.25</v>
      </c>
      <c r="Q415" s="79" cm="1">
        <f t="array" ref="Q415:AA415">Данные!Q415:AA415</f>
        <v>0</v>
      </c>
      <c r="R415" s="16">
        <v>0</v>
      </c>
      <c r="S415" s="16">
        <v>0</v>
      </c>
      <c r="T415" s="21">
        <v>0</v>
      </c>
      <c r="U415">
        <v>0</v>
      </c>
      <c r="V415">
        <v>0</v>
      </c>
      <c r="W415">
        <v>29</v>
      </c>
      <c r="X415">
        <v>1</v>
      </c>
      <c r="Y415">
        <v>2</v>
      </c>
      <c r="Z415">
        <v>0</v>
      </c>
      <c r="AA415"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x14ac:dyDescent="0.3">
      <c r="A416" s="78">
        <f>Данные!A416</f>
        <v>6368</v>
      </c>
      <c r="B416" cm="1">
        <f t="array" ref="B416:L416">Данные!B416:L416</f>
        <v>2020</v>
      </c>
      <c r="C416" t="str">
        <v>компьютерных технологий и электронного обучения</v>
      </c>
      <c r="D416" t="str">
        <v>Серегин (ФИО)</v>
      </c>
      <c r="E416" t="str">
        <v>кандидат технических наук</v>
      </c>
      <c r="F416" t="str">
        <v>внешний</v>
      </c>
      <c r="G416">
        <v>1</v>
      </c>
      <c r="H416" t="str">
        <v>4 курс 2018 год/пост</v>
      </c>
      <c r="I416" t="str">
        <v>Руководство ВКР</v>
      </c>
      <c r="J416">
        <v>0</v>
      </c>
      <c r="K416">
        <v>0</v>
      </c>
      <c r="L416">
        <v>0</v>
      </c>
      <c r="M416" s="16">
        <f t="shared" si="18"/>
        <v>0</v>
      </c>
      <c r="N416" s="16">
        <f t="shared" si="19"/>
        <v>14.870000000000001</v>
      </c>
      <c r="O416" s="16">
        <f t="shared" si="20"/>
        <v>9.75</v>
      </c>
      <c r="P416" s="16">
        <f t="shared" si="20"/>
        <v>9.75</v>
      </c>
      <c r="Q416" s="79" cm="1">
        <f t="array" ref="Q416:AA416">Данные!Q416:AA416</f>
        <v>0</v>
      </c>
      <c r="R416" s="16">
        <v>0</v>
      </c>
      <c r="S416" s="16">
        <v>0</v>
      </c>
      <c r="T416" s="21">
        <v>0</v>
      </c>
      <c r="U416">
        <v>0</v>
      </c>
      <c r="V416">
        <v>200</v>
      </c>
      <c r="W416">
        <v>39</v>
      </c>
      <c r="X416">
        <v>2</v>
      </c>
      <c r="Y416">
        <v>3</v>
      </c>
      <c r="Z416">
        <v>0</v>
      </c>
      <c r="AA416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x14ac:dyDescent="0.3">
      <c r="A417" s="78">
        <f>Данные!A417</f>
        <v>5791</v>
      </c>
      <c r="B417" cm="1">
        <f t="array" ref="B417:L417">Данные!B417:L417</f>
        <v>2020</v>
      </c>
      <c r="C417" t="str">
        <v>компьютерных технологий и электронного обучения</v>
      </c>
      <c r="D417" t="str">
        <v>Воробьев Владимир Иванович</v>
      </c>
      <c r="E417" t="str">
        <v>доктор технических наук</v>
      </c>
      <c r="F417" t="str">
        <v>профессор</v>
      </c>
      <c r="G417">
        <v>1</v>
      </c>
      <c r="H417" t="str">
        <v>4 курс 2017 год/пост</v>
      </c>
      <c r="I417" t="str">
        <v>Предэкзаменационная консультация перед государственным экзаменом</v>
      </c>
      <c r="J417">
        <v>0</v>
      </c>
      <c r="K417">
        <v>0</v>
      </c>
      <c r="L417">
        <v>0</v>
      </c>
      <c r="M417" s="16">
        <f t="shared" si="18"/>
        <v>0</v>
      </c>
      <c r="N417" s="16">
        <f t="shared" si="19"/>
        <v>11.57</v>
      </c>
      <c r="O417" s="16">
        <f t="shared" si="20"/>
        <v>7.25</v>
      </c>
      <c r="P417" s="16">
        <f t="shared" si="20"/>
        <v>7.25</v>
      </c>
      <c r="Q417" s="79" cm="1">
        <f t="array" ref="Q417:AA417">Данные!Q417:AA417</f>
        <v>0</v>
      </c>
      <c r="R417" s="16">
        <v>0</v>
      </c>
      <c r="S417" s="16">
        <v>0</v>
      </c>
      <c r="T417" s="21">
        <v>0</v>
      </c>
      <c r="U417">
        <v>0</v>
      </c>
      <c r="V417">
        <v>0</v>
      </c>
      <c r="W417">
        <v>29</v>
      </c>
      <c r="X417">
        <v>1</v>
      </c>
      <c r="Y417">
        <v>2</v>
      </c>
      <c r="Z417">
        <v>0</v>
      </c>
      <c r="AA417"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x14ac:dyDescent="0.3">
      <c r="A418" s="78">
        <f>Данные!A418</f>
        <v>6368</v>
      </c>
      <c r="B418" cm="1">
        <f t="array" ref="B418:L418">Данные!B418:L418</f>
        <v>2020</v>
      </c>
      <c r="C418" t="str">
        <v>компьютерных технологий и электронного обучения</v>
      </c>
      <c r="D418" t="str">
        <v>Авксентьева Елена Юрьевна</v>
      </c>
      <c r="E418" t="str">
        <v>кандидат педагогических наук</v>
      </c>
      <c r="F418" t="str">
        <v>доцент</v>
      </c>
      <c r="G418">
        <v>1</v>
      </c>
      <c r="H418" t="str">
        <v>3 курс 2018 год/пост</v>
      </c>
      <c r="I418" t="str">
        <v>Модуль "Системное и прикладное программное обеспечение". Инженерная и компьютерная графика</v>
      </c>
      <c r="J418">
        <v>0</v>
      </c>
      <c r="K418">
        <v>108</v>
      </c>
      <c r="L418">
        <v>216</v>
      </c>
      <c r="M418" s="16">
        <f t="shared" si="18"/>
        <v>32.4</v>
      </c>
      <c r="N418" s="16">
        <f t="shared" si="19"/>
        <v>14.870000000000001</v>
      </c>
      <c r="O418" s="16">
        <f t="shared" si="20"/>
        <v>9.75</v>
      </c>
      <c r="P418" s="16">
        <f t="shared" si="20"/>
        <v>9.75</v>
      </c>
      <c r="Q418" s="79" cm="1">
        <f t="array" ref="Q418:AA418">Данные!Q418:AA418</f>
        <v>0</v>
      </c>
      <c r="R418" s="16">
        <v>0</v>
      </c>
      <c r="S418" s="16">
        <v>0</v>
      </c>
      <c r="T418" s="21">
        <v>0</v>
      </c>
      <c r="U418">
        <v>0</v>
      </c>
      <c r="V418">
        <v>0</v>
      </c>
      <c r="W418">
        <v>39</v>
      </c>
      <c r="X418">
        <v>2</v>
      </c>
      <c r="Y418">
        <v>3</v>
      </c>
      <c r="Z418">
        <v>0</v>
      </c>
      <c r="AA418" t="str">
        <v>осн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x14ac:dyDescent="0.3">
      <c r="A419" s="78">
        <f>Данные!A419</f>
        <v>6368</v>
      </c>
      <c r="B419" cm="1">
        <f t="array" ref="B419:L419">Данные!B419:L419</f>
        <v>2020</v>
      </c>
      <c r="C419" t="str">
        <v>компьютерных технологий и электронного обучения</v>
      </c>
      <c r="D419" t="str">
        <v>Авксентьева Елена Юрьевна</v>
      </c>
      <c r="E419" t="str">
        <v>кандидат педагогических наук</v>
      </c>
      <c r="F419" t="str">
        <v>доцент</v>
      </c>
      <c r="G419">
        <v>1</v>
      </c>
      <c r="H419" t="str">
        <v>3 курс 2018 год/пост</v>
      </c>
      <c r="I419" t="str">
        <v>Модуль "Организация ЭВМ". Сети и телекоммуникации</v>
      </c>
      <c r="J419">
        <v>18</v>
      </c>
      <c r="K419">
        <v>0</v>
      </c>
      <c r="L419">
        <v>108</v>
      </c>
      <c r="M419" s="16">
        <f t="shared" si="18"/>
        <v>12.6</v>
      </c>
      <c r="N419" s="16">
        <f t="shared" si="19"/>
        <v>14.870000000000001</v>
      </c>
      <c r="O419" s="16">
        <f t="shared" si="20"/>
        <v>9.75</v>
      </c>
      <c r="P419" s="16">
        <f t="shared" si="20"/>
        <v>9.75</v>
      </c>
      <c r="Q419" s="79" cm="1">
        <f t="array" ref="Q419:AA419">Данные!Q419:AA419</f>
        <v>0</v>
      </c>
      <c r="R419" s="16">
        <v>0</v>
      </c>
      <c r="S419" s="16">
        <v>0</v>
      </c>
      <c r="T419" s="21">
        <v>0</v>
      </c>
      <c r="U419">
        <v>0</v>
      </c>
      <c r="V419">
        <v>0</v>
      </c>
      <c r="W419">
        <v>39</v>
      </c>
      <c r="X419">
        <v>2</v>
      </c>
      <c r="Y419">
        <v>3</v>
      </c>
      <c r="Z419">
        <v>0</v>
      </c>
      <c r="AA419" t="str">
        <v>осн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x14ac:dyDescent="0.3">
      <c r="A420" s="78">
        <f>Данные!A420</f>
        <v>6368</v>
      </c>
      <c r="B420" cm="1">
        <f t="array" ref="B420:L420">Данные!B420:L420</f>
        <v>2020</v>
      </c>
      <c r="C420" t="str">
        <v>компьютерных технологий и электронного обучения</v>
      </c>
      <c r="D420" t="str">
        <v>Аксютин Павел Александрович</v>
      </c>
      <c r="E420" t="str">
        <v>нет</v>
      </c>
      <c r="F420" t="str">
        <v>ассистент</v>
      </c>
      <c r="G420">
        <v>0.25</v>
      </c>
      <c r="H420" t="str">
        <v>3 курс 2018 год/пост</v>
      </c>
      <c r="I420" t="str">
        <v>Модуль "Информационные технологии". Дисциплины и курсы по выбору. Прикладные информационные технологии</v>
      </c>
      <c r="J420">
        <v>0</v>
      </c>
      <c r="K420">
        <v>44</v>
      </c>
      <c r="L420">
        <v>66</v>
      </c>
      <c r="M420" s="16">
        <f t="shared" si="18"/>
        <v>11</v>
      </c>
      <c r="N420" s="16">
        <f t="shared" si="19"/>
        <v>14.870000000000001</v>
      </c>
      <c r="O420" s="16">
        <f t="shared" si="20"/>
        <v>9.75</v>
      </c>
      <c r="P420" s="16">
        <f t="shared" si="20"/>
        <v>9.75</v>
      </c>
      <c r="Q420" s="79" cm="1">
        <f t="array" ref="Q420:AA420">Данные!Q420:AA420</f>
        <v>0</v>
      </c>
      <c r="R420" s="16">
        <v>0</v>
      </c>
      <c r="S420" s="16">
        <v>0</v>
      </c>
      <c r="T420" s="21">
        <v>0</v>
      </c>
      <c r="U420">
        <v>0</v>
      </c>
      <c r="V420">
        <v>0</v>
      </c>
      <c r="W420">
        <v>39</v>
      </c>
      <c r="X420">
        <v>2</v>
      </c>
      <c r="Y420">
        <v>3</v>
      </c>
      <c r="Z420">
        <v>0</v>
      </c>
      <c r="AA420" t="str">
        <v>осн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x14ac:dyDescent="0.3">
      <c r="A421" s="78">
        <f>Данные!A421</f>
        <v>6368</v>
      </c>
      <c r="B421" cm="1">
        <f t="array" ref="B421:L421">Данные!B421:L421</f>
        <v>2020</v>
      </c>
      <c r="C421" t="str">
        <v>компьютерных технологий и электронного обучения</v>
      </c>
      <c r="D421" t="str">
        <v>Аксютин Павел Александрович</v>
      </c>
      <c r="E421" t="str">
        <v>нет</v>
      </c>
      <c r="F421" t="str">
        <v>ассистент</v>
      </c>
      <c r="G421">
        <v>0.25</v>
      </c>
      <c r="H421" t="str">
        <v>3 курс 2018 год/пост</v>
      </c>
      <c r="I421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1">
        <v>0</v>
      </c>
      <c r="K421">
        <v>0</v>
      </c>
      <c r="L421">
        <v>0</v>
      </c>
      <c r="M421" s="16">
        <f t="shared" si="18"/>
        <v>0</v>
      </c>
      <c r="N421" s="16">
        <f t="shared" si="19"/>
        <v>14.870000000000001</v>
      </c>
      <c r="O421" s="16">
        <f t="shared" si="20"/>
        <v>9.75</v>
      </c>
      <c r="P421" s="16">
        <f t="shared" si="20"/>
        <v>9.75</v>
      </c>
      <c r="Q421" s="79" cm="1">
        <f t="array" ref="Q421:AA421">Данные!Q421:AA421</f>
        <v>0</v>
      </c>
      <c r="R421" s="16">
        <v>0</v>
      </c>
      <c r="S421" s="16">
        <v>0</v>
      </c>
      <c r="T421" s="21">
        <v>0</v>
      </c>
      <c r="U421">
        <v>52</v>
      </c>
      <c r="V421">
        <v>0</v>
      </c>
      <c r="W421">
        <v>39</v>
      </c>
      <c r="X421">
        <v>2</v>
      </c>
      <c r="Y421">
        <v>3</v>
      </c>
      <c r="Z421">
        <v>0</v>
      </c>
      <c r="AA421" t="str">
        <v>ГПХ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x14ac:dyDescent="0.3">
      <c r="A422" s="78">
        <f>Данные!A422</f>
        <v>6368</v>
      </c>
      <c r="B422" cm="1">
        <f t="array" ref="B422:L422">Данные!B422:L422</f>
        <v>2020</v>
      </c>
      <c r="C422" t="str">
        <v>компьютерных технологий и электронного обучения</v>
      </c>
      <c r="D422" t="str">
        <v>Атаян Ануш Михайловна</v>
      </c>
      <c r="E422" t="str">
        <v>кандидат педагогических наук</v>
      </c>
      <c r="F422" t="str">
        <v>доцент</v>
      </c>
      <c r="G422">
        <v>1</v>
      </c>
      <c r="H422" t="str">
        <v>3 курс 2018 год/пост</v>
      </c>
      <c r="I422" t="str">
        <v>Модуль "Информационные технологии". Информационные технологии и системы бизнес-аналитики</v>
      </c>
      <c r="J422">
        <v>18</v>
      </c>
      <c r="K422">
        <v>0</v>
      </c>
      <c r="L422">
        <v>108</v>
      </c>
      <c r="M422" s="16">
        <f t="shared" si="18"/>
        <v>12.6</v>
      </c>
      <c r="N422" s="16">
        <f t="shared" si="19"/>
        <v>14.870000000000001</v>
      </c>
      <c r="O422" s="16">
        <f t="shared" si="20"/>
        <v>9.75</v>
      </c>
      <c r="P422" s="16">
        <f t="shared" si="20"/>
        <v>9.75</v>
      </c>
      <c r="Q422" s="79" cm="1">
        <f t="array" ref="Q422:AA422">Данные!Q422:AA422</f>
        <v>0</v>
      </c>
      <c r="R422" s="16">
        <v>0</v>
      </c>
      <c r="S422" s="16">
        <v>0</v>
      </c>
      <c r="T422" s="21">
        <v>0</v>
      </c>
      <c r="U422">
        <v>0</v>
      </c>
      <c r="V422">
        <v>0</v>
      </c>
      <c r="W422">
        <v>39</v>
      </c>
      <c r="X422">
        <v>2</v>
      </c>
      <c r="Y422">
        <v>3</v>
      </c>
      <c r="Z422">
        <v>0</v>
      </c>
      <c r="AA422"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x14ac:dyDescent="0.3">
      <c r="A423" s="78">
        <f>Данные!A423</f>
        <v>6368</v>
      </c>
      <c r="B423" cm="1">
        <f t="array" ref="B423:L423">Данные!B423:L423</f>
        <v>2020</v>
      </c>
      <c r="C423" t="str">
        <v>компьютерных технологий и электронного обучения</v>
      </c>
      <c r="D423" t="str">
        <v>Атаян Ануш Михайловна</v>
      </c>
      <c r="E423" t="str">
        <v>кандидат педагогических наук</v>
      </c>
      <c r="F423" t="str">
        <v>доцент</v>
      </c>
      <c r="G423">
        <v>1</v>
      </c>
      <c r="H423" t="str">
        <v>3 курс 2018 год/пост</v>
      </c>
      <c r="I423" t="str">
        <v>Модуль "Информационные технологии в управлении в IT-компании".  Основы электронного управления</v>
      </c>
      <c r="J423">
        <v>18</v>
      </c>
      <c r="K423">
        <v>0</v>
      </c>
      <c r="L423">
        <v>54</v>
      </c>
      <c r="M423" s="16">
        <f t="shared" si="18"/>
        <v>7.2</v>
      </c>
      <c r="N423" s="16">
        <f t="shared" si="19"/>
        <v>14.870000000000001</v>
      </c>
      <c r="O423" s="16">
        <f t="shared" si="20"/>
        <v>9.75</v>
      </c>
      <c r="P423" s="16">
        <f t="shared" si="20"/>
        <v>9.75</v>
      </c>
      <c r="Q423" s="79" cm="1">
        <f t="array" ref="Q423:AA423">Данные!Q423:AA423</f>
        <v>0</v>
      </c>
      <c r="R423" s="16">
        <v>0</v>
      </c>
      <c r="S423" s="16">
        <v>0</v>
      </c>
      <c r="T423" s="21">
        <v>0</v>
      </c>
      <c r="U423">
        <v>0</v>
      </c>
      <c r="V423">
        <v>0</v>
      </c>
      <c r="W423">
        <v>39</v>
      </c>
      <c r="X423">
        <v>2</v>
      </c>
      <c r="Y423">
        <v>3</v>
      </c>
      <c r="Z423">
        <v>0</v>
      </c>
      <c r="AA423" t="str">
        <v>осн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x14ac:dyDescent="0.3">
      <c r="A424" s="78">
        <f>Данные!A424</f>
        <v>6368</v>
      </c>
      <c r="B424" cm="1">
        <f t="array" ref="B424:L424">Данные!B424:L424</f>
        <v>2020</v>
      </c>
      <c r="C424" t="str">
        <v>компьютерных технологий и электронного обучения</v>
      </c>
      <c r="D424" t="str">
        <v>Атаян Ануш Михайловна</v>
      </c>
      <c r="E424" t="str">
        <v>кандидат педагогических наук</v>
      </c>
      <c r="F424" t="str">
        <v>доцент</v>
      </c>
      <c r="G424">
        <v>1</v>
      </c>
      <c r="H424" t="str">
        <v>3 курс 2018 год/пост</v>
      </c>
      <c r="I424" t="str">
        <v>Модуль "Информационные технологии в управлении в IT-компании".  IT-менеджмент</v>
      </c>
      <c r="J424">
        <v>0</v>
      </c>
      <c r="K424">
        <v>36</v>
      </c>
      <c r="L424">
        <v>0</v>
      </c>
      <c r="M424" s="16">
        <f t="shared" si="18"/>
        <v>3.6</v>
      </c>
      <c r="N424" s="16">
        <f t="shared" si="19"/>
        <v>14.870000000000001</v>
      </c>
      <c r="O424" s="16">
        <f t="shared" si="20"/>
        <v>9.75</v>
      </c>
      <c r="P424" s="16">
        <f t="shared" si="20"/>
        <v>9.75</v>
      </c>
      <c r="Q424" s="79" cm="1">
        <f t="array" ref="Q424:AA424">Данные!Q424:AA424</f>
        <v>0</v>
      </c>
      <c r="R424" s="16">
        <v>0</v>
      </c>
      <c r="S424" s="16">
        <v>0</v>
      </c>
      <c r="T424" s="21">
        <v>0</v>
      </c>
      <c r="U424">
        <v>0</v>
      </c>
      <c r="V424">
        <v>0</v>
      </c>
      <c r="W424">
        <v>39</v>
      </c>
      <c r="X424">
        <v>2</v>
      </c>
      <c r="Y424">
        <v>3</v>
      </c>
      <c r="Z424">
        <v>0</v>
      </c>
      <c r="AA424" t="str">
        <v>осн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x14ac:dyDescent="0.3">
      <c r="A425" s="78">
        <f>Данные!A425</f>
        <v>6368</v>
      </c>
      <c r="B425" cm="1">
        <f t="array" ref="B425:L425">Данные!B425:L425</f>
        <v>2020</v>
      </c>
      <c r="C425" t="str">
        <v>компьютерных технологий и электронного обучения</v>
      </c>
      <c r="D425" t="str">
        <v>Атаян Ануш Михайловна</v>
      </c>
      <c r="E425" t="str">
        <v>кандидат педагогических наук</v>
      </c>
      <c r="F425" t="str">
        <v>доцент</v>
      </c>
      <c r="G425">
        <v>1</v>
      </c>
      <c r="H425" t="str">
        <v>3 курс 2018 год/пост</v>
      </c>
      <c r="I425" t="str">
        <v>Модуль "Информационные технологии". Дисциплины и курсы по выбору. Прикладные информационные технологии</v>
      </c>
      <c r="J425">
        <v>0</v>
      </c>
      <c r="K425">
        <v>0</v>
      </c>
      <c r="L425">
        <v>0</v>
      </c>
      <c r="M425" s="16">
        <f t="shared" si="18"/>
        <v>0</v>
      </c>
      <c r="N425" s="16">
        <f t="shared" si="19"/>
        <v>14.870000000000001</v>
      </c>
      <c r="O425" s="16">
        <f t="shared" si="20"/>
        <v>9.75</v>
      </c>
      <c r="P425" s="16">
        <f t="shared" si="20"/>
        <v>9.75</v>
      </c>
      <c r="Q425" s="79" cm="1">
        <f t="array" ref="Q425:AA425">Данные!Q425:AA425</f>
        <v>0</v>
      </c>
      <c r="R425" s="16">
        <v>0</v>
      </c>
      <c r="S425" s="16">
        <v>0</v>
      </c>
      <c r="T425" s="21">
        <v>0</v>
      </c>
      <c r="U425">
        <v>0</v>
      </c>
      <c r="V425">
        <v>0</v>
      </c>
      <c r="W425">
        <v>39</v>
      </c>
      <c r="X425">
        <v>2</v>
      </c>
      <c r="Y425">
        <v>3</v>
      </c>
      <c r="Z425">
        <v>0</v>
      </c>
      <c r="AA425" t="str">
        <v>осн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x14ac:dyDescent="0.3">
      <c r="A426" s="78">
        <f>Данные!A426</f>
        <v>6368</v>
      </c>
      <c r="B426" cm="1">
        <f t="array" ref="B426:L426">Данные!B426:L426</f>
        <v>2020</v>
      </c>
      <c r="C426" t="str">
        <v>компьютерных технологий и электронного обучения</v>
      </c>
      <c r="D426" t="str">
        <v>Власов Дмитрий Викторович</v>
      </c>
      <c r="E426" t="str">
        <v>нет</v>
      </c>
      <c r="F426" t="str">
        <v>эксперт-программист</v>
      </c>
      <c r="G426">
        <v>1</v>
      </c>
      <c r="H426" t="str">
        <v>3 курс 2018 год/пост</v>
      </c>
      <c r="I42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6">
        <v>0</v>
      </c>
      <c r="K426">
        <v>0</v>
      </c>
      <c r="L426">
        <v>0</v>
      </c>
      <c r="M426" s="16">
        <f t="shared" si="18"/>
        <v>0</v>
      </c>
      <c r="N426" s="16">
        <f t="shared" si="19"/>
        <v>14.870000000000001</v>
      </c>
      <c r="O426" s="16">
        <f t="shared" si="20"/>
        <v>9.75</v>
      </c>
      <c r="P426" s="16">
        <f t="shared" si="20"/>
        <v>9.75</v>
      </c>
      <c r="Q426" s="79" cm="1">
        <f t="array" ref="Q426:AA426">Данные!Q426:AA426</f>
        <v>0</v>
      </c>
      <c r="R426" s="16">
        <v>0</v>
      </c>
      <c r="S426" s="16">
        <v>0</v>
      </c>
      <c r="T426" s="21">
        <v>0</v>
      </c>
      <c r="U426">
        <v>52</v>
      </c>
      <c r="V426">
        <v>0</v>
      </c>
      <c r="W426">
        <v>39</v>
      </c>
      <c r="X426">
        <v>2</v>
      </c>
      <c r="Y426">
        <v>3</v>
      </c>
      <c r="Z426">
        <v>0</v>
      </c>
      <c r="AA426" t="str">
        <v>ГПХ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x14ac:dyDescent="0.3">
      <c r="A427" s="78">
        <f>Данные!A427</f>
        <v>6368</v>
      </c>
      <c r="B427" cm="1">
        <f t="array" ref="B427:L427">Данные!B427:L427</f>
        <v>2020</v>
      </c>
      <c r="C427" t="str">
        <v>компьютерных технологий и электронного обучения</v>
      </c>
      <c r="D427" t="str">
        <v>Власова Елена Зотиковна</v>
      </c>
      <c r="E427" t="str">
        <v>доктор педагогических наук</v>
      </c>
      <c r="F427" t="str">
        <v>заведующий кафедрой</v>
      </c>
      <c r="G427">
        <v>1</v>
      </c>
      <c r="H427" t="str">
        <v>3 курс 2018 год/пост</v>
      </c>
      <c r="I427" t="str">
        <v>Модуль "Информационные технологии"</v>
      </c>
      <c r="J427">
        <v>0</v>
      </c>
      <c r="K427">
        <v>0</v>
      </c>
      <c r="L427">
        <v>0</v>
      </c>
      <c r="M427" s="16">
        <f t="shared" si="18"/>
        <v>0</v>
      </c>
      <c r="N427" s="16">
        <f t="shared" si="19"/>
        <v>14.870000000000001</v>
      </c>
      <c r="O427" s="16">
        <f t="shared" si="20"/>
        <v>9.75</v>
      </c>
      <c r="P427" s="16">
        <f t="shared" si="20"/>
        <v>9.75</v>
      </c>
      <c r="Q427" s="79" cm="1">
        <f t="array" ref="Q427:AA427">Данные!Q427:AA427</f>
        <v>0</v>
      </c>
      <c r="R427" s="16">
        <v>0</v>
      </c>
      <c r="S427" s="16">
        <v>0</v>
      </c>
      <c r="T427" s="21">
        <v>0</v>
      </c>
      <c r="U427">
        <v>0</v>
      </c>
      <c r="V427">
        <v>0</v>
      </c>
      <c r="W427">
        <v>39</v>
      </c>
      <c r="X427">
        <v>2</v>
      </c>
      <c r="Y427">
        <v>3</v>
      </c>
      <c r="Z427">
        <v>0</v>
      </c>
      <c r="AA427" t="str">
        <v>осн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x14ac:dyDescent="0.3">
      <c r="A428" s="78">
        <f>Данные!A428</f>
        <v>6368</v>
      </c>
      <c r="B428" cm="1">
        <f t="array" ref="B428:L428">Данные!B428:L428</f>
        <v>2020</v>
      </c>
      <c r="C428" t="str">
        <v>компьютерных технологий и электронного обучения</v>
      </c>
      <c r="D428" t="str">
        <v>Власова Елена Зотиковна</v>
      </c>
      <c r="E428" t="str">
        <v>доктор педагогических наук</v>
      </c>
      <c r="F428" t="str">
        <v>заведующий кафедрой</v>
      </c>
      <c r="G428">
        <v>1</v>
      </c>
      <c r="H428" t="str">
        <v>3 курс 2018 год/пост</v>
      </c>
      <c r="I428" t="str">
        <v>Модуль "Информационные технологии". Дисциплины и курсы по выбору. Прикладные информационные технологии</v>
      </c>
      <c r="J428">
        <v>0</v>
      </c>
      <c r="K428">
        <v>0</v>
      </c>
      <c r="L428">
        <v>0</v>
      </c>
      <c r="M428" s="16">
        <f t="shared" si="18"/>
        <v>0</v>
      </c>
      <c r="N428" s="16">
        <f t="shared" si="19"/>
        <v>14.870000000000001</v>
      </c>
      <c r="O428" s="16">
        <f t="shared" si="20"/>
        <v>9.75</v>
      </c>
      <c r="P428" s="16">
        <f t="shared" si="20"/>
        <v>9.75</v>
      </c>
      <c r="Q428" s="79" cm="1">
        <f t="array" ref="Q428:AA428">Данные!Q428:AA428</f>
        <v>0</v>
      </c>
      <c r="R428" s="16">
        <v>0</v>
      </c>
      <c r="S428" s="16">
        <v>0</v>
      </c>
      <c r="T428" s="21">
        <v>0</v>
      </c>
      <c r="U428">
        <v>0</v>
      </c>
      <c r="V428">
        <v>0</v>
      </c>
      <c r="W428">
        <v>39</v>
      </c>
      <c r="X428">
        <v>2</v>
      </c>
      <c r="Y428">
        <v>3</v>
      </c>
      <c r="Z428">
        <v>0</v>
      </c>
      <c r="AA428" t="str">
        <v>доп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x14ac:dyDescent="0.3">
      <c r="A429" s="78">
        <f>Данные!A429</f>
        <v>6368</v>
      </c>
      <c r="B429" cm="1">
        <f t="array" ref="B429:L429">Данные!B429:L429</f>
        <v>2020</v>
      </c>
      <c r="C429" t="str">
        <v>компьютерных технологий и электронного обучения</v>
      </c>
      <c r="D429" t="str">
        <v>Власова Елена Зотиковна</v>
      </c>
      <c r="E429" t="str">
        <v>доктор педагогических наук</v>
      </c>
      <c r="F429" t="str">
        <v>заведующий кафедрой</v>
      </c>
      <c r="G429">
        <v>1</v>
      </c>
      <c r="H429" t="str">
        <v>3 курс 2018 год/пост</v>
      </c>
      <c r="I429" t="str">
        <v>Модуль "Информационные технологии". Основы корпоративного электронного обучения</v>
      </c>
      <c r="J429">
        <v>6</v>
      </c>
      <c r="K429">
        <v>0</v>
      </c>
      <c r="L429">
        <v>0</v>
      </c>
      <c r="M429" s="16">
        <f t="shared" si="18"/>
        <v>0.6</v>
      </c>
      <c r="N429" s="16">
        <f t="shared" si="19"/>
        <v>14.870000000000001</v>
      </c>
      <c r="O429" s="16">
        <f t="shared" si="20"/>
        <v>9.75</v>
      </c>
      <c r="P429" s="16">
        <f t="shared" si="20"/>
        <v>9.75</v>
      </c>
      <c r="Q429" s="79" cm="1">
        <f t="array" ref="Q429:AA429">Данные!Q429:AA429</f>
        <v>0</v>
      </c>
      <c r="R429" s="16">
        <v>0</v>
      </c>
      <c r="S429" s="16">
        <v>0</v>
      </c>
      <c r="T429" s="21">
        <v>0</v>
      </c>
      <c r="U429">
        <v>0</v>
      </c>
      <c r="V429">
        <v>0</v>
      </c>
      <c r="W429">
        <v>39</v>
      </c>
      <c r="X429">
        <v>2</v>
      </c>
      <c r="Y429">
        <v>3</v>
      </c>
      <c r="Z429">
        <v>0</v>
      </c>
      <c r="AA429" t="str">
        <v>осн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x14ac:dyDescent="0.3">
      <c r="A430" s="78">
        <f>Данные!A430</f>
        <v>6368</v>
      </c>
      <c r="B430" cm="1">
        <f t="array" ref="B430:L430">Данные!B430:L430</f>
        <v>2020</v>
      </c>
      <c r="C430" t="str">
        <v>компьютерных технологий и электронного обучения</v>
      </c>
      <c r="D430" t="str">
        <v>Воробьев Владимир Иванович</v>
      </c>
      <c r="E430" t="str">
        <v>доктор технических наук</v>
      </c>
      <c r="F430" t="str">
        <v>профессор</v>
      </c>
      <c r="G430">
        <v>1</v>
      </c>
      <c r="H430" t="str">
        <v>3 курс 2018 год/пост</v>
      </c>
      <c r="I430" t="str">
        <v>Модуль "Информационные ресурсы и средства профессиональной деятельности инженера". Управление программными проектами</v>
      </c>
      <c r="J430">
        <v>18</v>
      </c>
      <c r="K430">
        <v>0</v>
      </c>
      <c r="L430">
        <v>0</v>
      </c>
      <c r="M430" s="16">
        <f t="shared" si="18"/>
        <v>1.8</v>
      </c>
      <c r="N430" s="16">
        <f t="shared" si="19"/>
        <v>14.870000000000001</v>
      </c>
      <c r="O430" s="16">
        <f t="shared" si="20"/>
        <v>9.75</v>
      </c>
      <c r="P430" s="16">
        <f t="shared" si="20"/>
        <v>9.75</v>
      </c>
      <c r="Q430" s="79" cm="1">
        <f t="array" ref="Q430:AA430">Данные!Q430:AA430</f>
        <v>36</v>
      </c>
      <c r="R430" s="16">
        <v>0</v>
      </c>
      <c r="S430" s="16">
        <v>0</v>
      </c>
      <c r="T430" s="21">
        <v>0</v>
      </c>
      <c r="U430">
        <v>0</v>
      </c>
      <c r="V430">
        <v>0</v>
      </c>
      <c r="W430">
        <v>39</v>
      </c>
      <c r="X430">
        <v>2</v>
      </c>
      <c r="Y430">
        <v>3</v>
      </c>
      <c r="Z430">
        <v>0</v>
      </c>
      <c r="AA430" t="str">
        <v>ГПХ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x14ac:dyDescent="0.3">
      <c r="A431" s="78">
        <f>Данные!A431</f>
        <v>6368</v>
      </c>
      <c r="B431" cm="1">
        <f t="array" ref="B431:L431">Данные!B431:L431</f>
        <v>2020</v>
      </c>
      <c r="C431" t="str">
        <v>компьютерных технологий и электронного обучения</v>
      </c>
      <c r="D431" t="str">
        <v>Государев Илья Борисович</v>
      </c>
      <c r="E431" t="str">
        <v>кандидат педагогических наук</v>
      </c>
      <c r="F431" t="str">
        <v>доцент</v>
      </c>
      <c r="G431">
        <v>1</v>
      </c>
      <c r="H431" t="str">
        <v>3 курс 2018 год/пост</v>
      </c>
      <c r="I431" t="str">
        <v>Модуль "Информационные технологии". Информационные технологии в изучении иностранных языков</v>
      </c>
      <c r="J431">
        <v>0</v>
      </c>
      <c r="K431">
        <v>0</v>
      </c>
      <c r="L431">
        <v>108</v>
      </c>
      <c r="M431" s="16">
        <f t="shared" si="18"/>
        <v>10.8</v>
      </c>
      <c r="N431" s="16">
        <f t="shared" si="19"/>
        <v>14.870000000000001</v>
      </c>
      <c r="O431" s="16">
        <f t="shared" si="20"/>
        <v>9.75</v>
      </c>
      <c r="P431" s="16">
        <f t="shared" si="20"/>
        <v>9.75</v>
      </c>
      <c r="Q431" s="79" cm="1">
        <f t="array" ref="Q431:AA431">Данные!Q431:AA431</f>
        <v>0</v>
      </c>
      <c r="R431" s="16">
        <v>0</v>
      </c>
      <c r="S431" s="16">
        <v>0</v>
      </c>
      <c r="T431" s="21">
        <v>0</v>
      </c>
      <c r="U431">
        <v>0</v>
      </c>
      <c r="V431">
        <v>0</v>
      </c>
      <c r="W431">
        <v>39</v>
      </c>
      <c r="X431">
        <v>2</v>
      </c>
      <c r="Y431">
        <v>3</v>
      </c>
      <c r="Z431">
        <v>0</v>
      </c>
      <c r="AA431"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x14ac:dyDescent="0.3">
      <c r="A432" s="78">
        <f>Данные!A432</f>
        <v>6368</v>
      </c>
      <c r="B432" cm="1">
        <f t="array" ref="B432:L432">Данные!B432:L432</f>
        <v>2020</v>
      </c>
      <c r="C432" t="str">
        <v>компьютерных технологий и электронного обучения</v>
      </c>
      <c r="D432" t="str">
        <v>Государев Илья Борисович</v>
      </c>
      <c r="E432" t="str">
        <v>кандидат педагогических наук</v>
      </c>
      <c r="F432" t="str">
        <v>доцент</v>
      </c>
      <c r="G432">
        <v>1</v>
      </c>
      <c r="H432" t="str">
        <v>3 курс 2018 год/пост</v>
      </c>
      <c r="I432" t="str">
        <v>Модуль "Системное и прикладное программное обеспечение". Программирование</v>
      </c>
      <c r="J432">
        <v>36</v>
      </c>
      <c r="K432">
        <v>0</v>
      </c>
      <c r="L432">
        <v>0</v>
      </c>
      <c r="M432" s="16">
        <f t="shared" si="18"/>
        <v>3.6</v>
      </c>
      <c r="N432" s="16">
        <f t="shared" si="19"/>
        <v>14.870000000000001</v>
      </c>
      <c r="O432" s="16">
        <f t="shared" si="20"/>
        <v>9.75</v>
      </c>
      <c r="P432" s="16">
        <f t="shared" si="20"/>
        <v>9.75</v>
      </c>
      <c r="Q432" s="79" cm="1">
        <f t="array" ref="Q432:AA432">Данные!Q432:AA432</f>
        <v>0</v>
      </c>
      <c r="R432" s="16">
        <v>0</v>
      </c>
      <c r="S432" s="16">
        <v>0</v>
      </c>
      <c r="T432" s="21">
        <v>0</v>
      </c>
      <c r="U432">
        <v>0</v>
      </c>
      <c r="V432">
        <v>0</v>
      </c>
      <c r="W432">
        <v>39</v>
      </c>
      <c r="X432">
        <v>2</v>
      </c>
      <c r="Y432">
        <v>3</v>
      </c>
      <c r="Z432">
        <v>0</v>
      </c>
      <c r="AA432" t="str">
        <v>доп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x14ac:dyDescent="0.3">
      <c r="A433" s="78">
        <f>Данные!A433</f>
        <v>6368</v>
      </c>
      <c r="B433" cm="1">
        <f t="array" ref="B433:L433">Данные!B433:L433</f>
        <v>2020</v>
      </c>
      <c r="C433" t="str">
        <v>компьютерных технологий и электронного обучения</v>
      </c>
      <c r="D433" t="str">
        <v>Жуков Николай Николаевич</v>
      </c>
      <c r="E433" t="str">
        <v>нет</v>
      </c>
      <c r="F433" t="str">
        <v>ассистент</v>
      </c>
      <c r="G433">
        <v>1</v>
      </c>
      <c r="H433" t="str">
        <v>3 курс 2018 год/пост</v>
      </c>
      <c r="I433" t="str">
        <v>Модуль "Системное и прикладное программное обеспечение". Программирование</v>
      </c>
      <c r="J433">
        <v>0</v>
      </c>
      <c r="K433">
        <v>0</v>
      </c>
      <c r="L433">
        <v>216</v>
      </c>
      <c r="M433" s="16">
        <f t="shared" si="18"/>
        <v>21.6</v>
      </c>
      <c r="N433" s="16">
        <f t="shared" si="19"/>
        <v>14.870000000000001</v>
      </c>
      <c r="O433" s="16">
        <f t="shared" si="20"/>
        <v>9.75</v>
      </c>
      <c r="P433" s="16">
        <f t="shared" si="20"/>
        <v>9.75</v>
      </c>
      <c r="Q433" s="79" cm="1">
        <f t="array" ref="Q433:AA433">Данные!Q433:AA433</f>
        <v>0</v>
      </c>
      <c r="R433" s="16">
        <v>0</v>
      </c>
      <c r="S433" s="16">
        <v>0</v>
      </c>
      <c r="T433" s="21">
        <v>0</v>
      </c>
      <c r="U433">
        <v>0</v>
      </c>
      <c r="V433">
        <v>0</v>
      </c>
      <c r="W433">
        <v>39</v>
      </c>
      <c r="X433">
        <v>2</v>
      </c>
      <c r="Y433">
        <v>3</v>
      </c>
      <c r="Z433">
        <v>0</v>
      </c>
      <c r="AA433" t="str">
        <v>осн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x14ac:dyDescent="0.3">
      <c r="A434" s="78">
        <f>Данные!A434</f>
        <v>6368</v>
      </c>
      <c r="B434" cm="1">
        <f t="array" ref="B434:L434">Данные!B434:L434</f>
        <v>2020</v>
      </c>
      <c r="C434" t="str">
        <v>компьютерных технологий и электронного обучения</v>
      </c>
      <c r="D434" t="str">
        <v>Копыльцов Александр Васильевич</v>
      </c>
      <c r="E434" t="str">
        <v>доктор технических наук</v>
      </c>
      <c r="F434" t="str">
        <v>профессор</v>
      </c>
      <c r="G434">
        <v>1</v>
      </c>
      <c r="H434" t="str">
        <v>3 курс 2018 год/пост</v>
      </c>
      <c r="I434" t="str">
        <v>Модуль "Информационные ресурсы и средства профессиональной деятельности инженера". Управление программными проектами</v>
      </c>
      <c r="J434">
        <v>0</v>
      </c>
      <c r="K434">
        <v>0</v>
      </c>
      <c r="L434">
        <v>0</v>
      </c>
      <c r="M434" s="16">
        <f t="shared" si="18"/>
        <v>0</v>
      </c>
      <c r="N434" s="16">
        <f t="shared" si="19"/>
        <v>14.870000000000001</v>
      </c>
      <c r="O434" s="16">
        <f t="shared" si="20"/>
        <v>9.75</v>
      </c>
      <c r="P434" s="16">
        <f t="shared" si="20"/>
        <v>9.75</v>
      </c>
      <c r="Q434" s="79" cm="1">
        <f t="array" ref="Q434:AA434">Данные!Q434:AA434</f>
        <v>26</v>
      </c>
      <c r="R434" s="16">
        <v>0</v>
      </c>
      <c r="S434" s="16">
        <v>0</v>
      </c>
      <c r="T434" s="21">
        <v>0</v>
      </c>
      <c r="U434">
        <v>0</v>
      </c>
      <c r="V434">
        <v>0</v>
      </c>
      <c r="W434">
        <v>39</v>
      </c>
      <c r="X434">
        <v>2</v>
      </c>
      <c r="Y434">
        <v>3</v>
      </c>
      <c r="Z434">
        <v>0</v>
      </c>
      <c r="AA434">
        <v>0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x14ac:dyDescent="0.3">
      <c r="A435" s="78">
        <f>Данные!A435</f>
        <v>6368</v>
      </c>
      <c r="B435" cm="1">
        <f t="array" ref="B435:L435">Данные!B435:L435</f>
        <v>2020</v>
      </c>
      <c r="C435" t="str">
        <v>компьютерных технологий и электронного обучения</v>
      </c>
      <c r="D435" t="str">
        <v>Жуков Николай Николаевич</v>
      </c>
      <c r="E435" t="str">
        <v>нет</v>
      </c>
      <c r="F435" t="str">
        <v>ассистент</v>
      </c>
      <c r="G435">
        <v>1</v>
      </c>
      <c r="H435" t="str">
        <v>3 курс 2018 год/пост</v>
      </c>
      <c r="I435" t="str">
        <v>Модуль "Информационные ресурсы и средства профессиональной деятельности инженера". Управление программными проектами</v>
      </c>
      <c r="J435">
        <v>0</v>
      </c>
      <c r="K435">
        <v>0</v>
      </c>
      <c r="L435">
        <v>108</v>
      </c>
      <c r="M435" s="16">
        <f t="shared" si="18"/>
        <v>10.8</v>
      </c>
      <c r="N435" s="16">
        <f t="shared" si="19"/>
        <v>14.870000000000001</v>
      </c>
      <c r="O435" s="16">
        <f t="shared" si="20"/>
        <v>9.75</v>
      </c>
      <c r="P435" s="16">
        <f t="shared" si="20"/>
        <v>9.75</v>
      </c>
      <c r="Q435" s="79" cm="1">
        <f t="array" ref="Q435:AA435">Данные!Q435:AA435</f>
        <v>16</v>
      </c>
      <c r="R435" s="16">
        <v>0</v>
      </c>
      <c r="S435" s="16">
        <v>0</v>
      </c>
      <c r="T435" s="21">
        <v>0</v>
      </c>
      <c r="U435">
        <v>0</v>
      </c>
      <c r="V435">
        <v>0</v>
      </c>
      <c r="W435">
        <v>39</v>
      </c>
      <c r="X435">
        <v>2</v>
      </c>
      <c r="Y435">
        <v>3</v>
      </c>
      <c r="Z435">
        <v>0</v>
      </c>
      <c r="AA435"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x14ac:dyDescent="0.3">
      <c r="A436" s="78">
        <f>Данные!A436</f>
        <v>6368</v>
      </c>
      <c r="B436" cm="1">
        <f t="array" ref="B436:L436">Данные!B436:L436</f>
        <v>2020</v>
      </c>
      <c r="C436" t="str">
        <v>компьютерных технологий и электронного обучения</v>
      </c>
      <c r="D436" t="str">
        <v>Жуков Николай Николаевич</v>
      </c>
      <c r="E436" t="str">
        <v>нет</v>
      </c>
      <c r="F436" t="str">
        <v>ассистент</v>
      </c>
      <c r="G436">
        <v>1</v>
      </c>
      <c r="H436" t="str">
        <v>3 курс 2018 год/пост</v>
      </c>
      <c r="I436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6">
        <v>0</v>
      </c>
      <c r="K436">
        <v>0</v>
      </c>
      <c r="L436">
        <v>0</v>
      </c>
      <c r="M436" s="16">
        <f t="shared" si="18"/>
        <v>0</v>
      </c>
      <c r="N436" s="16">
        <f t="shared" si="19"/>
        <v>14.870000000000001</v>
      </c>
      <c r="O436" s="16">
        <f t="shared" si="20"/>
        <v>9.75</v>
      </c>
      <c r="P436" s="16">
        <f t="shared" si="20"/>
        <v>9.75</v>
      </c>
      <c r="Q436" s="79" cm="1">
        <f t="array" ref="Q436:AA436">Данные!Q436:AA436</f>
        <v>0</v>
      </c>
      <c r="R436" s="16">
        <v>0</v>
      </c>
      <c r="S436" s="16">
        <v>0</v>
      </c>
      <c r="T436" s="21">
        <v>0</v>
      </c>
      <c r="U436">
        <v>0</v>
      </c>
      <c r="V436">
        <v>0</v>
      </c>
      <c r="W436">
        <v>39</v>
      </c>
      <c r="X436">
        <v>2</v>
      </c>
      <c r="Y436">
        <v>3</v>
      </c>
      <c r="Z436">
        <v>0</v>
      </c>
      <c r="AA436" t="str">
        <v>доп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x14ac:dyDescent="0.3">
      <c r="A437" s="78">
        <f>Данные!A437</f>
        <v>6368</v>
      </c>
      <c r="B437" cm="1">
        <f t="array" ref="B437:L437">Данные!B437:L437</f>
        <v>2020</v>
      </c>
      <c r="C437" t="str">
        <v>компьютерных технологий и электронного обучения</v>
      </c>
      <c r="D437" t="str">
        <v>Жуков Николай Николаевич</v>
      </c>
      <c r="E437" t="str">
        <v>нет</v>
      </c>
      <c r="F437" t="str">
        <v>ассистент</v>
      </c>
      <c r="G437">
        <v>1</v>
      </c>
      <c r="H437" t="str">
        <v>3 курс 2018 год/пост</v>
      </c>
      <c r="I437" t="str"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7">
        <v>0</v>
      </c>
      <c r="K437">
        <v>0</v>
      </c>
      <c r="L437">
        <v>0</v>
      </c>
      <c r="M437" s="16">
        <f t="shared" si="18"/>
        <v>0</v>
      </c>
      <c r="N437" s="16">
        <f t="shared" si="19"/>
        <v>14.870000000000001</v>
      </c>
      <c r="O437" s="16">
        <f t="shared" si="20"/>
        <v>9.75</v>
      </c>
      <c r="P437" s="16">
        <f t="shared" si="20"/>
        <v>9.75</v>
      </c>
      <c r="Q437" s="79" cm="1">
        <f t="array" ref="Q437:AA437">Данные!Q437:AA437</f>
        <v>0</v>
      </c>
      <c r="R437" s="16">
        <v>0</v>
      </c>
      <c r="S437" s="16">
        <v>0</v>
      </c>
      <c r="T437" s="21">
        <v>0</v>
      </c>
      <c r="U437">
        <v>33</v>
      </c>
      <c r="V437">
        <v>0</v>
      </c>
      <c r="W437">
        <v>39</v>
      </c>
      <c r="X437">
        <v>2</v>
      </c>
      <c r="Y437">
        <v>3</v>
      </c>
      <c r="Z437">
        <v>0</v>
      </c>
      <c r="AA437" t="str">
        <v>осн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x14ac:dyDescent="0.3">
      <c r="A438" s="78">
        <f>Данные!A438</f>
        <v>6368</v>
      </c>
      <c r="B438" cm="1">
        <f t="array" ref="B438:L438">Данные!B438:L438</f>
        <v>2020</v>
      </c>
      <c r="C438" t="str">
        <v>компьютерных технологий и электронного обучения</v>
      </c>
      <c r="D438" t="str">
        <v>Карпова Наталья Александровна</v>
      </c>
      <c r="E438" t="str">
        <v>кандидат технических наук</v>
      </c>
      <c r="F438" t="str">
        <v>доцент</v>
      </c>
      <c r="G438">
        <v>0.75</v>
      </c>
      <c r="H438" t="str">
        <v>3 курс 2018 год/пост</v>
      </c>
      <c r="I438" t="str">
        <v>Модуль "Информационные технологии". Дисциплины и курсы по выбору. Прикладные информационные технологии</v>
      </c>
      <c r="J438">
        <v>28</v>
      </c>
      <c r="K438">
        <v>0</v>
      </c>
      <c r="L438">
        <v>0</v>
      </c>
      <c r="M438" s="16">
        <f t="shared" si="18"/>
        <v>2.8</v>
      </c>
      <c r="N438" s="16">
        <f t="shared" si="19"/>
        <v>14.870000000000001</v>
      </c>
      <c r="O438" s="16">
        <f t="shared" si="20"/>
        <v>9.75</v>
      </c>
      <c r="P438" s="16">
        <f t="shared" si="20"/>
        <v>9.75</v>
      </c>
      <c r="Q438" s="79" cm="1">
        <f t="array" ref="Q438:AA438">Данные!Q438:AA438</f>
        <v>0</v>
      </c>
      <c r="R438" s="16">
        <v>0</v>
      </c>
      <c r="S438" s="16">
        <v>0</v>
      </c>
      <c r="T438" s="21">
        <v>0</v>
      </c>
      <c r="U438">
        <v>0</v>
      </c>
      <c r="V438">
        <v>0</v>
      </c>
      <c r="W438">
        <v>39</v>
      </c>
      <c r="X438">
        <v>2</v>
      </c>
      <c r="Y438">
        <v>3</v>
      </c>
      <c r="Z438">
        <v>0</v>
      </c>
      <c r="AA438"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x14ac:dyDescent="0.3">
      <c r="A439" s="78">
        <f>Данные!A439</f>
        <v>6368</v>
      </c>
      <c r="B439" cm="1">
        <f t="array" ref="B439:L439">Данные!B439:L439</f>
        <v>2020</v>
      </c>
      <c r="C439" t="str">
        <v>компьютерных технологий и электронного обучения</v>
      </c>
      <c r="D439" t="str">
        <v>Иванова Екатерина Алексеевна</v>
      </c>
      <c r="E439" t="str">
        <v>нет</v>
      </c>
      <c r="F439" t="str">
        <v>ассистент</v>
      </c>
      <c r="G439">
        <v>0.25</v>
      </c>
      <c r="H439" t="str">
        <v>3 курс 2018 год/пост</v>
      </c>
      <c r="I439" t="str">
        <v>Модуль "Информационные технологии". Дисциплины и курсы по выбору. Прикладные информационные технологии</v>
      </c>
      <c r="J439">
        <v>0</v>
      </c>
      <c r="K439">
        <v>0</v>
      </c>
      <c r="L439">
        <v>0</v>
      </c>
      <c r="M439" s="16">
        <f t="shared" si="18"/>
        <v>0</v>
      </c>
      <c r="N439" s="16">
        <f t="shared" si="19"/>
        <v>14.870000000000001</v>
      </c>
      <c r="O439" s="16">
        <f t="shared" si="20"/>
        <v>9.75</v>
      </c>
      <c r="P439" s="16">
        <f t="shared" si="20"/>
        <v>9.75</v>
      </c>
      <c r="Q439" s="79" cm="1">
        <f t="array" ref="Q439:AA439">Данные!Q439:AA439</f>
        <v>0</v>
      </c>
      <c r="R439" s="16">
        <v>0</v>
      </c>
      <c r="S439" s="16">
        <v>0</v>
      </c>
      <c r="T439" s="21">
        <v>0</v>
      </c>
      <c r="U439">
        <v>0</v>
      </c>
      <c r="V439">
        <v>0</v>
      </c>
      <c r="W439">
        <v>39</v>
      </c>
      <c r="X439">
        <v>2</v>
      </c>
      <c r="Y439">
        <v>3</v>
      </c>
      <c r="Z439">
        <v>0</v>
      </c>
      <c r="AA439" t="str">
        <v>доп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x14ac:dyDescent="0.3">
      <c r="A440" s="78">
        <f>Данные!A440</f>
        <v>6368</v>
      </c>
      <c r="B440" cm="1">
        <f t="array" ref="B440:L440">Данные!B440:L440</f>
        <v>2020</v>
      </c>
      <c r="C440" t="str">
        <v>компьютерных технологий и электронного обучения</v>
      </c>
      <c r="D440" t="str">
        <v>Иванова Екатерина Алексеевна</v>
      </c>
      <c r="E440" t="str">
        <v>нет</v>
      </c>
      <c r="F440" t="str">
        <v>ассистент</v>
      </c>
      <c r="G440">
        <v>0.25</v>
      </c>
      <c r="H440" t="str">
        <v>3 курс 2018 год/пост</v>
      </c>
      <c r="I440" t="str">
        <v>Модуль "Информационные технологии". Основы корпоративного электронного обучения</v>
      </c>
      <c r="J440">
        <v>0</v>
      </c>
      <c r="K440">
        <v>24</v>
      </c>
      <c r="L440">
        <v>54</v>
      </c>
      <c r="M440" s="16">
        <f t="shared" si="18"/>
        <v>7.8</v>
      </c>
      <c r="N440" s="16">
        <f t="shared" si="19"/>
        <v>14.870000000000001</v>
      </c>
      <c r="O440" s="16">
        <f t="shared" si="20"/>
        <v>9.75</v>
      </c>
      <c r="P440" s="16">
        <f t="shared" si="20"/>
        <v>9.75</v>
      </c>
      <c r="Q440" s="79" cm="1">
        <f t="array" ref="Q440:AA440">Данные!Q440:AA440</f>
        <v>0</v>
      </c>
      <c r="R440" s="16">
        <v>0</v>
      </c>
      <c r="S440" s="16">
        <v>0</v>
      </c>
      <c r="T440" s="21">
        <v>0</v>
      </c>
      <c r="U440">
        <v>0</v>
      </c>
      <c r="V440">
        <v>0</v>
      </c>
      <c r="W440">
        <v>39</v>
      </c>
      <c r="X440">
        <v>2</v>
      </c>
      <c r="Y440">
        <v>3</v>
      </c>
      <c r="Z440">
        <v>0</v>
      </c>
      <c r="AA440" t="str">
        <v>доп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x14ac:dyDescent="0.3">
      <c r="A441" s="78">
        <f>Данные!A441</f>
        <v>6368</v>
      </c>
      <c r="B441" cm="1">
        <f t="array" ref="B441:L441">Данные!B441:L441</f>
        <v>2020</v>
      </c>
      <c r="C441" t="str">
        <v>компьютерных технологий и электронного обучения</v>
      </c>
      <c r="D441" t="str">
        <v>Ильина Татьяна Сергеевна</v>
      </c>
      <c r="E441" t="str">
        <v>нет</v>
      </c>
      <c r="F441" t="str">
        <v>старший преподаватель</v>
      </c>
      <c r="G441">
        <v>1</v>
      </c>
      <c r="H441" t="str">
        <v>3 курс 2018 год/пост</v>
      </c>
      <c r="I441" t="str">
        <v>Модуль "Информационные технологии"</v>
      </c>
      <c r="J441">
        <v>0</v>
      </c>
      <c r="K441">
        <v>0</v>
      </c>
      <c r="L441">
        <v>0</v>
      </c>
      <c r="M441" s="16">
        <f t="shared" si="18"/>
        <v>0</v>
      </c>
      <c r="N441" s="16">
        <f t="shared" si="19"/>
        <v>14.870000000000001</v>
      </c>
      <c r="O441" s="16">
        <f t="shared" si="20"/>
        <v>9.75</v>
      </c>
      <c r="P441" s="16">
        <f t="shared" si="20"/>
        <v>9.75</v>
      </c>
      <c r="Q441" s="79" cm="1">
        <f t="array" ref="Q441:AA441">Данные!Q441:AA441</f>
        <v>0</v>
      </c>
      <c r="R441" s="16">
        <v>0</v>
      </c>
      <c r="S441" s="16">
        <v>0</v>
      </c>
      <c r="T441" s="21">
        <v>0</v>
      </c>
      <c r="U441">
        <v>0</v>
      </c>
      <c r="V441">
        <v>0</v>
      </c>
      <c r="W441">
        <v>39</v>
      </c>
      <c r="X441">
        <v>2</v>
      </c>
      <c r="Y441">
        <v>3</v>
      </c>
      <c r="Z441">
        <v>0</v>
      </c>
      <c r="AA441" t="str">
        <v>осн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x14ac:dyDescent="0.3">
      <c r="A442" s="78">
        <f>Данные!A442</f>
        <v>6368</v>
      </c>
      <c r="B442" cm="1">
        <f t="array" ref="B442:L442">Данные!B442:L442</f>
        <v>2020</v>
      </c>
      <c r="C442" t="str">
        <v>компьютерных технологий и электронного обучения</v>
      </c>
      <c r="D442" t="str">
        <v>Ильина Татьяна Сергеевна</v>
      </c>
      <c r="E442" t="str">
        <v>нет</v>
      </c>
      <c r="F442" t="str">
        <v>старший преподаватель</v>
      </c>
      <c r="G442">
        <v>1</v>
      </c>
      <c r="H442" t="str">
        <v>3 курс 2018 год/пост</v>
      </c>
      <c r="I442" t="str">
        <v>Модуль "Информационные технологии". Техника и технологии представления и публикации информации</v>
      </c>
      <c r="J442">
        <v>18</v>
      </c>
      <c r="K442">
        <v>0</v>
      </c>
      <c r="L442">
        <v>54</v>
      </c>
      <c r="M442" s="16">
        <f t="shared" si="18"/>
        <v>7.2</v>
      </c>
      <c r="N442" s="16">
        <f t="shared" si="19"/>
        <v>14.870000000000001</v>
      </c>
      <c r="O442" s="16">
        <f t="shared" si="20"/>
        <v>9.75</v>
      </c>
      <c r="P442" s="16">
        <f t="shared" si="20"/>
        <v>9.75</v>
      </c>
      <c r="Q442" s="79" cm="1">
        <f t="array" ref="Q442:AA442">Данные!Q442:AA442</f>
        <v>0</v>
      </c>
      <c r="R442" s="16">
        <v>0</v>
      </c>
      <c r="S442" s="16">
        <v>0</v>
      </c>
      <c r="T442" s="21">
        <v>0</v>
      </c>
      <c r="U442">
        <v>0</v>
      </c>
      <c r="V442">
        <v>0</v>
      </c>
      <c r="W442">
        <v>39</v>
      </c>
      <c r="X442">
        <v>2</v>
      </c>
      <c r="Y442">
        <v>3</v>
      </c>
      <c r="Z442">
        <v>0</v>
      </c>
      <c r="AA442" t="str">
        <v>осн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x14ac:dyDescent="0.3">
      <c r="A443" s="78">
        <f>Данные!A443</f>
        <v>6368</v>
      </c>
      <c r="B443" cm="1">
        <f t="array" ref="B443:L443">Данные!B443:L443</f>
        <v>2020</v>
      </c>
      <c r="C443" t="str">
        <v>компьютерных технологий и электронного обучения</v>
      </c>
      <c r="D443" t="str">
        <v>Карпова Наталья Александровна</v>
      </c>
      <c r="E443" t="str">
        <v>кандидат технических наук</v>
      </c>
      <c r="F443" t="str">
        <v>доцент</v>
      </c>
      <c r="G443">
        <v>0.75</v>
      </c>
      <c r="H443" t="str">
        <v>3 курс 2018 год/пост</v>
      </c>
      <c r="I443" t="str">
        <v>Модуль "Информационные технологии". Интегрированные издательские системы и технологии</v>
      </c>
      <c r="J443">
        <v>16</v>
      </c>
      <c r="K443">
        <v>0</v>
      </c>
      <c r="L443">
        <v>60</v>
      </c>
      <c r="M443" s="16">
        <f t="shared" si="18"/>
        <v>7.6</v>
      </c>
      <c r="N443" s="16">
        <f t="shared" si="19"/>
        <v>14.870000000000001</v>
      </c>
      <c r="O443" s="16">
        <f t="shared" si="20"/>
        <v>9.75</v>
      </c>
      <c r="P443" s="16">
        <f t="shared" si="20"/>
        <v>9.75</v>
      </c>
      <c r="Q443" s="79" cm="1">
        <f t="array" ref="Q443:AA443">Данные!Q443:AA443</f>
        <v>0</v>
      </c>
      <c r="R443" s="16">
        <v>0</v>
      </c>
      <c r="S443" s="16">
        <v>0</v>
      </c>
      <c r="T443" s="21">
        <v>0</v>
      </c>
      <c r="U443">
        <v>0</v>
      </c>
      <c r="V443">
        <v>0</v>
      </c>
      <c r="W443">
        <v>39</v>
      </c>
      <c r="X443">
        <v>2</v>
      </c>
      <c r="Y443">
        <v>3</v>
      </c>
      <c r="Z443">
        <v>0</v>
      </c>
      <c r="AA443" t="str">
        <v>осн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x14ac:dyDescent="0.3">
      <c r="A444" s="78">
        <f>Данные!A444</f>
        <v>4848</v>
      </c>
      <c r="B444" cm="1">
        <f t="array" ref="B444:L444">Данные!B444:L444</f>
        <v>2015</v>
      </c>
      <c r="C444" t="str">
        <v>алгебры</v>
      </c>
      <c r="D444" t="str">
        <v>Михайлов Александр Борисович</v>
      </c>
      <c r="E444" t="str">
        <v>кандидат физ.-мат. наук</v>
      </c>
      <c r="F444" t="str">
        <v>доцент</v>
      </c>
      <c r="G444">
        <v>1</v>
      </c>
      <c r="H444">
        <v>14014</v>
      </c>
      <c r="I444" t="str">
        <v>Модуль "Дискретные структуры". Математическая логика и теория алгоритмов</v>
      </c>
      <c r="J444">
        <v>17</v>
      </c>
      <c r="K444">
        <v>17</v>
      </c>
      <c r="L444">
        <v>0</v>
      </c>
      <c r="M444" s="16">
        <f t="shared" si="18"/>
        <v>3.4</v>
      </c>
      <c r="N444" s="16">
        <f t="shared" si="19"/>
        <v>6.29</v>
      </c>
      <c r="O444" s="16">
        <f t="shared" si="20"/>
        <v>3.25</v>
      </c>
      <c r="P444" s="16">
        <f t="shared" si="20"/>
        <v>3.25</v>
      </c>
      <c r="Q444" s="79" cm="1">
        <f t="array" ref="Q444:AA444">Данные!Q444:AA444</f>
        <v>0</v>
      </c>
      <c r="R444" s="16">
        <v>0</v>
      </c>
      <c r="S444" s="16">
        <v>0</v>
      </c>
      <c r="T444" s="21">
        <v>0</v>
      </c>
      <c r="U444">
        <v>0</v>
      </c>
      <c r="V444">
        <v>0</v>
      </c>
      <c r="W444">
        <v>13</v>
      </c>
      <c r="X444">
        <v>1</v>
      </c>
      <c r="Y444">
        <v>1</v>
      </c>
      <c r="Z444">
        <v>0</v>
      </c>
      <c r="AA444" t="str">
        <v>осн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x14ac:dyDescent="0.3">
      <c r="A445" s="78">
        <f>Данные!A445</f>
        <v>4848</v>
      </c>
      <c r="B445" cm="1">
        <f t="array" ref="B445:L445">Данные!B445:L445</f>
        <v>2015</v>
      </c>
      <c r="C445" t="str">
        <v>физического воспитания и спортивно-массовой работы</v>
      </c>
      <c r="D445" t="str">
        <v>Васютина Ирина Павловна</v>
      </c>
      <c r="E445" t="str">
        <v>нет</v>
      </c>
      <c r="F445" t="str">
        <v>старший преподаватель</v>
      </c>
      <c r="G445">
        <v>0</v>
      </c>
      <c r="H445">
        <v>14014</v>
      </c>
      <c r="I445" t="str">
        <v>Физическая культура</v>
      </c>
      <c r="J445">
        <v>0</v>
      </c>
      <c r="K445">
        <v>28</v>
      </c>
      <c r="L445">
        <v>0</v>
      </c>
      <c r="M445" s="16">
        <f t="shared" si="18"/>
        <v>2.8</v>
      </c>
      <c r="N445" s="16">
        <f t="shared" si="19"/>
        <v>6.29</v>
      </c>
      <c r="O445" s="16">
        <f t="shared" si="20"/>
        <v>3.25</v>
      </c>
      <c r="P445" s="16">
        <f t="shared" si="20"/>
        <v>3.25</v>
      </c>
      <c r="Q445" s="79" cm="1">
        <f t="array" ref="Q445:AA445">Данные!Q445:AA445</f>
        <v>0</v>
      </c>
      <c r="R445" s="16">
        <v>0</v>
      </c>
      <c r="S445" s="16">
        <v>0</v>
      </c>
      <c r="T445" s="21">
        <v>0</v>
      </c>
      <c r="U445">
        <v>0</v>
      </c>
      <c r="V445">
        <v>0</v>
      </c>
      <c r="W445">
        <v>13</v>
      </c>
      <c r="X445">
        <v>1</v>
      </c>
      <c r="Y445">
        <v>1</v>
      </c>
      <c r="Z445">
        <v>0</v>
      </c>
      <c r="AA445"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x14ac:dyDescent="0.3">
      <c r="A446" s="78">
        <f>Данные!A446</f>
        <v>4848</v>
      </c>
      <c r="B446" cm="1">
        <f t="array" ref="B446:L446">Данные!B446:L446</f>
        <v>2015</v>
      </c>
      <c r="C446" t="str">
        <v>философии</v>
      </c>
      <c r="D446" t="str">
        <v>Рудаков Леонид Ильич</v>
      </c>
      <c r="E446" t="str">
        <v>доктор философских наук</v>
      </c>
      <c r="F446" t="str">
        <v>профессор</v>
      </c>
      <c r="G446">
        <v>0</v>
      </c>
      <c r="H446">
        <v>14014</v>
      </c>
      <c r="I446" t="str">
        <v>Философия</v>
      </c>
      <c r="J446">
        <v>17</v>
      </c>
      <c r="K446">
        <v>34</v>
      </c>
      <c r="L446">
        <v>0</v>
      </c>
      <c r="M446" s="16">
        <f t="shared" si="18"/>
        <v>5.0999999999999996</v>
      </c>
      <c r="N446" s="16">
        <f t="shared" si="19"/>
        <v>6.29</v>
      </c>
      <c r="O446" s="16">
        <f t="shared" si="20"/>
        <v>3.25</v>
      </c>
      <c r="P446" s="16">
        <f t="shared" si="20"/>
        <v>3.25</v>
      </c>
      <c r="Q446" s="79" cm="1">
        <f t="array" ref="Q446:AA446">Данные!Q446:AA446</f>
        <v>0</v>
      </c>
      <c r="R446" s="16">
        <v>0</v>
      </c>
      <c r="S446" s="16">
        <v>0</v>
      </c>
      <c r="T446" s="21">
        <v>0</v>
      </c>
      <c r="U446">
        <v>0</v>
      </c>
      <c r="V446">
        <v>0</v>
      </c>
      <c r="W446">
        <v>13</v>
      </c>
      <c r="X446">
        <v>1</v>
      </c>
      <c r="Y446">
        <v>1</v>
      </c>
      <c r="Z446">
        <v>0</v>
      </c>
      <c r="AA446"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x14ac:dyDescent="0.3">
      <c r="A447" s="78">
        <f>Данные!A447</f>
        <v>4848</v>
      </c>
      <c r="B447" cm="1">
        <f t="array" ref="B447:L447">Данные!B447:L447</f>
        <v>2015</v>
      </c>
      <c r="C447" t="str">
        <v>истории</v>
      </c>
      <c r="D447" t="str">
        <v>Ерошкина Ольга Николаевна</v>
      </c>
      <c r="E447" t="str">
        <v>кандидат исторических наук</v>
      </c>
      <c r="F447" t="str">
        <v>доцент</v>
      </c>
      <c r="G447">
        <v>1</v>
      </c>
      <c r="H447">
        <v>14014</v>
      </c>
      <c r="I447" t="str">
        <v>История России</v>
      </c>
      <c r="J447">
        <v>34</v>
      </c>
      <c r="K447">
        <v>17</v>
      </c>
      <c r="L447">
        <v>0</v>
      </c>
      <c r="M447" s="16">
        <f t="shared" si="18"/>
        <v>5.0999999999999996</v>
      </c>
      <c r="N447" s="16">
        <f t="shared" si="19"/>
        <v>6.29</v>
      </c>
      <c r="O447" s="16">
        <f t="shared" si="20"/>
        <v>3.25</v>
      </c>
      <c r="P447" s="16">
        <f t="shared" si="20"/>
        <v>3.25</v>
      </c>
      <c r="Q447" s="79" cm="1">
        <f t="array" ref="Q447:AA447">Данные!Q447:AA447</f>
        <v>0</v>
      </c>
      <c r="R447" s="16">
        <v>0</v>
      </c>
      <c r="S447" s="16">
        <v>0</v>
      </c>
      <c r="T447" s="21">
        <v>0</v>
      </c>
      <c r="U447">
        <v>0</v>
      </c>
      <c r="V447">
        <v>0</v>
      </c>
      <c r="W447">
        <v>13</v>
      </c>
      <c r="X447">
        <v>1</v>
      </c>
      <c r="Y447">
        <v>1</v>
      </c>
      <c r="Z447">
        <v>0</v>
      </c>
      <c r="AA447" t="str">
        <v>осн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x14ac:dyDescent="0.3">
      <c r="A448" s="78">
        <f>Данные!A448</f>
        <v>4848</v>
      </c>
      <c r="B448" cm="1">
        <f t="array" ref="B448:L448">Данные!B448:L448</f>
        <v>2015</v>
      </c>
      <c r="C448" t="str">
        <v>социальной безопасности</v>
      </c>
      <c r="D448" t="str">
        <v>Есипова Александра Анатольевна</v>
      </c>
      <c r="E448" t="str">
        <v>кандидат педагогических наук</v>
      </c>
      <c r="F448" t="str">
        <v>доцент</v>
      </c>
      <c r="G448">
        <v>1</v>
      </c>
      <c r="H448">
        <v>14014</v>
      </c>
      <c r="I448" t="str">
        <v>Безопасность жизнедеятельности</v>
      </c>
      <c r="J448">
        <v>17</v>
      </c>
      <c r="K448">
        <v>34</v>
      </c>
      <c r="L448">
        <v>0</v>
      </c>
      <c r="M448" s="16">
        <f t="shared" si="18"/>
        <v>5.0999999999999996</v>
      </c>
      <c r="N448" s="16">
        <f t="shared" si="19"/>
        <v>6.29</v>
      </c>
      <c r="O448" s="16">
        <f t="shared" si="20"/>
        <v>3.25</v>
      </c>
      <c r="P448" s="16">
        <f t="shared" si="20"/>
        <v>3.25</v>
      </c>
      <c r="Q448" s="79" cm="1">
        <f t="array" ref="Q448:AA448">Данные!Q448:AA448</f>
        <v>0</v>
      </c>
      <c r="R448" s="16">
        <v>0</v>
      </c>
      <c r="S448" s="16">
        <v>0</v>
      </c>
      <c r="T448" s="21">
        <v>0</v>
      </c>
      <c r="U448">
        <v>0</v>
      </c>
      <c r="V448">
        <v>0</v>
      </c>
      <c r="W448">
        <v>13</v>
      </c>
      <c r="X448">
        <v>1</v>
      </c>
      <c r="Y448">
        <v>1</v>
      </c>
      <c r="Z448">
        <v>0</v>
      </c>
      <c r="AA448"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x14ac:dyDescent="0.3">
      <c r="A449" s="78">
        <f>Данные!A449</f>
        <v>4848</v>
      </c>
      <c r="B449" cm="1">
        <f t="array" ref="B449:L449">Данные!B449:L449</f>
        <v>2015</v>
      </c>
      <c r="C449" t="str">
        <v>математического анализа</v>
      </c>
      <c r="D449" t="str">
        <v>Колдунов Андрей Витальевич</v>
      </c>
      <c r="E449" t="str">
        <v>кандидат физ.-мат. наук</v>
      </c>
      <c r="F449" t="str">
        <v>доцент</v>
      </c>
      <c r="G449">
        <v>1</v>
      </c>
      <c r="H449">
        <v>14014</v>
      </c>
      <c r="I449" t="str">
        <v>Модуль "Дискретные структуры". Вероятность и статистика</v>
      </c>
      <c r="J449">
        <v>18</v>
      </c>
      <c r="K449">
        <v>18</v>
      </c>
      <c r="L449">
        <v>0</v>
      </c>
      <c r="M449" s="16">
        <f t="shared" si="18"/>
        <v>3.6</v>
      </c>
      <c r="N449" s="16">
        <f t="shared" si="19"/>
        <v>6.29</v>
      </c>
      <c r="O449" s="16">
        <f t="shared" si="20"/>
        <v>3.25</v>
      </c>
      <c r="P449" s="16">
        <f t="shared" si="20"/>
        <v>3.25</v>
      </c>
      <c r="Q449" s="79" cm="1">
        <f t="array" ref="Q449:AA449">Данные!Q449:AA449</f>
        <v>0</v>
      </c>
      <c r="R449" s="16">
        <v>0</v>
      </c>
      <c r="S449" s="16">
        <v>0</v>
      </c>
      <c r="T449" s="21">
        <v>0</v>
      </c>
      <c r="U449">
        <v>0</v>
      </c>
      <c r="V449">
        <v>0</v>
      </c>
      <c r="W449">
        <v>13</v>
      </c>
      <c r="X449">
        <v>1</v>
      </c>
      <c r="Y449">
        <v>1</v>
      </c>
      <c r="Z449">
        <v>0</v>
      </c>
      <c r="AA449" t="str">
        <v>осн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x14ac:dyDescent="0.3">
      <c r="A450" s="78">
        <f>Данные!A450</f>
        <v>4848</v>
      </c>
      <c r="B450" cm="1">
        <f t="array" ref="B450:L450">Данные!B450:L450</f>
        <v>2015</v>
      </c>
      <c r="C450" t="str">
        <v>современных европейских языков</v>
      </c>
      <c r="D450" t="str">
        <v>Качоровская Анна Евгеньевна</v>
      </c>
      <c r="E450" t="str">
        <v>кандидат филологических наук</v>
      </c>
      <c r="F450" t="str">
        <v>и.о.доцент</v>
      </c>
      <c r="G450">
        <v>0.25</v>
      </c>
      <c r="H450">
        <v>14014</v>
      </c>
      <c r="I450" t="str">
        <v>Иностранный язык. Иностранный язык (немецкий)</v>
      </c>
      <c r="J450">
        <v>0</v>
      </c>
      <c r="K450">
        <v>0</v>
      </c>
      <c r="L450">
        <v>34</v>
      </c>
      <c r="M450" s="16">
        <f t="shared" si="18"/>
        <v>3.4</v>
      </c>
      <c r="N450" s="16">
        <f t="shared" si="19"/>
        <v>6.29</v>
      </c>
      <c r="O450" s="16">
        <f t="shared" si="20"/>
        <v>3.25</v>
      </c>
      <c r="P450" s="16">
        <f t="shared" si="20"/>
        <v>3.25</v>
      </c>
      <c r="Q450" s="79" cm="1">
        <f t="array" ref="Q450:AA450">Данные!Q450:AA450</f>
        <v>0</v>
      </c>
      <c r="R450" s="16">
        <v>0</v>
      </c>
      <c r="S450" s="16">
        <v>0</v>
      </c>
      <c r="T450" s="21">
        <v>0</v>
      </c>
      <c r="U450">
        <v>0</v>
      </c>
      <c r="V450">
        <v>0</v>
      </c>
      <c r="W450">
        <v>13</v>
      </c>
      <c r="X450">
        <v>1</v>
      </c>
      <c r="Y450">
        <v>1</v>
      </c>
      <c r="Z450">
        <v>0</v>
      </c>
      <c r="AA450" t="str">
        <v>осн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x14ac:dyDescent="0.3">
      <c r="A451" s="78">
        <f>Данные!A451</f>
        <v>4848</v>
      </c>
      <c r="B451" cm="1">
        <f t="array" ref="B451:L451">Данные!B451:L451</f>
        <v>2015</v>
      </c>
      <c r="C451" t="str">
        <v>современных европейских языков</v>
      </c>
      <c r="D451" t="str">
        <v>Кузнецова Надежда Леонидовна</v>
      </c>
      <c r="E451" t="str">
        <v>нет</v>
      </c>
      <c r="F451" t="str">
        <v>старший преподаватель</v>
      </c>
      <c r="G451">
        <v>1</v>
      </c>
      <c r="H451">
        <v>14014</v>
      </c>
      <c r="I451" t="str">
        <v>Иностранный язык</v>
      </c>
      <c r="J451">
        <v>0</v>
      </c>
      <c r="K451">
        <v>0</v>
      </c>
      <c r="L451">
        <v>0</v>
      </c>
      <c r="M451" s="16">
        <f t="shared" si="18"/>
        <v>0</v>
      </c>
      <c r="N451" s="16">
        <f t="shared" si="19"/>
        <v>6.29</v>
      </c>
      <c r="O451" s="16">
        <f t="shared" si="20"/>
        <v>3.25</v>
      </c>
      <c r="P451" s="16">
        <f t="shared" si="20"/>
        <v>3.25</v>
      </c>
      <c r="Q451" s="79" cm="1">
        <f t="array" ref="Q451:AA451">Данные!Q451:AA451</f>
        <v>0</v>
      </c>
      <c r="R451" s="16">
        <v>0</v>
      </c>
      <c r="S451" s="16">
        <v>0</v>
      </c>
      <c r="T451" s="21">
        <v>0</v>
      </c>
      <c r="U451">
        <v>0</v>
      </c>
      <c r="V451">
        <v>0</v>
      </c>
      <c r="W451">
        <v>13</v>
      </c>
      <c r="X451">
        <v>1</v>
      </c>
      <c r="Y451">
        <v>1</v>
      </c>
      <c r="Z451">
        <v>0</v>
      </c>
      <c r="AA451" t="str">
        <v>осн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x14ac:dyDescent="0.3">
      <c r="A452" s="78">
        <f>Данные!A452</f>
        <v>4848</v>
      </c>
      <c r="B452" cm="1">
        <f t="array" ref="B452:L452">Данные!B452:L452</f>
        <v>2015</v>
      </c>
      <c r="C452" t="str">
        <v>современных европейских языков</v>
      </c>
      <c r="D452" t="str">
        <v>Тарамжина Людмила Витольдовна</v>
      </c>
      <c r="E452" t="str">
        <v>кандидат филологических наук</v>
      </c>
      <c r="F452" t="str">
        <v>доцент</v>
      </c>
      <c r="G452">
        <v>0.5</v>
      </c>
      <c r="H452">
        <v>14014</v>
      </c>
      <c r="I452" t="str">
        <v>Иностранный язык</v>
      </c>
      <c r="J452">
        <v>0</v>
      </c>
      <c r="K452">
        <v>0</v>
      </c>
      <c r="L452">
        <v>34</v>
      </c>
      <c r="M452" s="16">
        <f t="shared" ref="M452:M515" si="21">SUM(J452:L452)/10</f>
        <v>3.4</v>
      </c>
      <c r="N452" s="16">
        <f t="shared" ref="N452:N515" si="22">2 + 0.33 * W452</f>
        <v>6.29</v>
      </c>
      <c r="O452" s="16">
        <f t="shared" ref="O452:P515" si="23">0.25 * $W452</f>
        <v>3.25</v>
      </c>
      <c r="P452" s="16">
        <f t="shared" si="23"/>
        <v>3.25</v>
      </c>
      <c r="Q452" s="79" cm="1">
        <f t="array" ref="Q452:AA452">Данные!Q452:AA452</f>
        <v>0</v>
      </c>
      <c r="R452" s="16">
        <v>0</v>
      </c>
      <c r="S452" s="16">
        <v>0</v>
      </c>
      <c r="T452" s="21">
        <v>0</v>
      </c>
      <c r="U452">
        <v>0</v>
      </c>
      <c r="V452">
        <v>0</v>
      </c>
      <c r="W452">
        <v>13</v>
      </c>
      <c r="X452">
        <v>1</v>
      </c>
      <c r="Y452">
        <v>1</v>
      </c>
      <c r="Z452">
        <v>0</v>
      </c>
      <c r="AA452" t="str">
        <v>осн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x14ac:dyDescent="0.3">
      <c r="A453" s="78">
        <f>Данные!A453</f>
        <v>4848</v>
      </c>
      <c r="B453" cm="1">
        <f t="array" ref="B453:L453">Данные!B453:L453</f>
        <v>2015</v>
      </c>
      <c r="C453" t="str">
        <v>социальной безопасности</v>
      </c>
      <c r="D453" t="str">
        <v>Абдуллаева Любовь Магомедовна</v>
      </c>
      <c r="E453" t="str">
        <v>нет</v>
      </c>
      <c r="F453" t="str">
        <v>старший преподаватель</v>
      </c>
      <c r="G453">
        <v>0.13</v>
      </c>
      <c r="H453">
        <v>14014</v>
      </c>
      <c r="I453" t="str">
        <v>Экология</v>
      </c>
      <c r="J453">
        <v>18</v>
      </c>
      <c r="K453">
        <v>18</v>
      </c>
      <c r="L453">
        <v>0</v>
      </c>
      <c r="M453" s="16">
        <f t="shared" si="21"/>
        <v>3.6</v>
      </c>
      <c r="N453" s="16">
        <f t="shared" si="22"/>
        <v>6.29</v>
      </c>
      <c r="O453" s="16">
        <f t="shared" si="23"/>
        <v>3.25</v>
      </c>
      <c r="P453" s="16">
        <f t="shared" si="23"/>
        <v>3.25</v>
      </c>
      <c r="Q453" s="79" cm="1">
        <f t="array" ref="Q453:AA453">Данные!Q453:AA453</f>
        <v>0</v>
      </c>
      <c r="R453" s="16">
        <v>0</v>
      </c>
      <c r="S453" s="16">
        <v>0</v>
      </c>
      <c r="T453" s="21">
        <v>0</v>
      </c>
      <c r="U453">
        <v>0</v>
      </c>
      <c r="V453">
        <v>0</v>
      </c>
      <c r="W453">
        <v>13</v>
      </c>
      <c r="X453">
        <v>1</v>
      </c>
      <c r="Y453">
        <v>1</v>
      </c>
      <c r="Z453">
        <v>0</v>
      </c>
      <c r="AA453" t="str">
        <v>осн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x14ac:dyDescent="0.3">
      <c r="A454" s="78">
        <f>Данные!A454</f>
        <v>4848</v>
      </c>
      <c r="B454" cm="1">
        <f t="array" ref="B454:L454">Данные!B454:L454</f>
        <v>2015</v>
      </c>
      <c r="C454" t="str">
        <v>теории права и гражданско-правового образования</v>
      </c>
      <c r="D454" t="str">
        <v>Еремина Нелли Владимировна</v>
      </c>
      <c r="E454" t="str">
        <v>нет</v>
      </c>
      <c r="F454" t="str">
        <v>старший преподаватель</v>
      </c>
      <c r="G454">
        <v>1</v>
      </c>
      <c r="H454">
        <v>14014</v>
      </c>
      <c r="I454" t="str">
        <v>Правоведение</v>
      </c>
      <c r="J454">
        <v>17</v>
      </c>
      <c r="K454">
        <v>17</v>
      </c>
      <c r="L454">
        <v>0</v>
      </c>
      <c r="M454" s="16">
        <f t="shared" si="21"/>
        <v>3.4</v>
      </c>
      <c r="N454" s="16">
        <f t="shared" si="22"/>
        <v>6.29</v>
      </c>
      <c r="O454" s="16">
        <f t="shared" si="23"/>
        <v>3.25</v>
      </c>
      <c r="P454" s="16">
        <f t="shared" si="23"/>
        <v>3.25</v>
      </c>
      <c r="Q454" s="79" cm="1">
        <f t="array" ref="Q454:AA454">Данные!Q454:AA454</f>
        <v>0</v>
      </c>
      <c r="R454" s="16">
        <v>0</v>
      </c>
      <c r="S454" s="16">
        <v>0</v>
      </c>
      <c r="T454" s="21">
        <v>0</v>
      </c>
      <c r="U454">
        <v>0</v>
      </c>
      <c r="V454">
        <v>0</v>
      </c>
      <c r="W454">
        <v>13</v>
      </c>
      <c r="X454">
        <v>1</v>
      </c>
      <c r="Y454">
        <v>1</v>
      </c>
      <c r="Z454">
        <v>0</v>
      </c>
      <c r="AA454" t="str">
        <v>осн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3">
      <c r="A455" s="78">
        <f>Данные!A455</f>
        <v>4848</v>
      </c>
      <c r="B455" cm="1">
        <f t="array" ref="B455:L455">Данные!B455:L455</f>
        <v>2015</v>
      </c>
      <c r="C455" t="str">
        <v>физической электроники</v>
      </c>
      <c r="D455" t="str">
        <v>Серегин Павел Павлович</v>
      </c>
      <c r="E455" t="str">
        <v>доктор физ.-мат. наук</v>
      </c>
      <c r="F455" t="str">
        <v>профессор</v>
      </c>
      <c r="G455">
        <v>1</v>
      </c>
      <c r="H455">
        <v>14014</v>
      </c>
      <c r="I455" t="str">
        <v>Физика</v>
      </c>
      <c r="J455">
        <v>35</v>
      </c>
      <c r="K455">
        <v>0</v>
      </c>
      <c r="L455">
        <v>70</v>
      </c>
      <c r="M455" s="16">
        <f t="shared" si="21"/>
        <v>10.5</v>
      </c>
      <c r="N455" s="16">
        <f t="shared" si="22"/>
        <v>6.29</v>
      </c>
      <c r="O455" s="16">
        <f t="shared" si="23"/>
        <v>3.25</v>
      </c>
      <c r="P455" s="16">
        <f t="shared" si="23"/>
        <v>3.25</v>
      </c>
      <c r="Q455" s="79" cm="1">
        <f t="array" ref="Q455:AA455">Данные!Q455:AA455</f>
        <v>0</v>
      </c>
      <c r="R455" s="16">
        <v>0</v>
      </c>
      <c r="S455" s="16">
        <v>0</v>
      </c>
      <c r="T455" s="21">
        <v>0</v>
      </c>
      <c r="U455">
        <v>0</v>
      </c>
      <c r="V455">
        <v>0</v>
      </c>
      <c r="W455">
        <v>13</v>
      </c>
      <c r="X455">
        <v>1</v>
      </c>
      <c r="Y455">
        <v>1</v>
      </c>
      <c r="Z455">
        <v>0</v>
      </c>
      <c r="AA455" t="str">
        <v>осн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x14ac:dyDescent="0.3">
      <c r="A456" s="78">
        <f>Данные!A456</f>
        <v>4848</v>
      </c>
      <c r="B456" cm="1">
        <f t="array" ref="B456:L456">Данные!B456:L456</f>
        <v>2015</v>
      </c>
      <c r="C456" t="str">
        <v>экономической теории и экономического образования</v>
      </c>
      <c r="D456" t="str">
        <v>Бендюкова Татьяна Савельевна</v>
      </c>
      <c r="E456" t="str">
        <v>кандидат педагогических наук</v>
      </c>
      <c r="F456" t="str">
        <v>доцент</v>
      </c>
      <c r="G456">
        <v>0.25</v>
      </c>
      <c r="H456">
        <v>14014</v>
      </c>
      <c r="I456" t="str">
        <v>Экономика</v>
      </c>
      <c r="J456">
        <v>17</v>
      </c>
      <c r="K456">
        <v>17</v>
      </c>
      <c r="L456">
        <v>0</v>
      </c>
      <c r="M456" s="16">
        <f t="shared" si="21"/>
        <v>3.4</v>
      </c>
      <c r="N456" s="16">
        <f t="shared" si="22"/>
        <v>6.29</v>
      </c>
      <c r="O456" s="16">
        <f t="shared" si="23"/>
        <v>3.25</v>
      </c>
      <c r="P456" s="16">
        <f t="shared" si="23"/>
        <v>3.25</v>
      </c>
      <c r="Q456" s="79" cm="1">
        <f t="array" ref="Q456:AA456">Данные!Q456:AA456</f>
        <v>0</v>
      </c>
      <c r="R456" s="16">
        <v>0</v>
      </c>
      <c r="S456" s="16">
        <v>0</v>
      </c>
      <c r="T456" s="21">
        <v>0</v>
      </c>
      <c r="U456">
        <v>0</v>
      </c>
      <c r="V456">
        <v>0</v>
      </c>
      <c r="W456">
        <v>13</v>
      </c>
      <c r="X456">
        <v>1</v>
      </c>
      <c r="Y456">
        <v>1</v>
      </c>
      <c r="Z456">
        <v>0</v>
      </c>
      <c r="AA456" t="str">
        <v>осн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x14ac:dyDescent="0.3">
      <c r="A457" s="78">
        <f>Данные!A457</f>
        <v>4848</v>
      </c>
      <c r="B457" cm="1">
        <f t="array" ref="B457:L457">Данные!B457:L457</f>
        <v>2016</v>
      </c>
      <c r="C457" t="str">
        <v>всеобщей истории</v>
      </c>
      <c r="D457" t="str">
        <v>Земляницин Владимир Александрович</v>
      </c>
      <c r="E457" t="str">
        <v>кандидат исторических наук</v>
      </c>
      <c r="F457" t="str">
        <v>доцент</v>
      </c>
      <c r="G457">
        <v>1</v>
      </c>
      <c r="H457">
        <v>15377</v>
      </c>
      <c r="I457" t="str">
        <v>Общеуниверситетский курс по выбору № 1. События всемирной истории в мировой литературе</v>
      </c>
      <c r="J457">
        <v>17</v>
      </c>
      <c r="K457">
        <v>0</v>
      </c>
      <c r="L457">
        <v>0</v>
      </c>
      <c r="M457" s="16">
        <f t="shared" si="21"/>
        <v>1.7</v>
      </c>
      <c r="N457" s="16">
        <f t="shared" si="22"/>
        <v>6.29</v>
      </c>
      <c r="O457" s="16">
        <f t="shared" si="23"/>
        <v>3.25</v>
      </c>
      <c r="P457" s="16">
        <f t="shared" si="23"/>
        <v>3.25</v>
      </c>
      <c r="Q457" s="79" cm="1">
        <f t="array" ref="Q457:AA457">Данные!Q457:AA457</f>
        <v>0</v>
      </c>
      <c r="R457" s="16">
        <v>0</v>
      </c>
      <c r="S457" s="16">
        <v>0</v>
      </c>
      <c r="T457" s="21">
        <v>0</v>
      </c>
      <c r="U457">
        <v>0</v>
      </c>
      <c r="V457">
        <v>0</v>
      </c>
      <c r="W457">
        <v>13</v>
      </c>
      <c r="X457">
        <v>1</v>
      </c>
      <c r="Y457">
        <v>1</v>
      </c>
      <c r="Z457">
        <v>0</v>
      </c>
      <c r="AA457" t="str">
        <v>осн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x14ac:dyDescent="0.3">
      <c r="A458" s="78">
        <f>Данные!A458</f>
        <v>4848</v>
      </c>
      <c r="B458" cm="1">
        <f t="array" ref="B458:L458">Данные!B458:L458</f>
        <v>2016</v>
      </c>
      <c r="C458" t="str">
        <v>всеобщей истории</v>
      </c>
      <c r="D458" t="str">
        <v>Райкова Вера Алексеевна</v>
      </c>
      <c r="E458" t="str">
        <v>кандидат исторических наук</v>
      </c>
      <c r="F458" t="str">
        <v>доцент</v>
      </c>
      <c r="G458">
        <v>1</v>
      </c>
      <c r="H458">
        <v>15377</v>
      </c>
      <c r="I458" t="str">
        <v>Общеуниверситетский курс по выбору № 2. История общественных движений новейшего времени</v>
      </c>
      <c r="J458">
        <v>17</v>
      </c>
      <c r="K458">
        <v>0</v>
      </c>
      <c r="L458">
        <v>0</v>
      </c>
      <c r="M458" s="16">
        <f t="shared" si="21"/>
        <v>1.7</v>
      </c>
      <c r="N458" s="16">
        <f t="shared" si="22"/>
        <v>6.29</v>
      </c>
      <c r="O458" s="16">
        <f t="shared" si="23"/>
        <v>3.25</v>
      </c>
      <c r="P458" s="16">
        <f t="shared" si="23"/>
        <v>3.25</v>
      </c>
      <c r="Q458" s="79" cm="1">
        <f t="array" ref="Q458:AA458">Данные!Q458:AA458</f>
        <v>0</v>
      </c>
      <c r="R458" s="16">
        <v>0</v>
      </c>
      <c r="S458" s="16">
        <v>0</v>
      </c>
      <c r="T458" s="21">
        <v>0</v>
      </c>
      <c r="U458">
        <v>0</v>
      </c>
      <c r="V458">
        <v>0</v>
      </c>
      <c r="W458">
        <v>13</v>
      </c>
      <c r="X458">
        <v>1</v>
      </c>
      <c r="Y458">
        <v>1</v>
      </c>
      <c r="Z458">
        <v>0</v>
      </c>
      <c r="AA458" t="str">
        <v>осн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x14ac:dyDescent="0.3">
      <c r="A459" s="78">
        <f>Данные!A459</f>
        <v>4848</v>
      </c>
      <c r="B459" cm="1">
        <f t="array" ref="B459:L459">Данные!B459:L459</f>
        <v>2016</v>
      </c>
      <c r="C459" t="str">
        <v>современных европейских языков</v>
      </c>
      <c r="D459" t="str">
        <v>Кузнецова Надежда Леонидовна</v>
      </c>
      <c r="E459" t="str">
        <v>нет</v>
      </c>
      <c r="F459" t="str">
        <v>старший преподаватель</v>
      </c>
      <c r="G459">
        <v>1</v>
      </c>
      <c r="H459">
        <v>15377</v>
      </c>
      <c r="I459" t="str">
        <v>Практический курс профессионально-ориентированного перевода</v>
      </c>
      <c r="J459">
        <v>0</v>
      </c>
      <c r="K459">
        <v>0</v>
      </c>
      <c r="L459">
        <v>54</v>
      </c>
      <c r="M459" s="16">
        <f t="shared" si="21"/>
        <v>5.4</v>
      </c>
      <c r="N459" s="16">
        <f t="shared" si="22"/>
        <v>6.29</v>
      </c>
      <c r="O459" s="16">
        <f t="shared" si="23"/>
        <v>3.25</v>
      </c>
      <c r="P459" s="16">
        <f t="shared" si="23"/>
        <v>3.25</v>
      </c>
      <c r="Q459" s="79" cm="1">
        <f t="array" ref="Q459:AA459">Данные!Q459:AA459</f>
        <v>0</v>
      </c>
      <c r="R459" s="16">
        <v>0</v>
      </c>
      <c r="S459" s="16">
        <v>0</v>
      </c>
      <c r="T459" s="21">
        <v>0</v>
      </c>
      <c r="U459">
        <v>0</v>
      </c>
      <c r="V459">
        <v>0</v>
      </c>
      <c r="W459">
        <v>13</v>
      </c>
      <c r="X459">
        <v>1</v>
      </c>
      <c r="Y459">
        <v>1</v>
      </c>
      <c r="Z459">
        <v>0</v>
      </c>
      <c r="AA459" t="str">
        <v>осн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x14ac:dyDescent="0.3">
      <c r="A460" s="78">
        <f>Данные!A460</f>
        <v>4848</v>
      </c>
      <c r="B460" cm="1">
        <f t="array" ref="B460:L460">Данные!B460:L460</f>
        <v>2016</v>
      </c>
      <c r="C460" t="str">
        <v>современных европейских языков</v>
      </c>
      <c r="D460" t="str">
        <v>Кузнецова Надежда Леонидовна</v>
      </c>
      <c r="E460" t="str">
        <v>нет</v>
      </c>
      <c r="F460" t="str">
        <v>старший преподаватель</v>
      </c>
      <c r="G460">
        <v>1</v>
      </c>
      <c r="H460">
        <v>15377</v>
      </c>
      <c r="I460" t="str">
        <v>Специальная лексика в сфере профессиональной коммуникации</v>
      </c>
      <c r="J460">
        <v>0</v>
      </c>
      <c r="K460">
        <v>0</v>
      </c>
      <c r="L460">
        <v>36</v>
      </c>
      <c r="M460" s="16">
        <f t="shared" si="21"/>
        <v>3.6</v>
      </c>
      <c r="N460" s="16">
        <f t="shared" si="22"/>
        <v>6.29</v>
      </c>
      <c r="O460" s="16">
        <f t="shared" si="23"/>
        <v>3.25</v>
      </c>
      <c r="P460" s="16">
        <f t="shared" si="23"/>
        <v>3.25</v>
      </c>
      <c r="Q460" s="79" cm="1">
        <f t="array" ref="Q460:AA460">Данные!Q460:AA460</f>
        <v>0</v>
      </c>
      <c r="R460" s="16">
        <v>0</v>
      </c>
      <c r="S460" s="16">
        <v>0</v>
      </c>
      <c r="T460" s="21">
        <v>0</v>
      </c>
      <c r="U460">
        <v>0</v>
      </c>
      <c r="V460">
        <v>0</v>
      </c>
      <c r="W460">
        <v>13</v>
      </c>
      <c r="X460">
        <v>1</v>
      </c>
      <c r="Y460">
        <v>1</v>
      </c>
      <c r="Z460">
        <v>0</v>
      </c>
      <c r="AA460" t="str">
        <v>осн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x14ac:dyDescent="0.3">
      <c r="A461" s="78">
        <f>Данные!A461</f>
        <v>4848</v>
      </c>
      <c r="B461" cm="1">
        <f t="array" ref="B461:L461">Данные!B461:L461</f>
        <v>2016</v>
      </c>
      <c r="C461" t="str">
        <v>физического воспитания и спортивно-массовой работы</v>
      </c>
      <c r="D461" t="str">
        <v>Васютина Ирина Павловна</v>
      </c>
      <c r="E461" t="str">
        <v>нет</v>
      </c>
      <c r="F461" t="str">
        <v>старший преподаватель</v>
      </c>
      <c r="G461">
        <v>0</v>
      </c>
      <c r="H461">
        <v>15377</v>
      </c>
      <c r="I461" t="str">
        <v>Физическая культура</v>
      </c>
      <c r="J461">
        <v>0</v>
      </c>
      <c r="K461">
        <v>28</v>
      </c>
      <c r="L461">
        <v>0</v>
      </c>
      <c r="M461" s="16">
        <f t="shared" si="21"/>
        <v>2.8</v>
      </c>
      <c r="N461" s="16">
        <f t="shared" si="22"/>
        <v>6.29</v>
      </c>
      <c r="O461" s="16">
        <f t="shared" si="23"/>
        <v>3.25</v>
      </c>
      <c r="P461" s="16">
        <f t="shared" si="23"/>
        <v>3.25</v>
      </c>
      <c r="Q461" s="79" cm="1">
        <f t="array" ref="Q461:AA461">Данные!Q461:AA461</f>
        <v>0</v>
      </c>
      <c r="R461" s="16">
        <v>0</v>
      </c>
      <c r="S461" s="16">
        <v>0</v>
      </c>
      <c r="T461" s="21">
        <v>0</v>
      </c>
      <c r="U461">
        <v>0</v>
      </c>
      <c r="V461">
        <v>0</v>
      </c>
      <c r="W461">
        <v>13</v>
      </c>
      <c r="X461">
        <v>1</v>
      </c>
      <c r="Y461">
        <v>1</v>
      </c>
      <c r="Z461">
        <v>0</v>
      </c>
      <c r="AA461"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3">
      <c r="A462" s="78">
        <f>Данные!A462</f>
        <v>4848</v>
      </c>
      <c r="B462" cm="1">
        <f t="array" ref="B462:L462">Данные!B462:L462</f>
        <v>2016</v>
      </c>
      <c r="C462" t="str">
        <v>физической электроники</v>
      </c>
      <c r="D462" t="str">
        <v>Серегин Павел Павлович</v>
      </c>
      <c r="E462" t="str">
        <v>доктор физ.-мат. наук</v>
      </c>
      <c r="F462" t="str">
        <v>профессор</v>
      </c>
      <c r="G462">
        <v>1</v>
      </c>
      <c r="H462">
        <v>15377</v>
      </c>
      <c r="I462" t="str">
        <v>Физика</v>
      </c>
      <c r="J462">
        <v>17</v>
      </c>
      <c r="K462">
        <v>0</v>
      </c>
      <c r="L462">
        <v>34</v>
      </c>
      <c r="M462" s="16">
        <f t="shared" si="21"/>
        <v>5.0999999999999996</v>
      </c>
      <c r="N462" s="16">
        <f t="shared" si="22"/>
        <v>6.29</v>
      </c>
      <c r="O462" s="16">
        <f t="shared" si="23"/>
        <v>3.25</v>
      </c>
      <c r="P462" s="16">
        <f t="shared" si="23"/>
        <v>3.25</v>
      </c>
      <c r="Q462" s="79" cm="1">
        <f t="array" ref="Q462:AA462">Данные!Q462:AA462</f>
        <v>0</v>
      </c>
      <c r="R462" s="16">
        <v>0</v>
      </c>
      <c r="S462" s="16">
        <v>0</v>
      </c>
      <c r="T462" s="21">
        <v>0</v>
      </c>
      <c r="U462">
        <v>0</v>
      </c>
      <c r="V462">
        <v>0</v>
      </c>
      <c r="W462">
        <v>13</v>
      </c>
      <c r="X462">
        <v>1</v>
      </c>
      <c r="Y462">
        <v>1</v>
      </c>
      <c r="Z462">
        <v>0</v>
      </c>
      <c r="AA462" t="str">
        <v>осн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x14ac:dyDescent="0.3">
      <c r="A463" s="78">
        <f>Данные!A463</f>
        <v>4848</v>
      </c>
      <c r="B463" cm="1">
        <f t="array" ref="B463:L463">Данные!B463:L463</f>
        <v>2017</v>
      </c>
      <c r="C463" t="str">
        <v>компьютерной инженерии и программотехники</v>
      </c>
      <c r="D463" t="str">
        <v>Матюшичев Илья Юрьевич</v>
      </c>
      <c r="E463" t="str">
        <v>кандидат технических наук</v>
      </c>
      <c r="F463" t="str">
        <v>доцент</v>
      </c>
      <c r="G463">
        <v>1</v>
      </c>
      <c r="H463">
        <v>16003</v>
      </c>
      <c r="I463" t="str">
        <v>Защита информации</v>
      </c>
      <c r="J463">
        <v>12</v>
      </c>
      <c r="K463">
        <v>0</v>
      </c>
      <c r="L463">
        <v>24</v>
      </c>
      <c r="M463" s="16">
        <f t="shared" si="21"/>
        <v>3.6</v>
      </c>
      <c r="N463" s="16">
        <f t="shared" si="22"/>
        <v>6.29</v>
      </c>
      <c r="O463" s="16">
        <f t="shared" si="23"/>
        <v>3.25</v>
      </c>
      <c r="P463" s="16">
        <f t="shared" si="23"/>
        <v>3.25</v>
      </c>
      <c r="Q463" s="79" cm="1">
        <f t="array" ref="Q463:AA463">Данные!Q463:AA463</f>
        <v>0</v>
      </c>
      <c r="R463" s="16">
        <v>0</v>
      </c>
      <c r="S463" s="16">
        <v>0</v>
      </c>
      <c r="T463" s="21">
        <v>0</v>
      </c>
      <c r="U463">
        <v>0</v>
      </c>
      <c r="V463">
        <v>0</v>
      </c>
      <c r="W463">
        <v>13</v>
      </c>
      <c r="X463">
        <v>1</v>
      </c>
      <c r="Y463">
        <v>1</v>
      </c>
      <c r="Z463">
        <v>0</v>
      </c>
      <c r="AA463" t="str">
        <v>осн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x14ac:dyDescent="0.3">
      <c r="A464" s="78">
        <f>Данные!A464</f>
        <v>4848</v>
      </c>
      <c r="B464" cm="1">
        <f t="array" ref="B464:L464">Данные!B464:L464</f>
        <v>2017</v>
      </c>
      <c r="C464" t="str">
        <v>производственных и дизайнерских технологий</v>
      </c>
      <c r="D464" t="str">
        <v>Смирнов Александр Михайлович</v>
      </c>
      <c r="E464" t="str">
        <v>кандидат технических наук</v>
      </c>
      <c r="F464" t="str">
        <v>доцент</v>
      </c>
      <c r="G464">
        <v>1</v>
      </c>
      <c r="H464">
        <v>16003</v>
      </c>
      <c r="I464" t="str">
        <v>Метрология стандартизация и сертификация</v>
      </c>
      <c r="J464">
        <v>17</v>
      </c>
      <c r="K464">
        <v>17</v>
      </c>
      <c r="L464">
        <v>0</v>
      </c>
      <c r="M464" s="16">
        <f t="shared" si="21"/>
        <v>3.4</v>
      </c>
      <c r="N464" s="16">
        <f t="shared" si="22"/>
        <v>6.29</v>
      </c>
      <c r="O464" s="16">
        <f t="shared" si="23"/>
        <v>3.25</v>
      </c>
      <c r="P464" s="16">
        <f t="shared" si="23"/>
        <v>3.25</v>
      </c>
      <c r="Q464" s="79" cm="1">
        <f t="array" ref="Q464:AA464">Данные!Q464:AA464</f>
        <v>0</v>
      </c>
      <c r="R464" s="16">
        <v>0</v>
      </c>
      <c r="S464" s="16">
        <v>0</v>
      </c>
      <c r="T464" s="21">
        <v>0</v>
      </c>
      <c r="U464">
        <v>0</v>
      </c>
      <c r="V464">
        <v>0</v>
      </c>
      <c r="W464">
        <v>13</v>
      </c>
      <c r="X464">
        <v>1</v>
      </c>
      <c r="Y464">
        <v>1</v>
      </c>
      <c r="Z464">
        <v>0</v>
      </c>
      <c r="AA464" t="str">
        <v>осн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x14ac:dyDescent="0.3">
      <c r="A465" s="78">
        <f>Данные!A465</f>
        <v>4848</v>
      </c>
      <c r="B465" cm="1">
        <f t="array" ref="B465:L465">Данные!B465:L465</f>
        <v>2017</v>
      </c>
      <c r="C465" t="str">
        <v>современных европейских языков</v>
      </c>
      <c r="D465" t="str">
        <v>Кудрявцева Наталья Фаддеевна</v>
      </c>
      <c r="E465" t="str">
        <v>кандидат социологических наук</v>
      </c>
      <c r="F465" t="str">
        <v>доцент</v>
      </c>
      <c r="G465">
        <v>1</v>
      </c>
      <c r="H465">
        <v>16003</v>
      </c>
      <c r="I465" t="str">
        <v>Дисциплины (модули) по выбору. Лексикология и стилистика современных иностранных языков</v>
      </c>
      <c r="J465">
        <v>0</v>
      </c>
      <c r="K465">
        <v>0</v>
      </c>
      <c r="L465">
        <v>0</v>
      </c>
      <c r="M465" s="16">
        <f t="shared" si="21"/>
        <v>0</v>
      </c>
      <c r="N465" s="16">
        <f t="shared" si="22"/>
        <v>6.29</v>
      </c>
      <c r="O465" s="16">
        <f t="shared" si="23"/>
        <v>3.25</v>
      </c>
      <c r="P465" s="16">
        <f t="shared" si="23"/>
        <v>3.25</v>
      </c>
      <c r="Q465" s="79" cm="1">
        <f t="array" ref="Q465:AA465">Данные!Q465:AA465</f>
        <v>0</v>
      </c>
      <c r="R465" s="16">
        <v>0</v>
      </c>
      <c r="S465" s="16">
        <v>0</v>
      </c>
      <c r="T465" s="21">
        <v>0</v>
      </c>
      <c r="U465">
        <v>0</v>
      </c>
      <c r="V465">
        <v>0</v>
      </c>
      <c r="W465">
        <v>13</v>
      </c>
      <c r="X465">
        <v>1</v>
      </c>
      <c r="Y465">
        <v>1</v>
      </c>
      <c r="Z465">
        <v>0</v>
      </c>
      <c r="AA465" t="str">
        <v>осн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x14ac:dyDescent="0.3">
      <c r="A466" s="78">
        <f>Данные!A466</f>
        <v>4848</v>
      </c>
      <c r="B466" cm="1">
        <f t="array" ref="B466:L466">Данные!B466:L466</f>
        <v>2017</v>
      </c>
      <c r="C466" t="str">
        <v>современных европейских языков</v>
      </c>
      <c r="D466" t="str">
        <v>Пантелеева Людмила Валентиновна</v>
      </c>
      <c r="E466" t="str">
        <v>кандидат филологических наук</v>
      </c>
      <c r="F466" t="str">
        <v>доцент</v>
      </c>
      <c r="G466">
        <v>0.75</v>
      </c>
      <c r="H466">
        <v>16003</v>
      </c>
      <c r="I466" t="str">
        <v>Введение в языкознание</v>
      </c>
      <c r="J466">
        <v>12</v>
      </c>
      <c r="K466">
        <v>6</v>
      </c>
      <c r="L466">
        <v>0</v>
      </c>
      <c r="M466" s="16">
        <f t="shared" si="21"/>
        <v>1.8</v>
      </c>
      <c r="N466" s="16">
        <f t="shared" si="22"/>
        <v>6.29</v>
      </c>
      <c r="O466" s="16">
        <f t="shared" si="23"/>
        <v>3.25</v>
      </c>
      <c r="P466" s="16">
        <f t="shared" si="23"/>
        <v>3.25</v>
      </c>
      <c r="Q466" s="79" cm="1">
        <f t="array" ref="Q466:AA466">Данные!Q466:AA466</f>
        <v>0</v>
      </c>
      <c r="R466" s="16">
        <v>0</v>
      </c>
      <c r="S466" s="16">
        <v>0</v>
      </c>
      <c r="T466" s="21">
        <v>0</v>
      </c>
      <c r="U466">
        <v>0</v>
      </c>
      <c r="V466">
        <v>0</v>
      </c>
      <c r="W466">
        <v>13</v>
      </c>
      <c r="X466">
        <v>1</v>
      </c>
      <c r="Y466">
        <v>1</v>
      </c>
      <c r="Z466">
        <v>0</v>
      </c>
      <c r="AA466" t="str">
        <v>осн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x14ac:dyDescent="0.3">
      <c r="A467" s="78">
        <f>Данные!A467</f>
        <v>4848</v>
      </c>
      <c r="B467" cm="1">
        <f t="array" ref="B467:L467">Данные!B467:L467</f>
        <v>2017</v>
      </c>
      <c r="C467" t="str">
        <v>современных европейских языков</v>
      </c>
      <c r="D467" t="str">
        <v>Тарамжина Людмила Витольдовна</v>
      </c>
      <c r="E467" t="str">
        <v>кандидат филологических наук</v>
      </c>
      <c r="F467" t="str">
        <v>доцент</v>
      </c>
      <c r="G467">
        <v>1</v>
      </c>
      <c r="H467">
        <v>16003</v>
      </c>
      <c r="I467" t="str">
        <v>Дисциплины (модули) по выбору. Лексикология и стилистика современных иностранных языков</v>
      </c>
      <c r="J467">
        <v>34</v>
      </c>
      <c r="K467">
        <v>0</v>
      </c>
      <c r="L467">
        <v>20</v>
      </c>
      <c r="M467" s="16">
        <f t="shared" si="21"/>
        <v>5.4</v>
      </c>
      <c r="N467" s="16">
        <f t="shared" si="22"/>
        <v>6.29</v>
      </c>
      <c r="O467" s="16">
        <f t="shared" si="23"/>
        <v>3.25</v>
      </c>
      <c r="P467" s="16">
        <f t="shared" si="23"/>
        <v>3.25</v>
      </c>
      <c r="Q467" s="79" cm="1">
        <f t="array" ref="Q467:AA467">Данные!Q467:AA467</f>
        <v>0</v>
      </c>
      <c r="R467" s="16">
        <v>0</v>
      </c>
      <c r="S467" s="16">
        <v>0</v>
      </c>
      <c r="T467" s="21">
        <v>0</v>
      </c>
      <c r="U467">
        <v>0</v>
      </c>
      <c r="V467">
        <v>0</v>
      </c>
      <c r="W467">
        <v>13</v>
      </c>
      <c r="X467">
        <v>1</v>
      </c>
      <c r="Y467">
        <v>1</v>
      </c>
      <c r="Z467">
        <v>0</v>
      </c>
      <c r="AA467" t="str">
        <v>осн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x14ac:dyDescent="0.3">
      <c r="A468" s="78">
        <f>Данные!A468</f>
        <v>4848</v>
      </c>
      <c r="B468" cm="1">
        <f t="array" ref="B468:L468">Данные!B468:L468</f>
        <v>2017</v>
      </c>
      <c r="C468" t="str">
        <v>современных европейских языков</v>
      </c>
      <c r="D468" t="str">
        <v>Тарамжина Людмила Витольдовна</v>
      </c>
      <c r="E468" t="str">
        <v>кандидат филологических наук</v>
      </c>
      <c r="F468" t="str">
        <v>доцент</v>
      </c>
      <c r="G468">
        <v>1</v>
      </c>
      <c r="H468">
        <v>16003</v>
      </c>
      <c r="I468" t="str">
        <v>Специальная лексика в сфере профессиональной коммуникации</v>
      </c>
      <c r="J468">
        <v>0</v>
      </c>
      <c r="K468">
        <v>0</v>
      </c>
      <c r="L468">
        <v>34</v>
      </c>
      <c r="M468" s="16">
        <f t="shared" si="21"/>
        <v>3.4</v>
      </c>
      <c r="N468" s="16">
        <f t="shared" si="22"/>
        <v>6.29</v>
      </c>
      <c r="O468" s="16">
        <f t="shared" si="23"/>
        <v>3.25</v>
      </c>
      <c r="P468" s="16">
        <f t="shared" si="23"/>
        <v>3.25</v>
      </c>
      <c r="Q468" s="79" cm="1">
        <f t="array" ref="Q468:AA468">Данные!Q468:AA468</f>
        <v>0</v>
      </c>
      <c r="R468" s="16">
        <v>0</v>
      </c>
      <c r="S468" s="16">
        <v>0</v>
      </c>
      <c r="T468" s="21">
        <v>0</v>
      </c>
      <c r="U468">
        <v>0</v>
      </c>
      <c r="V468">
        <v>0</v>
      </c>
      <c r="W468">
        <v>13</v>
      </c>
      <c r="X468">
        <v>1</v>
      </c>
      <c r="Y468">
        <v>1</v>
      </c>
      <c r="Z468">
        <v>0</v>
      </c>
      <c r="AA468" t="str">
        <v>осн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x14ac:dyDescent="0.3">
      <c r="A469" s="78">
        <f>Данные!A469</f>
        <v>4848</v>
      </c>
      <c r="B469" cm="1">
        <f t="array" ref="B469:L469">Данные!B469:L469</f>
        <v>2017</v>
      </c>
      <c r="C469" t="str">
        <v>современных европейских языков</v>
      </c>
      <c r="D469" t="str">
        <v>Швинк Лоренс Ричард</v>
      </c>
      <c r="E469" t="str">
        <v>нет</v>
      </c>
      <c r="F469" t="str">
        <v>старший преподаватель</v>
      </c>
      <c r="G469">
        <v>0.37</v>
      </c>
      <c r="H469">
        <v>16003</v>
      </c>
      <c r="I469" t="str">
        <v>Дисциплины (модули) по выбору. Практический курс иностранного языка</v>
      </c>
      <c r="J469">
        <v>0</v>
      </c>
      <c r="K469">
        <v>0</v>
      </c>
      <c r="L469">
        <v>72</v>
      </c>
      <c r="M469" s="16">
        <f t="shared" si="21"/>
        <v>7.2</v>
      </c>
      <c r="N469" s="16">
        <f t="shared" si="22"/>
        <v>6.29</v>
      </c>
      <c r="O469" s="16">
        <f t="shared" si="23"/>
        <v>3.25</v>
      </c>
      <c r="P469" s="16">
        <f t="shared" si="23"/>
        <v>3.25</v>
      </c>
      <c r="Q469" s="79" cm="1">
        <f t="array" ref="Q469:AA469">Данные!Q469:AA469</f>
        <v>0</v>
      </c>
      <c r="R469" s="16">
        <v>0</v>
      </c>
      <c r="S469" s="16">
        <v>0</v>
      </c>
      <c r="T469" s="21">
        <v>0</v>
      </c>
      <c r="U469">
        <v>0</v>
      </c>
      <c r="V469">
        <v>0</v>
      </c>
      <c r="W469">
        <v>13</v>
      </c>
      <c r="X469">
        <v>1</v>
      </c>
      <c r="Y469">
        <v>1</v>
      </c>
      <c r="Z469">
        <v>0</v>
      </c>
      <c r="AA469" t="str">
        <v>осн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x14ac:dyDescent="0.3">
      <c r="A470" s="78">
        <f>Данные!A470</f>
        <v>4848</v>
      </c>
      <c r="B470" cm="1">
        <f t="array" ref="B470:L470">Данные!B470:L470</f>
        <v>2017</v>
      </c>
      <c r="C470" t="str">
        <v>социального управления</v>
      </c>
      <c r="D470" t="str">
        <v>Дулин Юрий Николаевич</v>
      </c>
      <c r="E470" t="str">
        <v>кандидат экономических наук</v>
      </c>
      <c r="F470" t="str">
        <v>доцент</v>
      </c>
      <c r="G470">
        <v>1</v>
      </c>
      <c r="H470">
        <v>16003</v>
      </c>
      <c r="I470" t="str">
        <v>Дисциплины (модули) по выбору. Менеджмент организации</v>
      </c>
      <c r="J470">
        <v>18</v>
      </c>
      <c r="K470">
        <v>18</v>
      </c>
      <c r="L470">
        <v>0</v>
      </c>
      <c r="M470" s="16">
        <f t="shared" si="21"/>
        <v>3.6</v>
      </c>
      <c r="N470" s="16">
        <f t="shared" si="22"/>
        <v>6.29</v>
      </c>
      <c r="O470" s="16">
        <f t="shared" si="23"/>
        <v>3.25</v>
      </c>
      <c r="P470" s="16">
        <f t="shared" si="23"/>
        <v>3.25</v>
      </c>
      <c r="Q470" s="79" cm="1">
        <f t="array" ref="Q470:AA470">Данные!Q470:AA470</f>
        <v>0</v>
      </c>
      <c r="R470" s="16">
        <v>0</v>
      </c>
      <c r="S470" s="16">
        <v>0</v>
      </c>
      <c r="T470" s="21">
        <v>0</v>
      </c>
      <c r="U470">
        <v>0</v>
      </c>
      <c r="V470">
        <v>0</v>
      </c>
      <c r="W470">
        <v>13</v>
      </c>
      <c r="X470">
        <v>1</v>
      </c>
      <c r="Y470">
        <v>1</v>
      </c>
      <c r="Z470">
        <v>0</v>
      </c>
      <c r="AA470" t="str">
        <v>осн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x14ac:dyDescent="0.3">
      <c r="A471" s="78">
        <f>Данные!A471</f>
        <v>4848</v>
      </c>
      <c r="B471" cm="1">
        <f t="array" ref="B471:L471">Данные!B471:L471</f>
        <v>2017</v>
      </c>
      <c r="C471" t="str">
        <v>физической электроники</v>
      </c>
      <c r="D471" t="str">
        <v>Маслов Вадим Владимирович</v>
      </c>
      <c r="E471" t="str">
        <v>кандидат физ.-мат. наук</v>
      </c>
      <c r="F471" t="str">
        <v>доцент</v>
      </c>
      <c r="G471">
        <v>0.5</v>
      </c>
      <c r="H471">
        <v>16003</v>
      </c>
      <c r="I471" t="str">
        <v>Электротехника электроника и схемотехника</v>
      </c>
      <c r="J471">
        <v>16</v>
      </c>
      <c r="K471">
        <v>16</v>
      </c>
      <c r="L471">
        <v>16</v>
      </c>
      <c r="M471" s="16">
        <f t="shared" si="21"/>
        <v>4.8</v>
      </c>
      <c r="N471" s="16">
        <f t="shared" si="22"/>
        <v>6.29</v>
      </c>
      <c r="O471" s="16">
        <f t="shared" si="23"/>
        <v>3.25</v>
      </c>
      <c r="P471" s="16">
        <f t="shared" si="23"/>
        <v>3.25</v>
      </c>
      <c r="Q471" s="79" cm="1">
        <f t="array" ref="Q471:AA471">Данные!Q471:AA471</f>
        <v>0</v>
      </c>
      <c r="R471" s="16">
        <v>0</v>
      </c>
      <c r="S471" s="16">
        <v>0</v>
      </c>
      <c r="T471" s="21">
        <v>0</v>
      </c>
      <c r="U471">
        <v>0</v>
      </c>
      <c r="V471">
        <v>0</v>
      </c>
      <c r="W471">
        <v>13</v>
      </c>
      <c r="X471">
        <v>1</v>
      </c>
      <c r="Y471">
        <v>1</v>
      </c>
      <c r="Z471">
        <v>0</v>
      </c>
      <c r="AA471" t="str">
        <v>осн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x14ac:dyDescent="0.3">
      <c r="A472" s="78">
        <f>Данные!A472</f>
        <v>4848</v>
      </c>
      <c r="B472" cm="1">
        <f t="array" ref="B472:L472">Данные!B472:L472</f>
        <v>2018</v>
      </c>
      <c r="C472" t="str">
        <v>геологии и геоэкологии</v>
      </c>
      <c r="D472" t="str">
        <v>Любимов Александр Владимирович</v>
      </c>
      <c r="E472" t="str">
        <v>доктор сельскохоз. наук</v>
      </c>
      <c r="F472" t="str">
        <v>профессор</v>
      </c>
      <c r="G472">
        <v>1</v>
      </c>
      <c r="H472">
        <v>17231</v>
      </c>
      <c r="I472" t="str">
        <v>Модуль "Информационные системы". Геоинформационные системы</v>
      </c>
      <c r="J472">
        <v>0</v>
      </c>
      <c r="K472">
        <v>18</v>
      </c>
      <c r="L472">
        <v>0</v>
      </c>
      <c r="M472" s="16">
        <f t="shared" si="21"/>
        <v>1.8</v>
      </c>
      <c r="N472" s="16">
        <f t="shared" si="22"/>
        <v>6.29</v>
      </c>
      <c r="O472" s="16">
        <f t="shared" si="23"/>
        <v>3.25</v>
      </c>
      <c r="P472" s="16">
        <f t="shared" si="23"/>
        <v>3.25</v>
      </c>
      <c r="Q472" s="79" cm="1">
        <f t="array" ref="Q472:AA472">Данные!Q472:AA472</f>
        <v>0</v>
      </c>
      <c r="R472" s="16">
        <v>0</v>
      </c>
      <c r="S472" s="16">
        <v>0</v>
      </c>
      <c r="T472" s="21">
        <v>0</v>
      </c>
      <c r="U472">
        <v>0</v>
      </c>
      <c r="V472">
        <v>0</v>
      </c>
      <c r="W472">
        <v>13</v>
      </c>
      <c r="X472">
        <v>1</v>
      </c>
      <c r="Y472">
        <v>1</v>
      </c>
      <c r="Z472">
        <v>0</v>
      </c>
      <c r="AA472" t="str">
        <v>осн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x14ac:dyDescent="0.3">
      <c r="A473" s="78">
        <f>Данные!A473</f>
        <v>4848</v>
      </c>
      <c r="B473" cm="1">
        <f t="array" ref="B473:L473">Данные!B473:L473</f>
        <v>2018</v>
      </c>
      <c r="C473" t="str">
        <v>русского языка</v>
      </c>
      <c r="D473" t="str">
        <v>Силантьев Евгений Евгеньевич</v>
      </c>
      <c r="E473" t="str">
        <v>кандидат филологических наук</v>
      </c>
      <c r="F473" t="str">
        <v>доцент</v>
      </c>
      <c r="G473">
        <v>0.75</v>
      </c>
      <c r="H473">
        <v>17231</v>
      </c>
      <c r="I473" t="str"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473">
        <v>18</v>
      </c>
      <c r="K473">
        <v>18</v>
      </c>
      <c r="L473">
        <v>0</v>
      </c>
      <c r="M473" s="16">
        <f t="shared" si="21"/>
        <v>3.6</v>
      </c>
      <c r="N473" s="16">
        <f t="shared" si="22"/>
        <v>6.29</v>
      </c>
      <c r="O473" s="16">
        <f t="shared" si="23"/>
        <v>3.25</v>
      </c>
      <c r="P473" s="16">
        <f t="shared" si="23"/>
        <v>3.25</v>
      </c>
      <c r="Q473" s="79" cm="1">
        <f t="array" ref="Q473:AA473">Данные!Q473:AA473</f>
        <v>0</v>
      </c>
      <c r="R473" s="16">
        <v>0</v>
      </c>
      <c r="S473" s="16">
        <v>0</v>
      </c>
      <c r="T473" s="21">
        <v>0</v>
      </c>
      <c r="U473">
        <v>0</v>
      </c>
      <c r="V473">
        <v>0</v>
      </c>
      <c r="W473">
        <v>13</v>
      </c>
      <c r="X473">
        <v>1</v>
      </c>
      <c r="Y473">
        <v>1</v>
      </c>
      <c r="Z473">
        <v>0</v>
      </c>
      <c r="AA473" t="str">
        <v>осн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x14ac:dyDescent="0.3">
      <c r="A474" s="78">
        <f>Данные!A474</f>
        <v>4848</v>
      </c>
      <c r="B474" cm="1">
        <f t="array" ref="B474:L474">Данные!B474:L474</f>
        <v>2018</v>
      </c>
      <c r="C474" t="str">
        <v>современных европейских языков</v>
      </c>
      <c r="D474" t="str">
        <v>Кудрявцева Наталья Фаддеевна</v>
      </c>
      <c r="E474" t="str">
        <v>кандидат социологических наук</v>
      </c>
      <c r="F474" t="str">
        <v>доцент</v>
      </c>
      <c r="G474">
        <v>1</v>
      </c>
      <c r="H474">
        <v>17231</v>
      </c>
      <c r="I474" t="str">
        <v>Вариативные модули. Модуль "Теоретические и практические аспекты переводоведения"</v>
      </c>
      <c r="J474">
        <v>0</v>
      </c>
      <c r="K474">
        <v>0</v>
      </c>
      <c r="L474">
        <v>0</v>
      </c>
      <c r="M474" s="16">
        <f t="shared" si="21"/>
        <v>0</v>
      </c>
      <c r="N474" s="16">
        <f t="shared" si="22"/>
        <v>6.29</v>
      </c>
      <c r="O474" s="16">
        <f t="shared" si="23"/>
        <v>3.25</v>
      </c>
      <c r="P474" s="16">
        <f t="shared" si="23"/>
        <v>3.25</v>
      </c>
      <c r="Q474" s="79" cm="1">
        <f t="array" ref="Q474:AA474">Данные!Q474:AA474</f>
        <v>0</v>
      </c>
      <c r="R474" s="16">
        <v>0</v>
      </c>
      <c r="S474" s="16">
        <v>0</v>
      </c>
      <c r="T474" s="21">
        <v>0</v>
      </c>
      <c r="U474">
        <v>0</v>
      </c>
      <c r="V474">
        <v>0</v>
      </c>
      <c r="W474">
        <v>13</v>
      </c>
      <c r="X474">
        <v>1</v>
      </c>
      <c r="Y474">
        <v>1</v>
      </c>
      <c r="Z474">
        <v>0</v>
      </c>
      <c r="AA474"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x14ac:dyDescent="0.3">
      <c r="A475" s="78">
        <f>Данные!A475</f>
        <v>4848</v>
      </c>
      <c r="B475" cm="1">
        <f t="array" ref="B475:L475">Данные!B475:L475</f>
        <v>2018</v>
      </c>
      <c r="C475" t="str">
        <v>современных европейских языков</v>
      </c>
      <c r="D475" t="str">
        <v>Кудрявцева Наталья Фаддеевна</v>
      </c>
      <c r="E475" t="str">
        <v>кандидат социологических наук</v>
      </c>
      <c r="F475" t="str">
        <v>доцент</v>
      </c>
      <c r="G475">
        <v>1</v>
      </c>
      <c r="H475">
        <v>17231</v>
      </c>
      <c r="I475" t="str"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475">
        <v>36</v>
      </c>
      <c r="K475">
        <v>36</v>
      </c>
      <c r="L475">
        <v>0</v>
      </c>
      <c r="M475" s="16">
        <f t="shared" si="21"/>
        <v>7.2</v>
      </c>
      <c r="N475" s="16">
        <f t="shared" si="22"/>
        <v>6.29</v>
      </c>
      <c r="O475" s="16">
        <f t="shared" si="23"/>
        <v>3.25</v>
      </c>
      <c r="P475" s="16">
        <f t="shared" si="23"/>
        <v>3.25</v>
      </c>
      <c r="Q475" s="79" cm="1">
        <f t="array" ref="Q475:AA475">Данные!Q475:AA475</f>
        <v>0</v>
      </c>
      <c r="R475" s="16">
        <v>0</v>
      </c>
      <c r="S475" s="16">
        <v>0</v>
      </c>
      <c r="T475" s="21">
        <v>0</v>
      </c>
      <c r="U475">
        <v>0</v>
      </c>
      <c r="V475">
        <v>0</v>
      </c>
      <c r="W475">
        <v>13</v>
      </c>
      <c r="X475">
        <v>1</v>
      </c>
      <c r="Y475">
        <v>1</v>
      </c>
      <c r="Z475">
        <v>0</v>
      </c>
      <c r="AA475" t="str">
        <v>осн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x14ac:dyDescent="0.3">
      <c r="A476" s="78">
        <f>Данные!A476</f>
        <v>4848</v>
      </c>
      <c r="B476" cm="1">
        <f t="array" ref="B476:L476">Данные!B476:L476</f>
        <v>2018</v>
      </c>
      <c r="C476" t="str">
        <v>современных европейских языков</v>
      </c>
      <c r="D476" t="str">
        <v>Кудрявцева Наталья Фаддеевна</v>
      </c>
      <c r="E476" t="str">
        <v>кандидат социологических наук</v>
      </c>
      <c r="F476" t="str">
        <v>доцент</v>
      </c>
      <c r="G476">
        <v>1</v>
      </c>
      <c r="H476">
        <v>17231</v>
      </c>
      <c r="I476" t="str">
        <v>Дисциплины (модули) по выбору. Иностранный язык в профессиональной сфере</v>
      </c>
      <c r="J476">
        <v>0</v>
      </c>
      <c r="K476">
        <v>0</v>
      </c>
      <c r="L476">
        <v>36</v>
      </c>
      <c r="M476" s="16">
        <f t="shared" si="21"/>
        <v>3.6</v>
      </c>
      <c r="N476" s="16">
        <f t="shared" si="22"/>
        <v>6.29</v>
      </c>
      <c r="O476" s="16">
        <f t="shared" si="23"/>
        <v>3.25</v>
      </c>
      <c r="P476" s="16">
        <f t="shared" si="23"/>
        <v>3.25</v>
      </c>
      <c r="Q476" s="79" cm="1">
        <f t="array" ref="Q476:AA476">Данные!Q476:AA476</f>
        <v>0</v>
      </c>
      <c r="R476" s="16">
        <v>0</v>
      </c>
      <c r="S476" s="16">
        <v>0</v>
      </c>
      <c r="T476" s="21">
        <v>0</v>
      </c>
      <c r="U476">
        <v>0</v>
      </c>
      <c r="V476">
        <v>0</v>
      </c>
      <c r="W476">
        <v>13</v>
      </c>
      <c r="X476">
        <v>1</v>
      </c>
      <c r="Y476">
        <v>1</v>
      </c>
      <c r="Z476">
        <v>0</v>
      </c>
      <c r="AA476" t="str">
        <v>осн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x14ac:dyDescent="0.3">
      <c r="A477" s="78">
        <f>Данные!A477</f>
        <v>4848</v>
      </c>
      <c r="B477" cm="1">
        <f t="array" ref="B477:L477">Данные!B477:L477</f>
        <v>2018</v>
      </c>
      <c r="C477" t="str">
        <v>современных европейских языков</v>
      </c>
      <c r="D477" t="str">
        <v>Пантелеева Людмила Валентиновна</v>
      </c>
      <c r="E477" t="str">
        <v>кандидат филологических наук</v>
      </c>
      <c r="F477" t="str">
        <v>доцент</v>
      </c>
      <c r="G477">
        <v>0.75</v>
      </c>
      <c r="H477">
        <v>17231</v>
      </c>
      <c r="I477" t="str">
        <v>Вариативные модули. Модуль "Теоретические и практические аспекты переводоведения". Дисциплины и курсы по выбору. Теория перевода</v>
      </c>
      <c r="J477">
        <v>18</v>
      </c>
      <c r="K477">
        <v>18</v>
      </c>
      <c r="L477">
        <v>0</v>
      </c>
      <c r="M477" s="16">
        <f t="shared" si="21"/>
        <v>3.6</v>
      </c>
      <c r="N477" s="16">
        <f t="shared" si="22"/>
        <v>6.29</v>
      </c>
      <c r="O477" s="16">
        <f t="shared" si="23"/>
        <v>3.25</v>
      </c>
      <c r="P477" s="16">
        <f t="shared" si="23"/>
        <v>3.25</v>
      </c>
      <c r="Q477" s="79" cm="1">
        <f t="array" ref="Q477:AA477">Данные!Q477:AA477</f>
        <v>0</v>
      </c>
      <c r="R477" s="16">
        <v>0</v>
      </c>
      <c r="S477" s="16">
        <v>0</v>
      </c>
      <c r="T477" s="21">
        <v>0</v>
      </c>
      <c r="U477">
        <v>0</v>
      </c>
      <c r="V477">
        <v>0</v>
      </c>
      <c r="W477">
        <v>13</v>
      </c>
      <c r="X477">
        <v>1</v>
      </c>
      <c r="Y477">
        <v>1</v>
      </c>
      <c r="Z477">
        <v>0</v>
      </c>
      <c r="AA477" t="str">
        <v>осн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x14ac:dyDescent="0.3">
      <c r="A478" s="78">
        <f>Данные!A478</f>
        <v>4848</v>
      </c>
      <c r="B478" cm="1">
        <f t="array" ref="B478:L478">Данные!B478:L478</f>
        <v>2018</v>
      </c>
      <c r="C478" t="str">
        <v>современных европейских языков</v>
      </c>
      <c r="D478" t="str">
        <v>Швинк Лоренс Ричард</v>
      </c>
      <c r="E478" t="str">
        <v>нет</v>
      </c>
      <c r="F478" t="str">
        <v>старший преподаватель</v>
      </c>
      <c r="G478">
        <v>0.37</v>
      </c>
      <c r="H478">
        <v>17231</v>
      </c>
      <c r="I478" t="str">
        <v>Вариативные модули</v>
      </c>
      <c r="J478">
        <v>0</v>
      </c>
      <c r="K478">
        <v>0</v>
      </c>
      <c r="L478">
        <v>0</v>
      </c>
      <c r="M478" s="16">
        <f t="shared" si="21"/>
        <v>0</v>
      </c>
      <c r="N478" s="16">
        <f t="shared" si="22"/>
        <v>6.29</v>
      </c>
      <c r="O478" s="16">
        <f t="shared" si="23"/>
        <v>3.25</v>
      </c>
      <c r="P478" s="16">
        <f t="shared" si="23"/>
        <v>3.25</v>
      </c>
      <c r="Q478" s="79" cm="1">
        <f t="array" ref="Q478:AA478">Данные!Q478:AA478</f>
        <v>0</v>
      </c>
      <c r="R478" s="16">
        <v>0</v>
      </c>
      <c r="S478" s="16">
        <v>0</v>
      </c>
      <c r="T478" s="21">
        <v>0</v>
      </c>
      <c r="U478">
        <v>0</v>
      </c>
      <c r="V478">
        <v>0</v>
      </c>
      <c r="W478">
        <v>13</v>
      </c>
      <c r="X478">
        <v>1</v>
      </c>
      <c r="Y478">
        <v>1</v>
      </c>
      <c r="Z478">
        <v>0</v>
      </c>
      <c r="AA478" t="str">
        <v>осн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x14ac:dyDescent="0.3">
      <c r="A479" s="78">
        <f>Данные!A479</f>
        <v>4848</v>
      </c>
      <c r="B479" cm="1">
        <f t="array" ref="B479:L479">Данные!B479:L479</f>
        <v>2018</v>
      </c>
      <c r="C479" t="str">
        <v>современных европейских языков</v>
      </c>
      <c r="D479" t="str">
        <v>Швинк Лоренс Ричард</v>
      </c>
      <c r="E479" t="str">
        <v>нет</v>
      </c>
      <c r="F479" t="str">
        <v>старший преподаватель</v>
      </c>
      <c r="G479">
        <v>0.37</v>
      </c>
      <c r="H479">
        <v>17231</v>
      </c>
      <c r="I479" t="str"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479">
        <v>18</v>
      </c>
      <c r="K479">
        <v>18</v>
      </c>
      <c r="L479">
        <v>0</v>
      </c>
      <c r="M479" s="16">
        <f t="shared" si="21"/>
        <v>3.6</v>
      </c>
      <c r="N479" s="16">
        <f t="shared" si="22"/>
        <v>6.29</v>
      </c>
      <c r="O479" s="16">
        <f t="shared" si="23"/>
        <v>3.25</v>
      </c>
      <c r="P479" s="16">
        <f t="shared" si="23"/>
        <v>3.25</v>
      </c>
      <c r="Q479" s="79" cm="1">
        <f t="array" ref="Q479:AA479">Данные!Q479:AA479</f>
        <v>0</v>
      </c>
      <c r="R479" s="16">
        <v>0</v>
      </c>
      <c r="S479" s="16">
        <v>0</v>
      </c>
      <c r="T479" s="21">
        <v>0</v>
      </c>
      <c r="U479">
        <v>0</v>
      </c>
      <c r="V479">
        <v>0</v>
      </c>
      <c r="W479">
        <v>13</v>
      </c>
      <c r="X479">
        <v>1</v>
      </c>
      <c r="Y479">
        <v>1</v>
      </c>
      <c r="Z479">
        <v>0</v>
      </c>
      <c r="AA479" t="str">
        <v>осн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x14ac:dyDescent="0.3">
      <c r="A480" s="78">
        <f>Данные!A480</f>
        <v>4848</v>
      </c>
      <c r="B480" cm="1">
        <f t="array" ref="B480:L480">Данные!B480:L480</f>
        <v>2018</v>
      </c>
      <c r="C480" t="str">
        <v>современных европейских языков</v>
      </c>
      <c r="D480" t="str">
        <v>Швинк Лоренс Ричард</v>
      </c>
      <c r="E480" t="str">
        <v>нет</v>
      </c>
      <c r="F480" t="str">
        <v>старший преподаватель</v>
      </c>
      <c r="G480">
        <v>0.37</v>
      </c>
      <c r="H480">
        <v>17231</v>
      </c>
      <c r="I480" t="str"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480">
        <v>18</v>
      </c>
      <c r="K480">
        <v>18</v>
      </c>
      <c r="L480">
        <v>0</v>
      </c>
      <c r="M480" s="16">
        <f t="shared" si="21"/>
        <v>3.6</v>
      </c>
      <c r="N480" s="16">
        <f t="shared" si="22"/>
        <v>6.29</v>
      </c>
      <c r="O480" s="16">
        <f t="shared" si="23"/>
        <v>3.25</v>
      </c>
      <c r="P480" s="16">
        <f t="shared" si="23"/>
        <v>3.25</v>
      </c>
      <c r="Q480" s="79" cm="1">
        <f t="array" ref="Q480:AA480">Данные!Q480:AA480</f>
        <v>0</v>
      </c>
      <c r="R480" s="16">
        <v>0</v>
      </c>
      <c r="S480" s="16">
        <v>0</v>
      </c>
      <c r="T480" s="21">
        <v>0</v>
      </c>
      <c r="U480">
        <v>0</v>
      </c>
      <c r="V480">
        <v>0</v>
      </c>
      <c r="W480">
        <v>13</v>
      </c>
      <c r="X480">
        <v>1</v>
      </c>
      <c r="Y480">
        <v>1</v>
      </c>
      <c r="Z480">
        <v>0</v>
      </c>
      <c r="AA480" t="str">
        <v>осн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x14ac:dyDescent="0.3">
      <c r="A481" s="78">
        <f>Данные!A481</f>
        <v>4848</v>
      </c>
      <c r="B481" cm="1">
        <f t="array" ref="B481:L481">Данные!B481:L481</f>
        <v>2018</v>
      </c>
      <c r="C481" t="str">
        <v>физической электроники</v>
      </c>
      <c r="D481" t="str">
        <v>Гасумянц Виталий Эдуардович</v>
      </c>
      <c r="E481" t="str">
        <v>доктор физ.-мат. наук</v>
      </c>
      <c r="F481" t="str">
        <v>профессор</v>
      </c>
      <c r="G481">
        <v>0.5</v>
      </c>
      <c r="H481">
        <v>17231</v>
      </c>
      <c r="I481" t="str">
        <v>Модуль "Физические основы ЭВМ"</v>
      </c>
      <c r="J481">
        <v>0</v>
      </c>
      <c r="K481">
        <v>0</v>
      </c>
      <c r="L481">
        <v>0</v>
      </c>
      <c r="M481" s="16">
        <f t="shared" si="21"/>
        <v>0</v>
      </c>
      <c r="N481" s="16">
        <f t="shared" si="22"/>
        <v>6.29</v>
      </c>
      <c r="O481" s="16">
        <f t="shared" si="23"/>
        <v>3.25</v>
      </c>
      <c r="P481" s="16">
        <f t="shared" si="23"/>
        <v>3.25</v>
      </c>
      <c r="Q481" s="79" cm="1">
        <f t="array" ref="Q481:AA481">Данные!Q481:AA481</f>
        <v>0</v>
      </c>
      <c r="R481" s="16">
        <v>0</v>
      </c>
      <c r="S481" s="16">
        <v>0</v>
      </c>
      <c r="T481" s="21">
        <v>0</v>
      </c>
      <c r="U481">
        <v>0</v>
      </c>
      <c r="V481">
        <v>0</v>
      </c>
      <c r="W481">
        <v>13</v>
      </c>
      <c r="X481">
        <v>1</v>
      </c>
      <c r="Y481">
        <v>1</v>
      </c>
      <c r="Z481">
        <v>0</v>
      </c>
      <c r="AA481" t="str">
        <v>осн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x14ac:dyDescent="0.3">
      <c r="A482" s="78">
        <f>Данные!A482</f>
        <v>4848</v>
      </c>
      <c r="B482" cm="1">
        <f t="array" ref="B482:L482">Данные!B482:L482</f>
        <v>2018</v>
      </c>
      <c r="C482" t="str">
        <v>физической электроники</v>
      </c>
      <c r="D482" t="str">
        <v>Гасумянц Виталий Эдуардович</v>
      </c>
      <c r="E482" t="str">
        <v>доктор физ.-мат. наук</v>
      </c>
      <c r="F482" t="str">
        <v>профессор</v>
      </c>
      <c r="G482">
        <v>0.5</v>
      </c>
      <c r="H482">
        <v>17231</v>
      </c>
      <c r="I482" t="str">
        <v>Модуль "Физические основы ЭВМ". Физические основы микроэлектроники</v>
      </c>
      <c r="J482">
        <v>18</v>
      </c>
      <c r="K482">
        <v>18</v>
      </c>
      <c r="L482">
        <v>0</v>
      </c>
      <c r="M482" s="16">
        <f t="shared" si="21"/>
        <v>3.6</v>
      </c>
      <c r="N482" s="16">
        <f t="shared" si="22"/>
        <v>6.29</v>
      </c>
      <c r="O482" s="16">
        <f t="shared" si="23"/>
        <v>3.25</v>
      </c>
      <c r="P482" s="16">
        <f t="shared" si="23"/>
        <v>3.25</v>
      </c>
      <c r="Q482" s="79" cm="1">
        <f t="array" ref="Q482:AA482">Данные!Q482:AA482</f>
        <v>0</v>
      </c>
      <c r="R482" s="16">
        <v>0</v>
      </c>
      <c r="S482" s="16">
        <v>0</v>
      </c>
      <c r="T482" s="21">
        <v>0</v>
      </c>
      <c r="U482">
        <v>0</v>
      </c>
      <c r="V482">
        <v>0</v>
      </c>
      <c r="W482">
        <v>13</v>
      </c>
      <c r="X482">
        <v>1</v>
      </c>
      <c r="Y482">
        <v>1</v>
      </c>
      <c r="Z482">
        <v>0</v>
      </c>
      <c r="AA482" t="str">
        <v>осн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x14ac:dyDescent="0.3">
      <c r="A483" s="78">
        <f>Данные!A483</f>
        <v>4848</v>
      </c>
      <c r="B483" cm="1">
        <f t="array" ref="B483:L483">Данные!B483:L483</f>
        <v>2018</v>
      </c>
      <c r="C483" t="str">
        <v>физической электроники</v>
      </c>
      <c r="D483" t="str">
        <v>Хинич Иосиф Исаакович</v>
      </c>
      <c r="E483" t="str">
        <v>доктор педагогических наук</v>
      </c>
      <c r="F483" t="str">
        <v>профессор</v>
      </c>
      <c r="G483">
        <v>0.75</v>
      </c>
      <c r="H483">
        <v>17231</v>
      </c>
      <c r="I483" t="str">
        <v>Модуль "Физические основы ЭВМ"</v>
      </c>
      <c r="J483">
        <v>0</v>
      </c>
      <c r="K483">
        <v>0</v>
      </c>
      <c r="L483">
        <v>0</v>
      </c>
      <c r="M483" s="16">
        <f t="shared" si="21"/>
        <v>0</v>
      </c>
      <c r="N483" s="16">
        <f t="shared" si="22"/>
        <v>6.29</v>
      </c>
      <c r="O483" s="16">
        <f t="shared" si="23"/>
        <v>3.25</v>
      </c>
      <c r="P483" s="16">
        <f t="shared" si="23"/>
        <v>3.25</v>
      </c>
      <c r="Q483" s="79" cm="1">
        <f t="array" ref="Q483:AA483">Данные!Q483:AA483</f>
        <v>0</v>
      </c>
      <c r="R483" s="16">
        <v>0</v>
      </c>
      <c r="S483" s="16">
        <v>0</v>
      </c>
      <c r="T483" s="21">
        <v>0</v>
      </c>
      <c r="U483">
        <v>0</v>
      </c>
      <c r="V483">
        <v>0</v>
      </c>
      <c r="W483">
        <v>13</v>
      </c>
      <c r="X483">
        <v>1</v>
      </c>
      <c r="Y483">
        <v>1</v>
      </c>
      <c r="Z483">
        <v>0</v>
      </c>
      <c r="AA483" t="str">
        <v>осн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x14ac:dyDescent="0.3">
      <c r="A484" s="78">
        <f>Данные!A484</f>
        <v>4848</v>
      </c>
      <c r="B484" cm="1">
        <f t="array" ref="B484:L484">Данные!B484:L484</f>
        <v>2018</v>
      </c>
      <c r="C484" t="str">
        <v>физической электроники</v>
      </c>
      <c r="D484" t="str">
        <v>Хинич Иосиф Исаакович</v>
      </c>
      <c r="E484" t="str">
        <v>доктор педагогических наук</v>
      </c>
      <c r="F484" t="str">
        <v>профессор</v>
      </c>
      <c r="G484">
        <v>0.75</v>
      </c>
      <c r="H484">
        <v>17231</v>
      </c>
      <c r="I484" t="str">
        <v>Модуль "Физические основы ЭВМ". Введение в нанотехнологии</v>
      </c>
      <c r="J484">
        <v>9</v>
      </c>
      <c r="K484">
        <v>0</v>
      </c>
      <c r="L484">
        <v>27</v>
      </c>
      <c r="M484" s="16">
        <f t="shared" si="21"/>
        <v>3.6</v>
      </c>
      <c r="N484" s="16">
        <f t="shared" si="22"/>
        <v>6.29</v>
      </c>
      <c r="O484" s="16">
        <f t="shared" si="23"/>
        <v>3.25</v>
      </c>
      <c r="P484" s="16">
        <f t="shared" si="23"/>
        <v>3.25</v>
      </c>
      <c r="Q484" s="79" cm="1">
        <f t="array" ref="Q484:AA484">Данные!Q484:AA484</f>
        <v>0</v>
      </c>
      <c r="R484" s="16">
        <v>0</v>
      </c>
      <c r="S484" s="16">
        <v>0</v>
      </c>
      <c r="T484" s="21">
        <v>0</v>
      </c>
      <c r="U484">
        <v>0</v>
      </c>
      <c r="V484">
        <v>0</v>
      </c>
      <c r="W484">
        <v>13</v>
      </c>
      <c r="X484">
        <v>1</v>
      </c>
      <c r="Y484">
        <v>1</v>
      </c>
      <c r="Z484">
        <v>0</v>
      </c>
      <c r="AA484" t="str">
        <v>осн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x14ac:dyDescent="0.3">
      <c r="A485" s="78">
        <f>Данные!A485</f>
        <v>4858</v>
      </c>
      <c r="B485" cm="1">
        <f t="array" ref="B485:L485">Данные!B485:L485</f>
        <v>2016</v>
      </c>
      <c r="C485" t="str">
        <v>алгебры</v>
      </c>
      <c r="D485" t="str">
        <v>Певзнер Игорь Михайлович</v>
      </c>
      <c r="E485" t="str">
        <v>кандидат физ.-мат. наук</v>
      </c>
      <c r="F485" t="str">
        <v>доцент</v>
      </c>
      <c r="G485">
        <v>1</v>
      </c>
      <c r="H485">
        <v>15177</v>
      </c>
      <c r="I485" t="str">
        <v>Модуль "Дискретные структуры". Математическая логика и теория алгоритмов</v>
      </c>
      <c r="J485">
        <v>18</v>
      </c>
      <c r="K485">
        <v>18</v>
      </c>
      <c r="L485">
        <v>0</v>
      </c>
      <c r="M485" s="16">
        <f t="shared" si="21"/>
        <v>3.6</v>
      </c>
      <c r="N485" s="16">
        <f t="shared" si="22"/>
        <v>10.91</v>
      </c>
      <c r="O485" s="16">
        <f t="shared" si="23"/>
        <v>6.75</v>
      </c>
      <c r="P485" s="16">
        <f t="shared" si="23"/>
        <v>6.75</v>
      </c>
      <c r="Q485" s="79" cm="1">
        <f t="array" ref="Q485:AA485">Данные!Q485:AA485</f>
        <v>0</v>
      </c>
      <c r="R485" s="16">
        <v>0</v>
      </c>
      <c r="S485" s="16">
        <v>0</v>
      </c>
      <c r="T485" s="21">
        <v>0</v>
      </c>
      <c r="U485">
        <v>0</v>
      </c>
      <c r="V485">
        <v>0</v>
      </c>
      <c r="W485">
        <v>27</v>
      </c>
      <c r="X485">
        <v>1</v>
      </c>
      <c r="Y485">
        <v>2</v>
      </c>
      <c r="Z485">
        <v>0</v>
      </c>
      <c r="AA485" t="str">
        <v>осн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x14ac:dyDescent="0.3">
      <c r="A486" s="78">
        <f>Данные!A486</f>
        <v>4858</v>
      </c>
      <c r="B486" cm="1">
        <f t="array" ref="B486:L486">Данные!B486:L486</f>
        <v>2016</v>
      </c>
      <c r="C486" t="str">
        <v>физического воспитания и спортивно-массовой работы</v>
      </c>
      <c r="D486" t="str">
        <v>Васютина Ирина Павловна</v>
      </c>
      <c r="E486" t="str">
        <v>нет</v>
      </c>
      <c r="F486" t="str">
        <v>старший преподаватель</v>
      </c>
      <c r="G486">
        <v>0</v>
      </c>
      <c r="H486">
        <v>15177</v>
      </c>
      <c r="I486" t="str">
        <v>Физическая культура</v>
      </c>
      <c r="J486">
        <v>0</v>
      </c>
      <c r="K486">
        <v>28</v>
      </c>
      <c r="L486">
        <v>0</v>
      </c>
      <c r="M486" s="16">
        <f t="shared" si="21"/>
        <v>2.8</v>
      </c>
      <c r="N486" s="16">
        <f t="shared" si="22"/>
        <v>10.91</v>
      </c>
      <c r="O486" s="16">
        <f t="shared" si="23"/>
        <v>6.75</v>
      </c>
      <c r="P486" s="16">
        <f t="shared" si="23"/>
        <v>6.75</v>
      </c>
      <c r="Q486" s="79" cm="1">
        <f t="array" ref="Q486:AA486">Данные!Q486:AA486</f>
        <v>0</v>
      </c>
      <c r="R486" s="16">
        <v>0</v>
      </c>
      <c r="S486" s="16">
        <v>0</v>
      </c>
      <c r="T486" s="21">
        <v>0</v>
      </c>
      <c r="U486">
        <v>0</v>
      </c>
      <c r="V486">
        <v>0</v>
      </c>
      <c r="W486">
        <v>27</v>
      </c>
      <c r="X486">
        <v>1</v>
      </c>
      <c r="Y486">
        <v>2</v>
      </c>
      <c r="Z486">
        <v>0</v>
      </c>
      <c r="AA486"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x14ac:dyDescent="0.3">
      <c r="A487" s="78">
        <f>Данные!A487</f>
        <v>4858</v>
      </c>
      <c r="B487" cm="1">
        <f t="array" ref="B487:L487">Данные!B487:L487</f>
        <v>2016</v>
      </c>
      <c r="C487" t="str">
        <v>социальной безопасности</v>
      </c>
      <c r="D487" t="str">
        <v>Есипова Александра Анатольевна</v>
      </c>
      <c r="E487" t="str">
        <v>кандидат педагогических наук</v>
      </c>
      <c r="F487" t="str">
        <v>доцент</v>
      </c>
      <c r="G487">
        <v>1</v>
      </c>
      <c r="H487">
        <v>15177</v>
      </c>
      <c r="I487" t="str">
        <v>Безопасность жизнедеятельности</v>
      </c>
      <c r="J487">
        <v>17</v>
      </c>
      <c r="K487">
        <v>34</v>
      </c>
      <c r="L487">
        <v>0</v>
      </c>
      <c r="M487" s="16">
        <f t="shared" si="21"/>
        <v>5.0999999999999996</v>
      </c>
      <c r="N487" s="16">
        <f t="shared" si="22"/>
        <v>10.91</v>
      </c>
      <c r="O487" s="16">
        <f t="shared" si="23"/>
        <v>6.75</v>
      </c>
      <c r="P487" s="16">
        <f t="shared" si="23"/>
        <v>6.75</v>
      </c>
      <c r="Q487" s="79" cm="1">
        <f t="array" ref="Q487:AA487">Данные!Q487:AA487</f>
        <v>0</v>
      </c>
      <c r="R487" s="16">
        <v>0</v>
      </c>
      <c r="S487" s="16">
        <v>0</v>
      </c>
      <c r="T487" s="21">
        <v>0</v>
      </c>
      <c r="U487">
        <v>0</v>
      </c>
      <c r="V487">
        <v>0</v>
      </c>
      <c r="W487">
        <v>27</v>
      </c>
      <c r="X487">
        <v>1</v>
      </c>
      <c r="Y487">
        <v>2</v>
      </c>
      <c r="Z487">
        <v>0</v>
      </c>
      <c r="AA487"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x14ac:dyDescent="0.3">
      <c r="A488" s="78">
        <f>Данные!A488</f>
        <v>4858</v>
      </c>
      <c r="B488" cm="1">
        <f t="array" ref="B488:L488">Данные!B488:L488</f>
        <v>2016</v>
      </c>
      <c r="C488" t="str">
        <v>философии</v>
      </c>
      <c r="D488" t="str">
        <v>Рудаков Леонид Ильич</v>
      </c>
      <c r="E488" t="str">
        <v>доктор философских наук</v>
      </c>
      <c r="F488" t="str">
        <v>профессор</v>
      </c>
      <c r="G488">
        <v>0</v>
      </c>
      <c r="H488">
        <v>15177</v>
      </c>
      <c r="I488" t="str">
        <v>Философия</v>
      </c>
      <c r="J488">
        <v>17</v>
      </c>
      <c r="K488">
        <v>34</v>
      </c>
      <c r="L488">
        <v>0</v>
      </c>
      <c r="M488" s="16">
        <f t="shared" si="21"/>
        <v>5.0999999999999996</v>
      </c>
      <c r="N488" s="16">
        <f t="shared" si="22"/>
        <v>10.91</v>
      </c>
      <c r="O488" s="16">
        <f t="shared" si="23"/>
        <v>6.75</v>
      </c>
      <c r="P488" s="16">
        <f t="shared" si="23"/>
        <v>6.75</v>
      </c>
      <c r="Q488" s="79" cm="1">
        <f t="array" ref="Q488:AA488">Данные!Q488:AA488</f>
        <v>0</v>
      </c>
      <c r="R488" s="16">
        <v>0</v>
      </c>
      <c r="S488" s="16">
        <v>0</v>
      </c>
      <c r="T488" s="21">
        <v>0</v>
      </c>
      <c r="U488">
        <v>0</v>
      </c>
      <c r="V488">
        <v>0</v>
      </c>
      <c r="W488">
        <v>27</v>
      </c>
      <c r="X488">
        <v>1</v>
      </c>
      <c r="Y488">
        <v>2</v>
      </c>
      <c r="Z488">
        <v>0</v>
      </c>
      <c r="AA488">
        <v>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x14ac:dyDescent="0.3">
      <c r="A489" s="78">
        <f>Данные!A489</f>
        <v>4858</v>
      </c>
      <c r="B489" cm="1">
        <f t="array" ref="B489:L489">Данные!B489:L489</f>
        <v>2016</v>
      </c>
      <c r="C489" t="str">
        <v>истории</v>
      </c>
      <c r="D489" t="str">
        <v>Лапина Ирина Александровна</v>
      </c>
      <c r="E489" t="str">
        <v>кандидат исторических наук</v>
      </c>
      <c r="F489" t="str">
        <v>доцент</v>
      </c>
      <c r="G489">
        <v>1</v>
      </c>
      <c r="H489">
        <v>15177</v>
      </c>
      <c r="I489" t="str">
        <v>История России</v>
      </c>
      <c r="J489">
        <v>34</v>
      </c>
      <c r="K489">
        <v>17</v>
      </c>
      <c r="L489">
        <v>0</v>
      </c>
      <c r="M489" s="16">
        <f t="shared" si="21"/>
        <v>5.0999999999999996</v>
      </c>
      <c r="N489" s="16">
        <f t="shared" si="22"/>
        <v>10.91</v>
      </c>
      <c r="O489" s="16">
        <f t="shared" si="23"/>
        <v>6.75</v>
      </c>
      <c r="P489" s="16">
        <f t="shared" si="23"/>
        <v>6.75</v>
      </c>
      <c r="Q489" s="79" cm="1">
        <f t="array" ref="Q489:AA489">Данные!Q489:AA489</f>
        <v>0</v>
      </c>
      <c r="R489" s="16">
        <v>0</v>
      </c>
      <c r="S489" s="16">
        <v>0</v>
      </c>
      <c r="T489" s="21">
        <v>12</v>
      </c>
      <c r="U489">
        <v>0</v>
      </c>
      <c r="V489">
        <v>0</v>
      </c>
      <c r="W489">
        <v>27</v>
      </c>
      <c r="X489">
        <v>1</v>
      </c>
      <c r="Y489">
        <v>2</v>
      </c>
      <c r="Z489">
        <v>0</v>
      </c>
      <c r="AA489" t="str">
        <v>осн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x14ac:dyDescent="0.3">
      <c r="A490" s="78">
        <f>Данные!A490</f>
        <v>4858</v>
      </c>
      <c r="B490" cm="1">
        <f t="array" ref="B490:L490">Данные!B490:L490</f>
        <v>2016</v>
      </c>
      <c r="C490" t="str">
        <v>математического анализа</v>
      </c>
      <c r="D490" t="str">
        <v>Косова Ирина Святославна</v>
      </c>
      <c r="E490" t="str">
        <v>кандидат педагогических наук</v>
      </c>
      <c r="F490" t="str">
        <v>доцент</v>
      </c>
      <c r="G490">
        <v>1</v>
      </c>
      <c r="H490">
        <v>15177</v>
      </c>
      <c r="I490" t="str">
        <v>Модуль "Дискретные структуры". Вероятность и статистика</v>
      </c>
      <c r="J490">
        <v>18</v>
      </c>
      <c r="K490">
        <v>18</v>
      </c>
      <c r="L490">
        <v>0</v>
      </c>
      <c r="M490" s="16">
        <f t="shared" si="21"/>
        <v>3.6</v>
      </c>
      <c r="N490" s="16">
        <f t="shared" si="22"/>
        <v>10.91</v>
      </c>
      <c r="O490" s="16">
        <f t="shared" si="23"/>
        <v>6.75</v>
      </c>
      <c r="P490" s="16">
        <f t="shared" si="23"/>
        <v>6.75</v>
      </c>
      <c r="Q490" s="79" cm="1">
        <f t="array" ref="Q490:AA490">Данные!Q490:AA490</f>
        <v>0</v>
      </c>
      <c r="R490" s="16">
        <v>0</v>
      </c>
      <c r="S490" s="16">
        <v>0</v>
      </c>
      <c r="T490" s="21">
        <v>0</v>
      </c>
      <c r="U490">
        <v>0</v>
      </c>
      <c r="V490">
        <v>0</v>
      </c>
      <c r="W490">
        <v>27</v>
      </c>
      <c r="X490">
        <v>1</v>
      </c>
      <c r="Y490">
        <v>2</v>
      </c>
      <c r="Z490">
        <v>0</v>
      </c>
      <c r="AA490" t="str">
        <v>осн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x14ac:dyDescent="0.3">
      <c r="A491" s="78">
        <f>Данные!A491</f>
        <v>4858</v>
      </c>
      <c r="B491" cm="1">
        <f t="array" ref="B491:L491">Данные!B491:L491</f>
        <v>2016</v>
      </c>
      <c r="C491" t="str">
        <v>современных европейских языков</v>
      </c>
      <c r="D491" t="str">
        <v>Василькова Ирина Генриховна</v>
      </c>
      <c r="E491" t="str">
        <v>нет</v>
      </c>
      <c r="F491" t="str">
        <v>старший преподаватель</v>
      </c>
      <c r="G491">
        <v>0.5</v>
      </c>
      <c r="H491">
        <v>15177</v>
      </c>
      <c r="I491" t="str">
        <v>Иностранный язык</v>
      </c>
      <c r="J491">
        <v>0</v>
      </c>
      <c r="K491">
        <v>0</v>
      </c>
      <c r="L491">
        <v>68</v>
      </c>
      <c r="M491" s="16">
        <f t="shared" si="21"/>
        <v>6.8</v>
      </c>
      <c r="N491" s="16">
        <f t="shared" si="22"/>
        <v>10.91</v>
      </c>
      <c r="O491" s="16">
        <f t="shared" si="23"/>
        <v>6.75</v>
      </c>
      <c r="P491" s="16">
        <f t="shared" si="23"/>
        <v>6.75</v>
      </c>
      <c r="Q491" s="79" cm="1">
        <f t="array" ref="Q491:AA491">Данные!Q491:AA491</f>
        <v>0</v>
      </c>
      <c r="R491" s="16">
        <v>0</v>
      </c>
      <c r="S491" s="16">
        <v>0</v>
      </c>
      <c r="T491" s="21">
        <v>6</v>
      </c>
      <c r="U491">
        <v>0</v>
      </c>
      <c r="V491">
        <v>0</v>
      </c>
      <c r="W491">
        <v>27</v>
      </c>
      <c r="X491">
        <v>1</v>
      </c>
      <c r="Y491">
        <v>2</v>
      </c>
      <c r="Z491">
        <v>0</v>
      </c>
      <c r="AA491" t="str">
        <v>осн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x14ac:dyDescent="0.3">
      <c r="A492" s="78">
        <f>Данные!A492</f>
        <v>4858</v>
      </c>
      <c r="B492" cm="1">
        <f t="array" ref="B492:L492">Данные!B492:L492</f>
        <v>2016</v>
      </c>
      <c r="C492" t="str">
        <v>современных европейских языков</v>
      </c>
      <c r="D492" t="str">
        <v>Порязь Надежда Вадимовна</v>
      </c>
      <c r="E492" t="str">
        <v>нет</v>
      </c>
      <c r="F492" t="str">
        <v>старший преподаватель</v>
      </c>
      <c r="G492">
        <v>0.75</v>
      </c>
      <c r="H492">
        <v>15177</v>
      </c>
      <c r="I492" t="str">
        <v>Иностранный язык</v>
      </c>
      <c r="J492">
        <v>0</v>
      </c>
      <c r="K492">
        <v>0</v>
      </c>
      <c r="L492">
        <v>68</v>
      </c>
      <c r="M492" s="16">
        <f t="shared" si="21"/>
        <v>6.8</v>
      </c>
      <c r="N492" s="16">
        <f t="shared" si="22"/>
        <v>10.91</v>
      </c>
      <c r="O492" s="16">
        <f t="shared" si="23"/>
        <v>6.75</v>
      </c>
      <c r="P492" s="16">
        <f t="shared" si="23"/>
        <v>6.75</v>
      </c>
      <c r="Q492" s="79" cm="1">
        <f t="array" ref="Q492:AA492">Данные!Q492:AA492</f>
        <v>0</v>
      </c>
      <c r="R492" s="16">
        <v>0</v>
      </c>
      <c r="S492" s="16">
        <v>0</v>
      </c>
      <c r="T492" s="21">
        <v>18</v>
      </c>
      <c r="U492">
        <v>0</v>
      </c>
      <c r="V492">
        <v>0</v>
      </c>
      <c r="W492">
        <v>27</v>
      </c>
      <c r="X492">
        <v>1</v>
      </c>
      <c r="Y492">
        <v>2</v>
      </c>
      <c r="Z492">
        <v>0</v>
      </c>
      <c r="AA492" t="str">
        <v>осн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x14ac:dyDescent="0.3">
      <c r="A493" s="78">
        <f>Данные!A493</f>
        <v>4858</v>
      </c>
      <c r="B493" cm="1">
        <f t="array" ref="B493:L493">Данные!B493:L493</f>
        <v>2016</v>
      </c>
      <c r="C493" t="str">
        <v>социальной безопасности</v>
      </c>
      <c r="D493" t="str">
        <v>Абдуллаева Любовь Магомедовна</v>
      </c>
      <c r="E493" t="str">
        <v>нет</v>
      </c>
      <c r="F493" t="str">
        <v>старший преподаватель</v>
      </c>
      <c r="G493">
        <v>0.12</v>
      </c>
      <c r="H493">
        <v>15177</v>
      </c>
      <c r="I493" t="str">
        <v>Экология</v>
      </c>
      <c r="J493">
        <v>18</v>
      </c>
      <c r="K493">
        <v>18</v>
      </c>
      <c r="L493">
        <v>0</v>
      </c>
      <c r="M493" s="16">
        <f t="shared" si="21"/>
        <v>3.6</v>
      </c>
      <c r="N493" s="16">
        <f t="shared" si="22"/>
        <v>10.91</v>
      </c>
      <c r="O493" s="16">
        <f t="shared" si="23"/>
        <v>6.75</v>
      </c>
      <c r="P493" s="16">
        <f t="shared" si="23"/>
        <v>6.75</v>
      </c>
      <c r="Q493" s="79" cm="1">
        <f t="array" ref="Q493:AA493">Данные!Q493:AA493</f>
        <v>0</v>
      </c>
      <c r="R493" s="16">
        <v>0</v>
      </c>
      <c r="S493" s="16">
        <v>0</v>
      </c>
      <c r="T493" s="21">
        <v>0</v>
      </c>
      <c r="U493">
        <v>0</v>
      </c>
      <c r="V493">
        <v>0</v>
      </c>
      <c r="W493">
        <v>27</v>
      </c>
      <c r="X493">
        <v>1</v>
      </c>
      <c r="Y493">
        <v>2</v>
      </c>
      <c r="Z493">
        <v>0</v>
      </c>
      <c r="AA493" t="str">
        <v>осн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x14ac:dyDescent="0.3">
      <c r="A494" s="78">
        <f>Данные!A494</f>
        <v>4858</v>
      </c>
      <c r="B494" cm="1">
        <f t="array" ref="B494:L494">Данные!B494:L494</f>
        <v>2016</v>
      </c>
      <c r="C494" t="str">
        <v>теории права и гражданско-правового образования</v>
      </c>
      <c r="D494" t="str">
        <v>Разуваев Николай Викторович</v>
      </c>
      <c r="E494" t="str">
        <v>кандидат юридических наук</v>
      </c>
      <c r="F494" t="str">
        <v>доцент</v>
      </c>
      <c r="G494">
        <v>0.5</v>
      </c>
      <c r="H494">
        <v>15177</v>
      </c>
      <c r="I494" t="str">
        <v>Правоведение</v>
      </c>
      <c r="J494">
        <v>18</v>
      </c>
      <c r="K494">
        <v>18</v>
      </c>
      <c r="L494">
        <v>0</v>
      </c>
      <c r="M494" s="16">
        <f t="shared" si="21"/>
        <v>3.6</v>
      </c>
      <c r="N494" s="16">
        <f t="shared" si="22"/>
        <v>10.91</v>
      </c>
      <c r="O494" s="16">
        <f t="shared" si="23"/>
        <v>6.75</v>
      </c>
      <c r="P494" s="16">
        <f t="shared" si="23"/>
        <v>6.75</v>
      </c>
      <c r="Q494" s="79" cm="1">
        <f t="array" ref="Q494:AA494">Данные!Q494:AA494</f>
        <v>0</v>
      </c>
      <c r="R494" s="16">
        <v>0</v>
      </c>
      <c r="S494" s="16">
        <v>0</v>
      </c>
      <c r="T494" s="21">
        <v>0</v>
      </c>
      <c r="U494">
        <v>0</v>
      </c>
      <c r="V494">
        <v>0</v>
      </c>
      <c r="W494">
        <v>27</v>
      </c>
      <c r="X494">
        <v>1</v>
      </c>
      <c r="Y494">
        <v>2</v>
      </c>
      <c r="Z494">
        <v>0</v>
      </c>
      <c r="AA494" t="str">
        <v>осн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3">
      <c r="A495" s="78">
        <f>Данные!A495</f>
        <v>4858</v>
      </c>
      <c r="B495" cm="1">
        <f t="array" ref="B495:L495">Данные!B495:L495</f>
        <v>2016</v>
      </c>
      <c r="C495" t="str">
        <v>физической электроники</v>
      </c>
      <c r="D495" t="str">
        <v>Серегин Павел Павлович</v>
      </c>
      <c r="E495" t="str">
        <v>доктор физ.-мат. наук</v>
      </c>
      <c r="F495" t="str">
        <v>профессор</v>
      </c>
      <c r="G495">
        <v>1</v>
      </c>
      <c r="H495">
        <v>15177</v>
      </c>
      <c r="I495" t="str">
        <v>Физика</v>
      </c>
      <c r="J495">
        <v>36</v>
      </c>
      <c r="K495">
        <v>0</v>
      </c>
      <c r="L495">
        <v>144</v>
      </c>
      <c r="M495" s="16">
        <f t="shared" si="21"/>
        <v>18</v>
      </c>
      <c r="N495" s="16">
        <f t="shared" si="22"/>
        <v>10.91</v>
      </c>
      <c r="O495" s="16">
        <f t="shared" si="23"/>
        <v>6.75</v>
      </c>
      <c r="P495" s="16">
        <f t="shared" si="23"/>
        <v>6.75</v>
      </c>
      <c r="Q495" s="79" cm="1">
        <f t="array" ref="Q495:AA495">Данные!Q495:AA495</f>
        <v>0</v>
      </c>
      <c r="R495" s="16">
        <v>0</v>
      </c>
      <c r="S495" s="16">
        <v>0</v>
      </c>
      <c r="T495" s="21">
        <v>0</v>
      </c>
      <c r="U495">
        <v>0</v>
      </c>
      <c r="V495">
        <v>0</v>
      </c>
      <c r="W495">
        <v>27</v>
      </c>
      <c r="X495">
        <v>1</v>
      </c>
      <c r="Y495">
        <v>2</v>
      </c>
      <c r="Z495">
        <v>0</v>
      </c>
      <c r="AA495" t="str">
        <v>осн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x14ac:dyDescent="0.3">
      <c r="A496" s="78">
        <f>Данные!A496</f>
        <v>4858</v>
      </c>
      <c r="B496" cm="1">
        <f t="array" ref="B496:L496">Данные!B496:L496</f>
        <v>2016</v>
      </c>
      <c r="C496" t="str">
        <v>экономической теории и экономического образования</v>
      </c>
      <c r="D496" t="str">
        <v>Богатова Елена Владимировна</v>
      </c>
      <c r="E496" t="str">
        <v>кандидат экономических наук</v>
      </c>
      <c r="F496" t="str">
        <v>доцент</v>
      </c>
      <c r="G496">
        <v>0.5</v>
      </c>
      <c r="H496">
        <v>15177</v>
      </c>
      <c r="I496" t="str">
        <v>Экономика</v>
      </c>
      <c r="J496">
        <v>18</v>
      </c>
      <c r="K496">
        <v>18</v>
      </c>
      <c r="L496">
        <v>0</v>
      </c>
      <c r="M496" s="16">
        <f t="shared" si="21"/>
        <v>3.6</v>
      </c>
      <c r="N496" s="16">
        <f t="shared" si="22"/>
        <v>10.91</v>
      </c>
      <c r="O496" s="16">
        <f t="shared" si="23"/>
        <v>6.75</v>
      </c>
      <c r="P496" s="16">
        <f t="shared" si="23"/>
        <v>6.75</v>
      </c>
      <c r="Q496" s="79" cm="1">
        <f t="array" ref="Q496:AA496">Данные!Q496:AA496</f>
        <v>0</v>
      </c>
      <c r="R496" s="16">
        <v>0</v>
      </c>
      <c r="S496" s="16">
        <v>0</v>
      </c>
      <c r="T496" s="21">
        <v>0</v>
      </c>
      <c r="U496">
        <v>0</v>
      </c>
      <c r="V496">
        <v>0</v>
      </c>
      <c r="W496">
        <v>27</v>
      </c>
      <c r="X496">
        <v>1</v>
      </c>
      <c r="Y496">
        <v>2</v>
      </c>
      <c r="Z496">
        <v>0</v>
      </c>
      <c r="AA496" t="str">
        <v>осн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x14ac:dyDescent="0.3">
      <c r="A497" s="78">
        <f>Данные!A497</f>
        <v>4858</v>
      </c>
      <c r="B497" cm="1">
        <f t="array" ref="B497:L497">Данные!B497:L497</f>
        <v>2017</v>
      </c>
      <c r="C497" t="str">
        <v>всеобщей истории</v>
      </c>
      <c r="D497" t="str">
        <v>Земляницин Владимир Александрович</v>
      </c>
      <c r="E497" t="str">
        <v>кандидат исторических наук</v>
      </c>
      <c r="F497" t="str">
        <v>доцент</v>
      </c>
      <c r="G497">
        <v>1</v>
      </c>
      <c r="H497">
        <v>16002</v>
      </c>
      <c r="I497" t="str">
        <v>Общеуниверситетский курс по выбору № 1. События всемирной истории в мировой литературе</v>
      </c>
      <c r="J497">
        <v>17</v>
      </c>
      <c r="K497">
        <v>0</v>
      </c>
      <c r="L497">
        <v>0</v>
      </c>
      <c r="M497" s="16">
        <f t="shared" si="21"/>
        <v>1.7</v>
      </c>
      <c r="N497" s="16">
        <f t="shared" si="22"/>
        <v>10.91</v>
      </c>
      <c r="O497" s="16">
        <f t="shared" si="23"/>
        <v>6.75</v>
      </c>
      <c r="P497" s="16">
        <f t="shared" si="23"/>
        <v>6.75</v>
      </c>
      <c r="Q497" s="79" cm="1">
        <f t="array" ref="Q497:AA497">Данные!Q497:AA497</f>
        <v>0</v>
      </c>
      <c r="R497" s="16">
        <v>0</v>
      </c>
      <c r="S497" s="16">
        <v>0</v>
      </c>
      <c r="T497" s="21">
        <v>0</v>
      </c>
      <c r="U497">
        <v>0</v>
      </c>
      <c r="V497">
        <v>0</v>
      </c>
      <c r="W497">
        <v>27</v>
      </c>
      <c r="X497">
        <v>1</v>
      </c>
      <c r="Y497">
        <v>2</v>
      </c>
      <c r="Z497">
        <v>0</v>
      </c>
      <c r="AA497" t="str">
        <v>осн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x14ac:dyDescent="0.3">
      <c r="A498" s="78">
        <f>Данные!A498</f>
        <v>4858</v>
      </c>
      <c r="B498" cm="1">
        <f t="array" ref="B498:L498">Данные!B498:L498</f>
        <v>2017</v>
      </c>
      <c r="C498" t="str">
        <v>всеобщей истории</v>
      </c>
      <c r="D498" t="str">
        <v>Райкова Вера Алексеевна</v>
      </c>
      <c r="E498" t="str">
        <v>кандидат исторических наук</v>
      </c>
      <c r="F498" t="str">
        <v>доцент</v>
      </c>
      <c r="G498">
        <v>1</v>
      </c>
      <c r="H498">
        <v>16002</v>
      </c>
      <c r="I498" t="str">
        <v>Общеуниверситетский курс по выбору №2. История общественных движений новейшего времени</v>
      </c>
      <c r="J498">
        <v>17</v>
      </c>
      <c r="K498">
        <v>0</v>
      </c>
      <c r="L498">
        <v>0</v>
      </c>
      <c r="M498" s="16">
        <f t="shared" si="21"/>
        <v>1.7</v>
      </c>
      <c r="N498" s="16">
        <f t="shared" si="22"/>
        <v>10.91</v>
      </c>
      <c r="O498" s="16">
        <f t="shared" si="23"/>
        <v>6.75</v>
      </c>
      <c r="P498" s="16">
        <f t="shared" si="23"/>
        <v>6.75</v>
      </c>
      <c r="Q498" s="79" cm="1">
        <f t="array" ref="Q498:AA498">Данные!Q498:AA498</f>
        <v>0</v>
      </c>
      <c r="R498" s="16">
        <v>0</v>
      </c>
      <c r="S498" s="16">
        <v>0</v>
      </c>
      <c r="T498" s="21">
        <v>0</v>
      </c>
      <c r="U498">
        <v>0</v>
      </c>
      <c r="V498">
        <v>0</v>
      </c>
      <c r="W498">
        <v>27</v>
      </c>
      <c r="X498">
        <v>1</v>
      </c>
      <c r="Y498">
        <v>2</v>
      </c>
      <c r="Z498">
        <v>0</v>
      </c>
      <c r="AA498" t="str">
        <v>осн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3">
      <c r="A499" s="78">
        <f>Данные!A499</f>
        <v>4858</v>
      </c>
      <c r="B499" cm="1">
        <f t="array" ref="B499:L499">Данные!B499:L499</f>
        <v>2017</v>
      </c>
      <c r="C499">
        <v>0</v>
      </c>
      <c r="D499">
        <v>0</v>
      </c>
      <c r="E499">
        <v>0</v>
      </c>
      <c r="F499" t="str">
        <v>доцент</v>
      </c>
      <c r="G499">
        <v>0</v>
      </c>
      <c r="H499">
        <v>16002</v>
      </c>
      <c r="I499" t="str">
        <v>Физическая культура и спорт</v>
      </c>
      <c r="J499">
        <v>0</v>
      </c>
      <c r="K499">
        <v>28</v>
      </c>
      <c r="L499">
        <v>0</v>
      </c>
      <c r="M499" s="16">
        <f t="shared" si="21"/>
        <v>2.8</v>
      </c>
      <c r="N499" s="16">
        <f t="shared" si="22"/>
        <v>10.91</v>
      </c>
      <c r="O499" s="16">
        <f t="shared" si="23"/>
        <v>6.75</v>
      </c>
      <c r="P499" s="16">
        <f t="shared" si="23"/>
        <v>6.75</v>
      </c>
      <c r="Q499" s="79" cm="1">
        <f t="array" ref="Q499:AA499">Данные!Q499:AA499</f>
        <v>0</v>
      </c>
      <c r="R499" s="16">
        <v>0</v>
      </c>
      <c r="S499" s="16">
        <v>0</v>
      </c>
      <c r="T499" s="21">
        <v>0</v>
      </c>
      <c r="U499">
        <v>0</v>
      </c>
      <c r="V499">
        <v>0</v>
      </c>
      <c r="W499">
        <v>27</v>
      </c>
      <c r="X499">
        <v>1</v>
      </c>
      <c r="Y499">
        <v>2</v>
      </c>
      <c r="Z499">
        <v>0</v>
      </c>
      <c r="AA499"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x14ac:dyDescent="0.3">
      <c r="A500" s="78">
        <f>Данные!A500</f>
        <v>4858</v>
      </c>
      <c r="B500" cm="1">
        <f t="array" ref="B500:L500">Данные!B500:L500</f>
        <v>2017</v>
      </c>
      <c r="C500" t="str">
        <v>современных европейских языков</v>
      </c>
      <c r="D500" t="str">
        <v>Кузнецова Надежда Леонидовна</v>
      </c>
      <c r="E500" t="str">
        <v>нет</v>
      </c>
      <c r="F500" t="str">
        <v>старший преподаватель</v>
      </c>
      <c r="G500">
        <v>1</v>
      </c>
      <c r="H500">
        <v>16002</v>
      </c>
      <c r="I500" t="str">
        <v>Специальная лексика в сфере профессиональной коммуникации</v>
      </c>
      <c r="J500">
        <v>0</v>
      </c>
      <c r="K500">
        <v>0</v>
      </c>
      <c r="L500">
        <v>36</v>
      </c>
      <c r="M500" s="16">
        <f t="shared" si="21"/>
        <v>3.6</v>
      </c>
      <c r="N500" s="16">
        <f t="shared" si="22"/>
        <v>10.91</v>
      </c>
      <c r="O500" s="16">
        <f t="shared" si="23"/>
        <v>6.75</v>
      </c>
      <c r="P500" s="16">
        <f t="shared" si="23"/>
        <v>6.75</v>
      </c>
      <c r="Q500" s="79" cm="1">
        <f t="array" ref="Q500:AA500">Данные!Q500:AA500</f>
        <v>0</v>
      </c>
      <c r="R500" s="16">
        <v>0</v>
      </c>
      <c r="S500" s="16">
        <v>0</v>
      </c>
      <c r="T500" s="21">
        <v>0</v>
      </c>
      <c r="U500">
        <v>0</v>
      </c>
      <c r="V500">
        <v>0</v>
      </c>
      <c r="W500">
        <v>27</v>
      </c>
      <c r="X500">
        <v>1</v>
      </c>
      <c r="Y500">
        <v>2</v>
      </c>
      <c r="Z500">
        <v>0</v>
      </c>
      <c r="AA500" t="str">
        <v>осн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x14ac:dyDescent="0.3">
      <c r="A501" s="78">
        <f>Данные!A501</f>
        <v>4858</v>
      </c>
      <c r="B501" cm="1">
        <f t="array" ref="B501:L501">Данные!B501:L501</f>
        <v>2017</v>
      </c>
      <c r="C501" t="str">
        <v>современных европейских языков</v>
      </c>
      <c r="D501" t="str">
        <v>Порязь Надежда Вадимовна</v>
      </c>
      <c r="E501" t="str">
        <v>нет</v>
      </c>
      <c r="F501" t="str">
        <v>старший преподаватель</v>
      </c>
      <c r="G501">
        <v>0.75</v>
      </c>
      <c r="H501">
        <v>16002</v>
      </c>
      <c r="I501" t="str">
        <v>Практический курс профессионально-ориентированного перевода</v>
      </c>
      <c r="J501">
        <v>0</v>
      </c>
      <c r="K501">
        <v>0</v>
      </c>
      <c r="L501">
        <v>108</v>
      </c>
      <c r="M501" s="16">
        <f t="shared" si="21"/>
        <v>10.8</v>
      </c>
      <c r="N501" s="16">
        <f t="shared" si="22"/>
        <v>10.91</v>
      </c>
      <c r="O501" s="16">
        <f t="shared" si="23"/>
        <v>6.75</v>
      </c>
      <c r="P501" s="16">
        <f t="shared" si="23"/>
        <v>6.75</v>
      </c>
      <c r="Q501" s="79" cm="1">
        <f t="array" ref="Q501:AA501">Данные!Q501:AA501</f>
        <v>0</v>
      </c>
      <c r="R501" s="16">
        <v>0</v>
      </c>
      <c r="S501" s="16">
        <v>0</v>
      </c>
      <c r="T501" s="21">
        <v>0</v>
      </c>
      <c r="U501">
        <v>0</v>
      </c>
      <c r="V501">
        <v>0</v>
      </c>
      <c r="W501">
        <v>27</v>
      </c>
      <c r="X501">
        <v>1</v>
      </c>
      <c r="Y501">
        <v>2</v>
      </c>
      <c r="Z501">
        <v>0</v>
      </c>
      <c r="AA501" t="str">
        <v>осн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x14ac:dyDescent="0.3">
      <c r="A502" s="78">
        <f>Данные!A502</f>
        <v>4858</v>
      </c>
      <c r="B502" cm="1">
        <f t="array" ref="B502:L502">Данные!B502:L502</f>
        <v>2017</v>
      </c>
      <c r="C502" t="str">
        <v>современных европейских языков</v>
      </c>
      <c r="D502" t="str">
        <v>Порязь Надежда Вадимовна</v>
      </c>
      <c r="E502" t="str">
        <v>нет</v>
      </c>
      <c r="F502" t="str">
        <v>старший преподаватель</v>
      </c>
      <c r="G502">
        <v>0.75</v>
      </c>
      <c r="H502">
        <v>16002</v>
      </c>
      <c r="I502" t="str">
        <v>Специальная лексика в сфере профессиональной коммуникации</v>
      </c>
      <c r="J502">
        <v>0</v>
      </c>
      <c r="K502">
        <v>0</v>
      </c>
      <c r="L502">
        <v>36</v>
      </c>
      <c r="M502" s="16">
        <f t="shared" si="21"/>
        <v>3.6</v>
      </c>
      <c r="N502" s="16">
        <f t="shared" si="22"/>
        <v>10.91</v>
      </c>
      <c r="O502" s="16">
        <f t="shared" si="23"/>
        <v>6.75</v>
      </c>
      <c r="P502" s="16">
        <f t="shared" si="23"/>
        <v>6.75</v>
      </c>
      <c r="Q502" s="79" cm="1">
        <f t="array" ref="Q502:AA502">Данные!Q502:AA502</f>
        <v>0</v>
      </c>
      <c r="R502" s="16">
        <v>0</v>
      </c>
      <c r="S502" s="16">
        <v>0</v>
      </c>
      <c r="T502" s="21">
        <v>0</v>
      </c>
      <c r="U502">
        <v>0</v>
      </c>
      <c r="V502">
        <v>0</v>
      </c>
      <c r="W502">
        <v>27</v>
      </c>
      <c r="X502">
        <v>1</v>
      </c>
      <c r="Y502">
        <v>2</v>
      </c>
      <c r="Z502">
        <v>0</v>
      </c>
      <c r="AA502" t="str">
        <v>осн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3">
      <c r="A503" s="78">
        <f>Данные!A503</f>
        <v>4858</v>
      </c>
      <c r="B503" cm="1">
        <f t="array" ref="B503:L503">Данные!B503:L503</f>
        <v>2017</v>
      </c>
      <c r="C503" t="str">
        <v>физической электроники</v>
      </c>
      <c r="D503" t="str">
        <v>Серегин Павел Павлович</v>
      </c>
      <c r="E503" t="str">
        <v>доктор физ.-мат. наук</v>
      </c>
      <c r="F503" t="str">
        <v>профессор</v>
      </c>
      <c r="G503">
        <v>1</v>
      </c>
      <c r="H503">
        <v>16002</v>
      </c>
      <c r="I503" t="str">
        <v>Физика</v>
      </c>
      <c r="J503">
        <v>18</v>
      </c>
      <c r="K503">
        <v>0</v>
      </c>
      <c r="L503">
        <v>72</v>
      </c>
      <c r="M503" s="16">
        <f t="shared" si="21"/>
        <v>9</v>
      </c>
      <c r="N503" s="16">
        <f t="shared" si="22"/>
        <v>10.91</v>
      </c>
      <c r="O503" s="16">
        <f t="shared" si="23"/>
        <v>6.75</v>
      </c>
      <c r="P503" s="16">
        <f t="shared" si="23"/>
        <v>6.75</v>
      </c>
      <c r="Q503" s="79" cm="1">
        <f t="array" ref="Q503:AA503">Данные!Q503:AA503</f>
        <v>0</v>
      </c>
      <c r="R503" s="16">
        <v>0</v>
      </c>
      <c r="S503" s="16">
        <v>0</v>
      </c>
      <c r="T503" s="21">
        <v>0</v>
      </c>
      <c r="U503">
        <v>0</v>
      </c>
      <c r="V503">
        <v>0</v>
      </c>
      <c r="W503">
        <v>27</v>
      </c>
      <c r="X503">
        <v>1</v>
      </c>
      <c r="Y503">
        <v>2</v>
      </c>
      <c r="Z503">
        <v>0</v>
      </c>
      <c r="AA503" t="str">
        <v>осн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x14ac:dyDescent="0.3">
      <c r="A504" s="78">
        <f>Данные!A504</f>
        <v>4858</v>
      </c>
      <c r="B504" cm="1">
        <f t="array" ref="B504:L504">Данные!B504:L504</f>
        <v>2018</v>
      </c>
      <c r="C504" t="str">
        <v>компьютерной инженерии и программотехники</v>
      </c>
      <c r="D504" t="str">
        <v>Матюшичев Илья Юрьевич</v>
      </c>
      <c r="E504" t="str">
        <v>кандидат технических наук</v>
      </c>
      <c r="F504" t="str">
        <v>доцент</v>
      </c>
      <c r="G504">
        <v>1</v>
      </c>
      <c r="H504">
        <v>17232</v>
      </c>
      <c r="I504" t="str">
        <v>Защита информации</v>
      </c>
      <c r="J504">
        <v>12</v>
      </c>
      <c r="K504">
        <v>0</v>
      </c>
      <c r="L504">
        <v>48</v>
      </c>
      <c r="M504" s="16">
        <f t="shared" si="21"/>
        <v>6</v>
      </c>
      <c r="N504" s="16">
        <f t="shared" si="22"/>
        <v>10.91</v>
      </c>
      <c r="O504" s="16">
        <f t="shared" si="23"/>
        <v>6.75</v>
      </c>
      <c r="P504" s="16">
        <f t="shared" si="23"/>
        <v>6.75</v>
      </c>
      <c r="Q504" s="79" cm="1">
        <f t="array" ref="Q504:AA504">Данные!Q504:AA504</f>
        <v>0</v>
      </c>
      <c r="R504" s="16">
        <v>0</v>
      </c>
      <c r="S504" s="16">
        <v>0</v>
      </c>
      <c r="T504" s="21">
        <v>0</v>
      </c>
      <c r="U504">
        <v>0</v>
      </c>
      <c r="V504">
        <v>0</v>
      </c>
      <c r="W504">
        <v>27</v>
      </c>
      <c r="X504">
        <v>1</v>
      </c>
      <c r="Y504">
        <v>2</v>
      </c>
      <c r="Z504">
        <v>0</v>
      </c>
      <c r="AA504" t="str">
        <v>осн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x14ac:dyDescent="0.3">
      <c r="A505" s="78">
        <f>Данные!A505</f>
        <v>4858</v>
      </c>
      <c r="B505" cm="1">
        <f t="array" ref="B505:L505">Данные!B505:L505</f>
        <v>2018</v>
      </c>
      <c r="C505" t="str">
        <v>производственных и дизайнерских технологий</v>
      </c>
      <c r="D505" t="str">
        <v>Васильев Сергей Васильевич</v>
      </c>
      <c r="E505" t="str">
        <v>кандидат педагогических наук</v>
      </c>
      <c r="F505" t="str">
        <v>доцент</v>
      </c>
      <c r="G505">
        <v>0.75</v>
      </c>
      <c r="H505">
        <v>17232</v>
      </c>
      <c r="I505" t="str">
        <v>Метрология, стандартизация и сертификация</v>
      </c>
      <c r="J505">
        <v>18</v>
      </c>
      <c r="K505">
        <v>18</v>
      </c>
      <c r="L505">
        <v>0</v>
      </c>
      <c r="M505" s="16">
        <f t="shared" si="21"/>
        <v>3.6</v>
      </c>
      <c r="N505" s="16">
        <f t="shared" si="22"/>
        <v>10.91</v>
      </c>
      <c r="O505" s="16">
        <f t="shared" si="23"/>
        <v>6.75</v>
      </c>
      <c r="P505" s="16">
        <f t="shared" si="23"/>
        <v>6.75</v>
      </c>
      <c r="Q505" s="79" cm="1">
        <f t="array" ref="Q505:AA505">Данные!Q505:AA505</f>
        <v>0</v>
      </c>
      <c r="R505" s="16">
        <v>0</v>
      </c>
      <c r="S505" s="16">
        <v>0</v>
      </c>
      <c r="T505" s="21">
        <v>0</v>
      </c>
      <c r="U505">
        <v>0</v>
      </c>
      <c r="V505">
        <v>0</v>
      </c>
      <c r="W505">
        <v>27</v>
      </c>
      <c r="X505">
        <v>1</v>
      </c>
      <c r="Y505">
        <v>2</v>
      </c>
      <c r="Z505">
        <v>0</v>
      </c>
      <c r="AA505" t="str">
        <v>осн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3">
      <c r="A506" s="78">
        <f>Данные!A506</f>
        <v>4858</v>
      </c>
      <c r="B506" cm="1">
        <f t="array" ref="B506:L506">Данные!B506:L506</f>
        <v>2018</v>
      </c>
      <c r="C506">
        <v>0</v>
      </c>
      <c r="D506">
        <v>0</v>
      </c>
      <c r="E506">
        <v>0</v>
      </c>
      <c r="F506" t="str">
        <v>доцент</v>
      </c>
      <c r="G506">
        <v>0</v>
      </c>
      <c r="H506">
        <v>17232</v>
      </c>
      <c r="I506" t="str">
        <v>Введение в языкознание</v>
      </c>
      <c r="J506">
        <v>0</v>
      </c>
      <c r="K506">
        <v>0</v>
      </c>
      <c r="L506">
        <v>36</v>
      </c>
      <c r="M506" s="16">
        <f t="shared" si="21"/>
        <v>3.6</v>
      </c>
      <c r="N506" s="16">
        <f t="shared" si="22"/>
        <v>10.91</v>
      </c>
      <c r="O506" s="16">
        <f t="shared" si="23"/>
        <v>6.75</v>
      </c>
      <c r="P506" s="16">
        <f t="shared" si="23"/>
        <v>6.75</v>
      </c>
      <c r="Q506" s="79" cm="1">
        <f t="array" ref="Q506:AA506">Данные!Q506:AA506</f>
        <v>0</v>
      </c>
      <c r="R506" s="16">
        <v>0</v>
      </c>
      <c r="S506" s="16">
        <v>0</v>
      </c>
      <c r="T506" s="21">
        <v>0</v>
      </c>
      <c r="U506">
        <v>0</v>
      </c>
      <c r="V506">
        <v>0</v>
      </c>
      <c r="W506">
        <v>27</v>
      </c>
      <c r="X506">
        <v>1</v>
      </c>
      <c r="Y506">
        <v>2</v>
      </c>
      <c r="Z506">
        <v>0</v>
      </c>
      <c r="AA506"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x14ac:dyDescent="0.3">
      <c r="A507" s="78">
        <f>Данные!A507</f>
        <v>4858</v>
      </c>
      <c r="B507" cm="1">
        <f t="array" ref="B507:L507">Данные!B507:L507</f>
        <v>2018</v>
      </c>
      <c r="C507" t="str">
        <v>современных европейских языков</v>
      </c>
      <c r="D507" t="str">
        <v>Кудрявцева Наталья Фаддеевна</v>
      </c>
      <c r="E507" t="str">
        <v>кандидат социологических наук</v>
      </c>
      <c r="F507" t="str">
        <v>доцент</v>
      </c>
      <c r="G507">
        <v>1</v>
      </c>
      <c r="H507">
        <v>17232</v>
      </c>
      <c r="I507" t="str">
        <v>Дисциплины (модули) по выбору. Лексикология и стилистика современных иностранных языков</v>
      </c>
      <c r="J507">
        <v>0</v>
      </c>
      <c r="K507">
        <v>0</v>
      </c>
      <c r="L507">
        <v>54</v>
      </c>
      <c r="M507" s="16">
        <f t="shared" si="21"/>
        <v>5.4</v>
      </c>
      <c r="N507" s="16">
        <f t="shared" si="22"/>
        <v>10.91</v>
      </c>
      <c r="O507" s="16">
        <f t="shared" si="23"/>
        <v>6.75</v>
      </c>
      <c r="P507" s="16">
        <f t="shared" si="23"/>
        <v>6.75</v>
      </c>
      <c r="Q507" s="79" cm="1">
        <f t="array" ref="Q507:AA507">Данные!Q507:AA507</f>
        <v>0</v>
      </c>
      <c r="R507" s="16">
        <v>0</v>
      </c>
      <c r="S507" s="16">
        <v>0</v>
      </c>
      <c r="T507" s="21">
        <v>0</v>
      </c>
      <c r="U507">
        <v>0</v>
      </c>
      <c r="V507">
        <v>0</v>
      </c>
      <c r="W507">
        <v>27</v>
      </c>
      <c r="X507">
        <v>1</v>
      </c>
      <c r="Y507">
        <v>2</v>
      </c>
      <c r="Z507">
        <v>0</v>
      </c>
      <c r="AA507" t="str">
        <v>осн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x14ac:dyDescent="0.3">
      <c r="A508" s="78">
        <f>Данные!A508</f>
        <v>4858</v>
      </c>
      <c r="B508" cm="1">
        <f t="array" ref="B508:L508">Данные!B508:L508</f>
        <v>2018</v>
      </c>
      <c r="C508" t="str">
        <v>современных европейских языков</v>
      </c>
      <c r="D508" t="str">
        <v>Порязь Надежда Вадимовна</v>
      </c>
      <c r="E508" t="str">
        <v>нет</v>
      </c>
      <c r="F508" t="str">
        <v>старший преподаватель</v>
      </c>
      <c r="G508">
        <v>0.5</v>
      </c>
      <c r="H508">
        <v>17232</v>
      </c>
      <c r="I508" t="str">
        <v>Специальная лексика в сфере профессиональной коммуникации</v>
      </c>
      <c r="J508">
        <v>0</v>
      </c>
      <c r="K508">
        <v>0</v>
      </c>
      <c r="L508">
        <v>36</v>
      </c>
      <c r="M508" s="16">
        <f t="shared" si="21"/>
        <v>3.6</v>
      </c>
      <c r="N508" s="16">
        <f t="shared" si="22"/>
        <v>10.91</v>
      </c>
      <c r="O508" s="16">
        <f t="shared" si="23"/>
        <v>6.75</v>
      </c>
      <c r="P508" s="16">
        <f t="shared" si="23"/>
        <v>6.75</v>
      </c>
      <c r="Q508" s="79" cm="1">
        <f t="array" ref="Q508:AA508">Данные!Q508:AA508</f>
        <v>0</v>
      </c>
      <c r="R508" s="16">
        <v>0</v>
      </c>
      <c r="S508" s="16">
        <v>0</v>
      </c>
      <c r="T508" s="21">
        <v>0</v>
      </c>
      <c r="U508">
        <v>0</v>
      </c>
      <c r="V508">
        <v>0</v>
      </c>
      <c r="W508">
        <v>27</v>
      </c>
      <c r="X508">
        <v>1</v>
      </c>
      <c r="Y508">
        <v>2</v>
      </c>
      <c r="Z508">
        <v>0</v>
      </c>
      <c r="AA508" t="str">
        <v>осн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x14ac:dyDescent="0.3">
      <c r="A509" s="78">
        <f>Данные!A509</f>
        <v>4858</v>
      </c>
      <c r="B509" cm="1">
        <f t="array" ref="B509:L509">Данные!B509:L509</f>
        <v>2018</v>
      </c>
      <c r="C509" t="str">
        <v>современных европейских языков</v>
      </c>
      <c r="D509" t="str">
        <v>Тарамжина Людмила Витольдовна</v>
      </c>
      <c r="E509" t="str">
        <v>кандидат филологических наук</v>
      </c>
      <c r="F509" t="str">
        <v>доцент</v>
      </c>
      <c r="G509">
        <v>1</v>
      </c>
      <c r="H509">
        <v>17232</v>
      </c>
      <c r="I509" t="str">
        <v>Дисциплины (модули) по выбору. Лексикология и стилистика современных иностранных языков</v>
      </c>
      <c r="J509">
        <v>0</v>
      </c>
      <c r="K509">
        <v>0</v>
      </c>
      <c r="L509">
        <v>54</v>
      </c>
      <c r="M509" s="16">
        <f t="shared" si="21"/>
        <v>5.4</v>
      </c>
      <c r="N509" s="16">
        <f t="shared" si="22"/>
        <v>10.91</v>
      </c>
      <c r="O509" s="16">
        <f t="shared" si="23"/>
        <v>6.75</v>
      </c>
      <c r="P509" s="16">
        <f t="shared" si="23"/>
        <v>6.75</v>
      </c>
      <c r="Q509" s="79" cm="1">
        <f t="array" ref="Q509:AA509">Данные!Q509:AA509</f>
        <v>0</v>
      </c>
      <c r="R509" s="16">
        <v>0</v>
      </c>
      <c r="S509" s="16">
        <v>0</v>
      </c>
      <c r="T509" s="21">
        <v>0</v>
      </c>
      <c r="U509">
        <v>0</v>
      </c>
      <c r="V509">
        <v>0</v>
      </c>
      <c r="W509">
        <v>27</v>
      </c>
      <c r="X509">
        <v>1</v>
      </c>
      <c r="Y509">
        <v>2</v>
      </c>
      <c r="Z509">
        <v>0</v>
      </c>
      <c r="AA509" t="str">
        <v>осн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x14ac:dyDescent="0.3">
      <c r="A510" s="78">
        <f>Данные!A510</f>
        <v>4858</v>
      </c>
      <c r="B510" cm="1">
        <f t="array" ref="B510:L510">Данные!B510:L510</f>
        <v>2018</v>
      </c>
      <c r="C510" t="str">
        <v>современных европейских языков</v>
      </c>
      <c r="D510" t="str">
        <v>Тарамжина Людмила Витольдовна</v>
      </c>
      <c r="E510" t="str">
        <v>кандидат филологических наук</v>
      </c>
      <c r="F510" t="str">
        <v>доцент</v>
      </c>
      <c r="G510">
        <v>1</v>
      </c>
      <c r="H510">
        <v>17232</v>
      </c>
      <c r="I510" t="str">
        <v>Специальная лексика в сфере профессиональной коммуникации</v>
      </c>
      <c r="J510">
        <v>0</v>
      </c>
      <c r="K510">
        <v>0</v>
      </c>
      <c r="L510">
        <v>36</v>
      </c>
      <c r="M510" s="16">
        <f t="shared" si="21"/>
        <v>3.6</v>
      </c>
      <c r="N510" s="16">
        <f t="shared" si="22"/>
        <v>10.91</v>
      </c>
      <c r="O510" s="16">
        <f t="shared" si="23"/>
        <v>6.75</v>
      </c>
      <c r="P510" s="16">
        <f t="shared" si="23"/>
        <v>6.75</v>
      </c>
      <c r="Q510" s="79" cm="1">
        <f t="array" ref="Q510:AA510">Данные!Q510:AA510</f>
        <v>0</v>
      </c>
      <c r="R510" s="16">
        <v>0</v>
      </c>
      <c r="S510" s="16">
        <v>0</v>
      </c>
      <c r="T510" s="21">
        <v>0</v>
      </c>
      <c r="U510">
        <v>0</v>
      </c>
      <c r="V510">
        <v>0</v>
      </c>
      <c r="W510">
        <v>27</v>
      </c>
      <c r="X510">
        <v>1</v>
      </c>
      <c r="Y510">
        <v>2</v>
      </c>
      <c r="Z510">
        <v>0</v>
      </c>
      <c r="AA510" t="str">
        <v>осн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x14ac:dyDescent="0.3">
      <c r="A511" s="78">
        <f>Данные!A511</f>
        <v>4858</v>
      </c>
      <c r="B511" cm="1">
        <f t="array" ref="B511:L511">Данные!B511:L511</f>
        <v>2018</v>
      </c>
      <c r="C511" t="str">
        <v>современных европейских языков</v>
      </c>
      <c r="D511" t="str">
        <v>Швинк Лоренс Ричард</v>
      </c>
      <c r="E511" t="str">
        <v>нет</v>
      </c>
      <c r="F511" t="str">
        <v>старший преподаватель</v>
      </c>
      <c r="G511">
        <v>0.37</v>
      </c>
      <c r="H511">
        <v>17232</v>
      </c>
      <c r="I511" t="str">
        <v>Дисциплины (модули) по выбору. Практический курс иностранного языка</v>
      </c>
      <c r="J511">
        <v>0</v>
      </c>
      <c r="K511">
        <v>0</v>
      </c>
      <c r="L511">
        <v>140</v>
      </c>
      <c r="M511" s="16">
        <f t="shared" si="21"/>
        <v>14</v>
      </c>
      <c r="N511" s="16">
        <f t="shared" si="22"/>
        <v>10.91</v>
      </c>
      <c r="O511" s="16">
        <f t="shared" si="23"/>
        <v>6.75</v>
      </c>
      <c r="P511" s="16">
        <f t="shared" si="23"/>
        <v>6.75</v>
      </c>
      <c r="Q511" s="79" cm="1">
        <f t="array" ref="Q511:AA511">Данные!Q511:AA511</f>
        <v>0</v>
      </c>
      <c r="R511" s="16">
        <v>0</v>
      </c>
      <c r="S511" s="16">
        <v>0</v>
      </c>
      <c r="T511" s="21">
        <v>0</v>
      </c>
      <c r="U511">
        <v>0</v>
      </c>
      <c r="V511">
        <v>0</v>
      </c>
      <c r="W511">
        <v>27</v>
      </c>
      <c r="X511">
        <v>1</v>
      </c>
      <c r="Y511">
        <v>2</v>
      </c>
      <c r="Z511">
        <v>0</v>
      </c>
      <c r="AA511" t="str">
        <v>осн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x14ac:dyDescent="0.3">
      <c r="A512" s="78">
        <f>Данные!A512</f>
        <v>4858</v>
      </c>
      <c r="B512" cm="1">
        <f t="array" ref="B512:L512">Данные!B512:L512</f>
        <v>2018</v>
      </c>
      <c r="C512" t="str">
        <v>физической электроники</v>
      </c>
      <c r="D512" t="str">
        <v>Жаркой Александр Борисович</v>
      </c>
      <c r="E512" t="str">
        <v>кандидат физ.-мат. наук</v>
      </c>
      <c r="F512" t="str">
        <v>доцент</v>
      </c>
      <c r="G512">
        <v>0.75</v>
      </c>
      <c r="H512">
        <v>17232</v>
      </c>
      <c r="I512" t="str">
        <v>Электротехника, электроника и схемотехника</v>
      </c>
      <c r="J512">
        <v>18</v>
      </c>
      <c r="K512">
        <v>18</v>
      </c>
      <c r="L512">
        <v>36</v>
      </c>
      <c r="M512" s="16">
        <f t="shared" si="21"/>
        <v>7.2</v>
      </c>
      <c r="N512" s="16">
        <f t="shared" si="22"/>
        <v>10.91</v>
      </c>
      <c r="O512" s="16">
        <f t="shared" si="23"/>
        <v>6.75</v>
      </c>
      <c r="P512" s="16">
        <f t="shared" si="23"/>
        <v>6.75</v>
      </c>
      <c r="Q512" s="79" cm="1">
        <f t="array" ref="Q512:AA512">Данные!Q512:AA512</f>
        <v>0</v>
      </c>
      <c r="R512" s="16">
        <v>0</v>
      </c>
      <c r="S512" s="16">
        <v>0</v>
      </c>
      <c r="T512" s="21">
        <v>0</v>
      </c>
      <c r="U512">
        <v>0</v>
      </c>
      <c r="V512">
        <v>0</v>
      </c>
      <c r="W512">
        <v>27</v>
      </c>
      <c r="X512">
        <v>1</v>
      </c>
      <c r="Y512">
        <v>2</v>
      </c>
      <c r="Z512">
        <v>0</v>
      </c>
      <c r="AA512" t="str">
        <v>осн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x14ac:dyDescent="0.3">
      <c r="A513" s="78">
        <f>Данные!A513</f>
        <v>5791</v>
      </c>
      <c r="B513" cm="1">
        <f t="array" ref="B513:L513">Данные!B513:L513</f>
        <v>2017</v>
      </c>
      <c r="C513" t="str">
        <v>алгебры</v>
      </c>
      <c r="D513" t="str">
        <v>Певзнер Игорь Михайлович</v>
      </c>
      <c r="E513" t="str">
        <v>кандидат физ.-мат. наук</v>
      </c>
      <c r="F513" t="str">
        <v>доцент</v>
      </c>
      <c r="G513">
        <v>1</v>
      </c>
      <c r="H513">
        <v>16591</v>
      </c>
      <c r="I513" t="str">
        <v>Модуль "Дискретные структуры". Математическая логика и теория алгоритмов</v>
      </c>
      <c r="J513">
        <v>18</v>
      </c>
      <c r="K513">
        <v>18</v>
      </c>
      <c r="L513">
        <v>0</v>
      </c>
      <c r="M513" s="16">
        <f t="shared" si="21"/>
        <v>3.6</v>
      </c>
      <c r="N513" s="16">
        <f t="shared" si="22"/>
        <v>11.57</v>
      </c>
      <c r="O513" s="16">
        <f t="shared" si="23"/>
        <v>7.25</v>
      </c>
      <c r="P513" s="16">
        <f t="shared" si="23"/>
        <v>7.25</v>
      </c>
      <c r="Q513" s="79" cm="1">
        <f t="array" ref="Q513:AA513">Данные!Q513:AA513</f>
        <v>0</v>
      </c>
      <c r="R513" s="16">
        <v>0</v>
      </c>
      <c r="S513" s="16">
        <v>0</v>
      </c>
      <c r="T513" s="21">
        <v>0</v>
      </c>
      <c r="U513">
        <v>0</v>
      </c>
      <c r="V513">
        <v>0</v>
      </c>
      <c r="W513">
        <v>29</v>
      </c>
      <c r="X513">
        <v>1</v>
      </c>
      <c r="Y513">
        <v>2</v>
      </c>
      <c r="Z513">
        <v>0</v>
      </c>
      <c r="AA513" t="str">
        <v>осн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x14ac:dyDescent="0.3">
      <c r="A514" s="78">
        <f>Данные!A514</f>
        <v>5791</v>
      </c>
      <c r="B514" cm="1">
        <f t="array" ref="B514:L514">Данные!B514:L514</f>
        <v>2017</v>
      </c>
      <c r="C514" t="str">
        <v>математического анализа</v>
      </c>
      <c r="D514" t="str">
        <v>Косова Ирина Святославна</v>
      </c>
      <c r="E514" t="str">
        <v>кандидат педагогических наук</v>
      </c>
      <c r="F514" t="str">
        <v>доцент</v>
      </c>
      <c r="G514">
        <v>1</v>
      </c>
      <c r="H514">
        <v>16591</v>
      </c>
      <c r="I514" t="str">
        <v>Модуль "Дискретные структуры". Основы теории вероятности</v>
      </c>
      <c r="J514">
        <v>18</v>
      </c>
      <c r="K514">
        <v>18</v>
      </c>
      <c r="L514">
        <v>0</v>
      </c>
      <c r="M514" s="16">
        <f t="shared" si="21"/>
        <v>3.6</v>
      </c>
      <c r="N514" s="16">
        <f t="shared" si="22"/>
        <v>11.57</v>
      </c>
      <c r="O514" s="16">
        <f t="shared" si="23"/>
        <v>7.25</v>
      </c>
      <c r="P514" s="16">
        <f t="shared" si="23"/>
        <v>7.25</v>
      </c>
      <c r="Q514" s="79" cm="1">
        <f t="array" ref="Q514:AA514">Данные!Q514:AA514</f>
        <v>0</v>
      </c>
      <c r="R514" s="16">
        <v>0</v>
      </c>
      <c r="S514" s="16">
        <v>0</v>
      </c>
      <c r="T514" s="21">
        <v>0</v>
      </c>
      <c r="U514">
        <v>0</v>
      </c>
      <c r="V514">
        <v>0</v>
      </c>
      <c r="W514">
        <v>29</v>
      </c>
      <c r="X514">
        <v>1</v>
      </c>
      <c r="Y514">
        <v>2</v>
      </c>
      <c r="Z514">
        <v>0</v>
      </c>
      <c r="AA514" t="str">
        <v>осн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x14ac:dyDescent="0.3">
      <c r="A515" s="78">
        <f>Данные!A515</f>
        <v>5791</v>
      </c>
      <c r="B515" cm="1">
        <f t="array" ref="B515:L515">Данные!B515:L515</f>
        <v>2017</v>
      </c>
      <c r="C515" t="str">
        <v>истории</v>
      </c>
      <c r="D515" t="str">
        <v>Лапина Ирина Александровна</v>
      </c>
      <c r="E515" t="str">
        <v>кандидат исторических наук</v>
      </c>
      <c r="F515" t="str">
        <v>доцент</v>
      </c>
      <c r="G515">
        <v>0</v>
      </c>
      <c r="H515">
        <v>16591</v>
      </c>
      <c r="I515" t="str">
        <v>Модуль "Историко-философский". История</v>
      </c>
      <c r="J515">
        <v>34</v>
      </c>
      <c r="K515">
        <v>16</v>
      </c>
      <c r="L515">
        <v>0</v>
      </c>
      <c r="M515" s="16">
        <f t="shared" si="21"/>
        <v>5</v>
      </c>
      <c r="N515" s="16">
        <f t="shared" si="22"/>
        <v>11.57</v>
      </c>
      <c r="O515" s="16">
        <f t="shared" si="23"/>
        <v>7.25</v>
      </c>
      <c r="P515" s="16">
        <f t="shared" si="23"/>
        <v>7.25</v>
      </c>
      <c r="Q515" s="79" cm="1">
        <f t="array" ref="Q515:AA515">Данные!Q515:AA515</f>
        <v>0</v>
      </c>
      <c r="R515" s="16">
        <v>0</v>
      </c>
      <c r="S515" s="16">
        <v>0</v>
      </c>
      <c r="T515" s="21">
        <v>0</v>
      </c>
      <c r="U515">
        <v>0</v>
      </c>
      <c r="V515">
        <v>0</v>
      </c>
      <c r="W515">
        <v>29</v>
      </c>
      <c r="X515">
        <v>1</v>
      </c>
      <c r="Y515">
        <v>2</v>
      </c>
      <c r="Z515">
        <v>0</v>
      </c>
      <c r="AA515"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x14ac:dyDescent="0.3">
      <c r="A516" s="78">
        <f>Данные!A516</f>
        <v>5791</v>
      </c>
      <c r="B516" cm="1">
        <f t="array" ref="B516:L516">Данные!B516:L516</f>
        <v>2017</v>
      </c>
      <c r="C516">
        <v>0</v>
      </c>
      <c r="D516" t="str">
        <v>Гончарко Дмитрий Николаевич</v>
      </c>
      <c r="E516" t="str">
        <v>кандидат философских наук</v>
      </c>
      <c r="F516" t="str">
        <v>доцент</v>
      </c>
      <c r="G516">
        <v>0</v>
      </c>
      <c r="H516">
        <v>16591</v>
      </c>
      <c r="I516" t="str">
        <v>Модуль "Историко-философский". Философия</v>
      </c>
      <c r="J516">
        <v>16</v>
      </c>
      <c r="K516">
        <v>34</v>
      </c>
      <c r="L516">
        <v>0</v>
      </c>
      <c r="M516" s="16">
        <f t="shared" ref="M516:M579" si="24">SUM(J516:L516)/10</f>
        <v>5</v>
      </c>
      <c r="N516" s="16">
        <f t="shared" ref="N516:N579" si="25">2 + 0.33 * W516</f>
        <v>11.57</v>
      </c>
      <c r="O516" s="16">
        <f t="shared" ref="O516:P579" si="26">0.25 * $W516</f>
        <v>7.25</v>
      </c>
      <c r="P516" s="16">
        <f t="shared" si="26"/>
        <v>7.25</v>
      </c>
      <c r="Q516" s="79" cm="1">
        <f t="array" ref="Q516:AA516">Данные!Q516:AA516</f>
        <v>0</v>
      </c>
      <c r="R516" s="16">
        <v>0</v>
      </c>
      <c r="S516" s="16">
        <v>0</v>
      </c>
      <c r="T516" s="21">
        <v>0</v>
      </c>
      <c r="U516">
        <v>0</v>
      </c>
      <c r="V516">
        <v>0</v>
      </c>
      <c r="W516">
        <v>29</v>
      </c>
      <c r="X516">
        <v>1</v>
      </c>
      <c r="Y516">
        <v>2</v>
      </c>
      <c r="Z516">
        <v>0</v>
      </c>
      <c r="AA516"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x14ac:dyDescent="0.3">
      <c r="A517" s="78">
        <f>Данные!A517</f>
        <v>5791</v>
      </c>
      <c r="B517" cm="1">
        <f t="array" ref="B517:L517">Данные!B517:L517</f>
        <v>2017</v>
      </c>
      <c r="C517" t="str">
        <v>современных европейских языков</v>
      </c>
      <c r="D517" t="str">
        <v>Кузнецова Надежда Леонидовна</v>
      </c>
      <c r="E517" t="str">
        <v>нет</v>
      </c>
      <c r="F517" t="str">
        <v>старший преподаватель</v>
      </c>
      <c r="G517">
        <v>1</v>
      </c>
      <c r="H517">
        <v>16591</v>
      </c>
      <c r="I517" t="str">
        <v>Модуль "Коммуникативный". Иностранный язык. Иностранный язык (английский)</v>
      </c>
      <c r="J517">
        <v>0</v>
      </c>
      <c r="K517">
        <v>0</v>
      </c>
      <c r="L517">
        <v>68</v>
      </c>
      <c r="M517" s="16">
        <f t="shared" si="24"/>
        <v>6.8</v>
      </c>
      <c r="N517" s="16">
        <f t="shared" si="25"/>
        <v>11.57</v>
      </c>
      <c r="O517" s="16">
        <f t="shared" si="26"/>
        <v>7.25</v>
      </c>
      <c r="P517" s="16">
        <f t="shared" si="26"/>
        <v>7.25</v>
      </c>
      <c r="Q517" s="79" cm="1">
        <f t="array" ref="Q517:AA517">Данные!Q517:AA517</f>
        <v>0</v>
      </c>
      <c r="R517" s="16">
        <v>0</v>
      </c>
      <c r="S517" s="16">
        <v>0</v>
      </c>
      <c r="T517" s="21">
        <v>0</v>
      </c>
      <c r="U517">
        <v>0</v>
      </c>
      <c r="V517">
        <v>0</v>
      </c>
      <c r="W517">
        <v>29</v>
      </c>
      <c r="X517">
        <v>1</v>
      </c>
      <c r="Y517">
        <v>2</v>
      </c>
      <c r="Z517">
        <v>0</v>
      </c>
      <c r="AA517" t="str">
        <v>осн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x14ac:dyDescent="0.3">
      <c r="A518" s="78">
        <f>Данные!A518</f>
        <v>5791</v>
      </c>
      <c r="B518" cm="1">
        <f t="array" ref="B518:L518">Данные!B518:L518</f>
        <v>2017</v>
      </c>
      <c r="C518" t="str">
        <v>современных европейских языков</v>
      </c>
      <c r="D518" t="str">
        <v>Хахалина Марина Сергеевна</v>
      </c>
      <c r="E518" t="str">
        <v>кандидат химических наук</v>
      </c>
      <c r="F518" t="str">
        <v>старший преподаватель</v>
      </c>
      <c r="G518">
        <v>1</v>
      </c>
      <c r="H518">
        <v>16591</v>
      </c>
      <c r="I518" t="str">
        <v>Модуль "Коммуникативный". Иностранный язык. Иностранный язык (английский)</v>
      </c>
      <c r="J518">
        <v>0</v>
      </c>
      <c r="K518">
        <v>0</v>
      </c>
      <c r="L518">
        <v>68</v>
      </c>
      <c r="M518" s="16">
        <f t="shared" si="24"/>
        <v>6.8</v>
      </c>
      <c r="N518" s="16">
        <f t="shared" si="25"/>
        <v>11.57</v>
      </c>
      <c r="O518" s="16">
        <f t="shared" si="26"/>
        <v>7.25</v>
      </c>
      <c r="P518" s="16">
        <f t="shared" si="26"/>
        <v>7.25</v>
      </c>
      <c r="Q518" s="79" cm="1">
        <f t="array" ref="Q518:AA518">Данные!Q518:AA518</f>
        <v>0</v>
      </c>
      <c r="R518" s="16">
        <v>0</v>
      </c>
      <c r="S518" s="16">
        <v>0</v>
      </c>
      <c r="T518" s="21">
        <v>0</v>
      </c>
      <c r="U518">
        <v>0</v>
      </c>
      <c r="V518">
        <v>0</v>
      </c>
      <c r="W518">
        <v>29</v>
      </c>
      <c r="X518">
        <v>1</v>
      </c>
      <c r="Y518">
        <v>2</v>
      </c>
      <c r="Z518">
        <v>0</v>
      </c>
      <c r="AA518" t="str">
        <v>осн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x14ac:dyDescent="0.3">
      <c r="A519" s="78">
        <f>Данные!A519</f>
        <v>5791</v>
      </c>
      <c r="B519" cm="1">
        <f t="array" ref="B519:L519">Данные!B519:L519</f>
        <v>2017</v>
      </c>
      <c r="C519" t="str">
        <v>физической электроники</v>
      </c>
      <c r="D519" t="str">
        <v>Лужков Александр Альбертович</v>
      </c>
      <c r="E519" t="str">
        <v>кандидат физ.-мат. наук</v>
      </c>
      <c r="F519" t="str">
        <v>доцент</v>
      </c>
      <c r="G519">
        <v>1</v>
      </c>
      <c r="H519">
        <v>16591</v>
      </c>
      <c r="I519" t="str">
        <v>Модуль "Естественно-математический". Физика</v>
      </c>
      <c r="J519">
        <v>0</v>
      </c>
      <c r="K519">
        <v>0</v>
      </c>
      <c r="L519">
        <v>72</v>
      </c>
      <c r="M519" s="16">
        <f t="shared" si="24"/>
        <v>7.2</v>
      </c>
      <c r="N519" s="16">
        <f t="shared" si="25"/>
        <v>11.57</v>
      </c>
      <c r="O519" s="16">
        <f t="shared" si="26"/>
        <v>7.25</v>
      </c>
      <c r="P519" s="16">
        <f t="shared" si="26"/>
        <v>7.25</v>
      </c>
      <c r="Q519" s="79" cm="1">
        <f t="array" ref="Q519:AA519">Данные!Q519:AA519</f>
        <v>0</v>
      </c>
      <c r="R519" s="16">
        <v>0</v>
      </c>
      <c r="S519" s="16">
        <v>0</v>
      </c>
      <c r="T519" s="21">
        <v>0</v>
      </c>
      <c r="U519">
        <v>0</v>
      </c>
      <c r="V519">
        <v>0</v>
      </c>
      <c r="W519">
        <v>29</v>
      </c>
      <c r="X519">
        <v>1</v>
      </c>
      <c r="Y519">
        <v>2</v>
      </c>
      <c r="Z519">
        <v>0</v>
      </c>
      <c r="AA519" t="str">
        <v>осн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3">
      <c r="A520" s="78">
        <f>Данные!A520</f>
        <v>5791</v>
      </c>
      <c r="B520" cm="1">
        <f t="array" ref="B520:L520">Данные!B520:L520</f>
        <v>2017</v>
      </c>
      <c r="C520" t="str">
        <v>физической электроники</v>
      </c>
      <c r="D520" t="str">
        <v>Серегин Павел Павлович</v>
      </c>
      <c r="E520" t="str">
        <v>доктор физ.-мат. наук</v>
      </c>
      <c r="F520" t="str">
        <v>профессор</v>
      </c>
      <c r="G520">
        <v>1</v>
      </c>
      <c r="H520">
        <v>16591</v>
      </c>
      <c r="I520" t="str">
        <v>Модуль "Естественно-математический". Физика</v>
      </c>
      <c r="J520">
        <v>36</v>
      </c>
      <c r="K520">
        <v>0</v>
      </c>
      <c r="L520">
        <v>0</v>
      </c>
      <c r="M520" s="16">
        <f t="shared" si="24"/>
        <v>3.6</v>
      </c>
      <c r="N520" s="16">
        <f t="shared" si="25"/>
        <v>11.57</v>
      </c>
      <c r="O520" s="16">
        <f t="shared" si="26"/>
        <v>7.25</v>
      </c>
      <c r="P520" s="16">
        <f t="shared" si="26"/>
        <v>7.25</v>
      </c>
      <c r="Q520" s="79" cm="1">
        <f t="array" ref="Q520:AA520">Данные!Q520:AA520</f>
        <v>0</v>
      </c>
      <c r="R520" s="16">
        <v>0</v>
      </c>
      <c r="S520" s="16">
        <v>0</v>
      </c>
      <c r="T520" s="21">
        <v>0</v>
      </c>
      <c r="U520">
        <v>0</v>
      </c>
      <c r="V520">
        <v>0</v>
      </c>
      <c r="W520">
        <v>29</v>
      </c>
      <c r="X520">
        <v>1</v>
      </c>
      <c r="Y520">
        <v>2</v>
      </c>
      <c r="Z520">
        <v>0</v>
      </c>
      <c r="AA520" t="str">
        <v>осн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x14ac:dyDescent="0.3">
      <c r="A521" s="78">
        <f>Данные!A521</f>
        <v>5791</v>
      </c>
      <c r="B521" cm="1">
        <f t="array" ref="B521:L521">Данные!B521:L521</f>
        <v>2017</v>
      </c>
      <c r="C521" t="str">
        <v>экономической теории и экономического образования</v>
      </c>
      <c r="D521" t="str">
        <v>Тихонова Анастасия Михайловна</v>
      </c>
      <c r="E521" t="str">
        <v>нет</v>
      </c>
      <c r="F521" t="str">
        <v>старший преподаватель</v>
      </c>
      <c r="G521">
        <v>1</v>
      </c>
      <c r="H521">
        <v>16591</v>
      </c>
      <c r="I521" t="str">
        <v>Модуль "Экономикo-правовой". Экономика</v>
      </c>
      <c r="J521">
        <v>24</v>
      </c>
      <c r="K521">
        <v>30</v>
      </c>
      <c r="L521">
        <v>0</v>
      </c>
      <c r="M521" s="16">
        <f t="shared" si="24"/>
        <v>5.4</v>
      </c>
      <c r="N521" s="16">
        <f t="shared" si="25"/>
        <v>11.57</v>
      </c>
      <c r="O521" s="16">
        <f t="shared" si="26"/>
        <v>7.25</v>
      </c>
      <c r="P521" s="16">
        <f t="shared" si="26"/>
        <v>7.25</v>
      </c>
      <c r="Q521" s="79" cm="1">
        <f t="array" ref="Q521:AA521">Данные!Q521:AA521</f>
        <v>0</v>
      </c>
      <c r="R521" s="16">
        <v>0</v>
      </c>
      <c r="S521" s="16">
        <v>0</v>
      </c>
      <c r="T521" s="21">
        <v>0</v>
      </c>
      <c r="U521">
        <v>0</v>
      </c>
      <c r="V521">
        <v>0</v>
      </c>
      <c r="W521">
        <v>29</v>
      </c>
      <c r="X521">
        <v>1</v>
      </c>
      <c r="Y521">
        <v>2</v>
      </c>
      <c r="Z521">
        <v>0</v>
      </c>
      <c r="AA521" t="str">
        <v>осн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x14ac:dyDescent="0.3">
      <c r="A522" s="78">
        <f>Данные!A522</f>
        <v>5791</v>
      </c>
      <c r="B522" cm="1">
        <f t="array" ref="B522:L522">Данные!B522:L522</f>
        <v>2018</v>
      </c>
      <c r="C522" t="str">
        <v>современных европейских языков</v>
      </c>
      <c r="D522" t="str">
        <v>Кузнецова Надежда Леонидовна</v>
      </c>
      <c r="E522" t="str">
        <v>нет</v>
      </c>
      <c r="F522" t="str">
        <v>старший преподаватель</v>
      </c>
      <c r="G522">
        <v>0.75</v>
      </c>
      <c r="H522">
        <v>17236</v>
      </c>
      <c r="I522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2">
        <v>0</v>
      </c>
      <c r="K522">
        <v>0</v>
      </c>
      <c r="L522">
        <v>36</v>
      </c>
      <c r="M522" s="16">
        <f t="shared" si="24"/>
        <v>3.6</v>
      </c>
      <c r="N522" s="16">
        <f t="shared" si="25"/>
        <v>11.57</v>
      </c>
      <c r="O522" s="16">
        <f t="shared" si="26"/>
        <v>7.25</v>
      </c>
      <c r="P522" s="16">
        <f t="shared" si="26"/>
        <v>7.25</v>
      </c>
      <c r="Q522" s="79" cm="1">
        <f t="array" ref="Q522:AA522">Данные!Q522:AA522</f>
        <v>0</v>
      </c>
      <c r="R522" s="16">
        <v>0</v>
      </c>
      <c r="S522" s="16">
        <v>0</v>
      </c>
      <c r="T522" s="21">
        <v>0</v>
      </c>
      <c r="U522">
        <v>0</v>
      </c>
      <c r="V522">
        <v>0</v>
      </c>
      <c r="W522">
        <v>29</v>
      </c>
      <c r="X522">
        <v>1</v>
      </c>
      <c r="Y522">
        <v>2</v>
      </c>
      <c r="Z522">
        <v>0</v>
      </c>
      <c r="AA522" t="str">
        <v>осн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x14ac:dyDescent="0.3">
      <c r="A523" s="78">
        <f>Данные!A523</f>
        <v>5791</v>
      </c>
      <c r="B523" cm="1">
        <f t="array" ref="B523:L523">Данные!B523:L523</f>
        <v>2018</v>
      </c>
      <c r="C523" t="str">
        <v>современных европейских языков</v>
      </c>
      <c r="D523" t="str">
        <v>Кузнецова Надежда Леонидовна</v>
      </c>
      <c r="E523" t="str">
        <v>нет</v>
      </c>
      <c r="F523" t="str">
        <v>старший преподаватель</v>
      </c>
      <c r="G523">
        <v>0.75</v>
      </c>
      <c r="H523">
        <v>17236</v>
      </c>
      <c r="I523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3">
        <v>0</v>
      </c>
      <c r="K523">
        <v>0</v>
      </c>
      <c r="L523">
        <v>18</v>
      </c>
      <c r="M523" s="16">
        <f t="shared" si="24"/>
        <v>1.8</v>
      </c>
      <c r="N523" s="16">
        <f t="shared" si="25"/>
        <v>11.57</v>
      </c>
      <c r="O523" s="16">
        <f t="shared" si="26"/>
        <v>7.25</v>
      </c>
      <c r="P523" s="16">
        <f t="shared" si="26"/>
        <v>7.25</v>
      </c>
      <c r="Q523" s="79" cm="1">
        <f t="array" ref="Q523:AA523">Данные!Q523:AA523</f>
        <v>0</v>
      </c>
      <c r="R523" s="16">
        <v>0</v>
      </c>
      <c r="S523" s="16">
        <v>0</v>
      </c>
      <c r="T523" s="21">
        <v>0</v>
      </c>
      <c r="U523">
        <v>0</v>
      </c>
      <c r="V523">
        <v>0</v>
      </c>
      <c r="W523">
        <v>29</v>
      </c>
      <c r="X523">
        <v>1</v>
      </c>
      <c r="Y523">
        <v>2</v>
      </c>
      <c r="Z523">
        <v>0</v>
      </c>
      <c r="AA523" t="str">
        <v>осн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x14ac:dyDescent="0.3">
      <c r="A524" s="78">
        <f>Данные!A524</f>
        <v>5791</v>
      </c>
      <c r="B524" cm="1">
        <f t="array" ref="B524:L524">Данные!B524:L524</f>
        <v>2018</v>
      </c>
      <c r="C524" t="str">
        <v>современных европейских языков</v>
      </c>
      <c r="D524" t="str">
        <v>Порязь Надежда Вадимовна</v>
      </c>
      <c r="E524" t="str">
        <v>нет</v>
      </c>
      <c r="F524" t="str">
        <v>старший преподаватель</v>
      </c>
      <c r="G524">
        <v>0.5</v>
      </c>
      <c r="H524">
        <v>17236</v>
      </c>
      <c r="I524" t="str">
        <v>Модуль "Коммуникативный". Деловое общение</v>
      </c>
      <c r="J524">
        <v>18</v>
      </c>
      <c r="K524">
        <v>18</v>
      </c>
      <c r="L524">
        <v>0</v>
      </c>
      <c r="M524" s="16">
        <f t="shared" si="24"/>
        <v>3.6</v>
      </c>
      <c r="N524" s="16">
        <f t="shared" si="25"/>
        <v>11.57</v>
      </c>
      <c r="O524" s="16">
        <f t="shared" si="26"/>
        <v>7.25</v>
      </c>
      <c r="P524" s="16">
        <f t="shared" si="26"/>
        <v>7.25</v>
      </c>
      <c r="Q524" s="79" cm="1">
        <f t="array" ref="Q524:AA524">Данные!Q524:AA524</f>
        <v>0</v>
      </c>
      <c r="R524" s="16">
        <v>0</v>
      </c>
      <c r="S524" s="16">
        <v>0</v>
      </c>
      <c r="T524" s="21">
        <v>0</v>
      </c>
      <c r="U524">
        <v>0</v>
      </c>
      <c r="V524">
        <v>0</v>
      </c>
      <c r="W524">
        <v>29</v>
      </c>
      <c r="X524">
        <v>1</v>
      </c>
      <c r="Y524">
        <v>2</v>
      </c>
      <c r="Z524">
        <v>0</v>
      </c>
      <c r="AA524" t="str">
        <v>осн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3">
      <c r="A525" s="78">
        <f>Данные!A525</f>
        <v>5791</v>
      </c>
      <c r="B525" cm="1">
        <f t="array" ref="B525:L525">Данные!B525:L525</f>
        <v>2017</v>
      </c>
      <c r="C525" t="str">
        <v xml:space="preserve"> русского языка</v>
      </c>
      <c r="D525" t="str">
        <v>Левина Ирина Николаевна</v>
      </c>
      <c r="E525" t="str">
        <v>кандидат филологических наук</v>
      </c>
      <c r="F525" t="str">
        <v>доцент</v>
      </c>
      <c r="G525">
        <v>0</v>
      </c>
      <c r="H525">
        <v>16591</v>
      </c>
      <c r="I525" t="str">
        <v>Модуль "Коммуникативный". Русский язык и культура речи</v>
      </c>
      <c r="J525">
        <v>18</v>
      </c>
      <c r="K525">
        <v>16</v>
      </c>
      <c r="L525">
        <v>0</v>
      </c>
      <c r="M525" s="16">
        <f t="shared" si="24"/>
        <v>3.4</v>
      </c>
      <c r="N525" s="16">
        <f t="shared" si="25"/>
        <v>11.57</v>
      </c>
      <c r="O525" s="16">
        <f t="shared" si="26"/>
        <v>7.25</v>
      </c>
      <c r="P525" s="16">
        <f t="shared" si="26"/>
        <v>7.25</v>
      </c>
      <c r="Q525" s="79" cm="1">
        <f t="array" ref="Q525:AA525">Данные!Q525:AA525</f>
        <v>0</v>
      </c>
      <c r="R525" s="16">
        <v>0</v>
      </c>
      <c r="S525" s="16">
        <v>0</v>
      </c>
      <c r="T525" s="21">
        <v>0</v>
      </c>
      <c r="U525">
        <v>0</v>
      </c>
      <c r="V525">
        <v>0</v>
      </c>
      <c r="W525">
        <v>29</v>
      </c>
      <c r="X525">
        <v>1</v>
      </c>
      <c r="Y525">
        <v>2</v>
      </c>
      <c r="Z525">
        <v>0</v>
      </c>
      <c r="AA525"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x14ac:dyDescent="0.3">
      <c r="A526" s="78">
        <f>Данные!A526</f>
        <v>5791</v>
      </c>
      <c r="B526" cm="1">
        <f t="array" ref="B526:L526">Данные!B526:L526</f>
        <v>2018</v>
      </c>
      <c r="C526" t="str">
        <v>современных европейских языков</v>
      </c>
      <c r="D526" t="str">
        <v>Хахалина Марина Сергеевна</v>
      </c>
      <c r="E526" t="str">
        <v>кандидат химических наук</v>
      </c>
      <c r="F526" t="str">
        <v>старший преподаватель</v>
      </c>
      <c r="G526">
        <v>1</v>
      </c>
      <c r="H526">
        <v>17236</v>
      </c>
      <c r="I526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6">
        <v>0</v>
      </c>
      <c r="K526">
        <v>0</v>
      </c>
      <c r="L526">
        <v>36</v>
      </c>
      <c r="M526" s="16">
        <f t="shared" si="24"/>
        <v>3.6</v>
      </c>
      <c r="N526" s="16">
        <f t="shared" si="25"/>
        <v>11.57</v>
      </c>
      <c r="O526" s="16">
        <f t="shared" si="26"/>
        <v>7.25</v>
      </c>
      <c r="P526" s="16">
        <f t="shared" si="26"/>
        <v>7.25</v>
      </c>
      <c r="Q526" s="79" cm="1">
        <f t="array" ref="Q526:AA526">Данные!Q526:AA526</f>
        <v>0</v>
      </c>
      <c r="R526" s="16">
        <v>0</v>
      </c>
      <c r="S526" s="16">
        <v>0</v>
      </c>
      <c r="T526" s="21">
        <v>0</v>
      </c>
      <c r="U526">
        <v>0</v>
      </c>
      <c r="V526">
        <v>0</v>
      </c>
      <c r="W526">
        <v>29</v>
      </c>
      <c r="X526">
        <v>1</v>
      </c>
      <c r="Y526">
        <v>2</v>
      </c>
      <c r="Z526">
        <v>0</v>
      </c>
      <c r="AA526" t="str">
        <v>осн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x14ac:dyDescent="0.3">
      <c r="A527" s="78">
        <f>Данные!A527</f>
        <v>5791</v>
      </c>
      <c r="B527" cm="1">
        <f t="array" ref="B527:L527">Данные!B527:L527</f>
        <v>2018</v>
      </c>
      <c r="C527" t="str">
        <v>современных европейских языков</v>
      </c>
      <c r="D527" t="str">
        <v>Хахалина Марина Сергеевна</v>
      </c>
      <c r="E527" t="str">
        <v>кандидат химических наук</v>
      </c>
      <c r="F527" t="str">
        <v>старший преподаватель</v>
      </c>
      <c r="G527">
        <v>1</v>
      </c>
      <c r="H527">
        <v>17236</v>
      </c>
      <c r="I527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7">
        <v>0</v>
      </c>
      <c r="K527">
        <v>0</v>
      </c>
      <c r="L527">
        <v>18</v>
      </c>
      <c r="M527" s="16">
        <f t="shared" si="24"/>
        <v>1.8</v>
      </c>
      <c r="N527" s="16">
        <f t="shared" si="25"/>
        <v>11.57</v>
      </c>
      <c r="O527" s="16">
        <f t="shared" si="26"/>
        <v>7.25</v>
      </c>
      <c r="P527" s="16">
        <f t="shared" si="26"/>
        <v>7.25</v>
      </c>
      <c r="Q527" s="79" cm="1">
        <f t="array" ref="Q527:AA527">Данные!Q527:AA527</f>
        <v>0</v>
      </c>
      <c r="R527" s="16">
        <v>0</v>
      </c>
      <c r="S527" s="16">
        <v>0</v>
      </c>
      <c r="T527" s="21">
        <v>0</v>
      </c>
      <c r="U527">
        <v>0</v>
      </c>
      <c r="V527">
        <v>0</v>
      </c>
      <c r="W527">
        <v>29</v>
      </c>
      <c r="X527">
        <v>1</v>
      </c>
      <c r="Y527">
        <v>2</v>
      </c>
      <c r="Z527">
        <v>0</v>
      </c>
      <c r="AA527" t="str">
        <v>осн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x14ac:dyDescent="0.3">
      <c r="A528" s="78">
        <f>Данные!A528</f>
        <v>5791</v>
      </c>
      <c r="B528" cm="1">
        <f t="array" ref="B528:L528">Данные!B528:L528</f>
        <v>2018</v>
      </c>
      <c r="C528" t="str">
        <v>физической электроники</v>
      </c>
      <c r="D528" t="str">
        <v>Лужков Александр Альбертович</v>
      </c>
      <c r="E528" t="str">
        <v>кандидат физ.-мат. наук</v>
      </c>
      <c r="F528" t="str">
        <v>доцент</v>
      </c>
      <c r="G528">
        <v>1</v>
      </c>
      <c r="H528">
        <v>17236</v>
      </c>
      <c r="I528" t="str">
        <v>Модуль "Естественно-математический". Физика</v>
      </c>
      <c r="J528">
        <v>0</v>
      </c>
      <c r="K528">
        <v>0</v>
      </c>
      <c r="L528">
        <v>144</v>
      </c>
      <c r="M528" s="16">
        <f t="shared" si="24"/>
        <v>14.4</v>
      </c>
      <c r="N528" s="16">
        <f t="shared" si="25"/>
        <v>11.57</v>
      </c>
      <c r="O528" s="16">
        <f t="shared" si="26"/>
        <v>7.25</v>
      </c>
      <c r="P528" s="16">
        <f t="shared" si="26"/>
        <v>7.25</v>
      </c>
      <c r="Q528" s="79" cm="1">
        <f t="array" ref="Q528:AA528">Данные!Q528:AA528</f>
        <v>0</v>
      </c>
      <c r="R528" s="16">
        <v>0</v>
      </c>
      <c r="S528" s="16">
        <v>0</v>
      </c>
      <c r="T528" s="21">
        <v>0</v>
      </c>
      <c r="U528">
        <v>0</v>
      </c>
      <c r="V528">
        <v>0</v>
      </c>
      <c r="W528">
        <v>29</v>
      </c>
      <c r="X528">
        <v>1</v>
      </c>
      <c r="Y528">
        <v>2</v>
      </c>
      <c r="Z528">
        <v>0</v>
      </c>
      <c r="AA528" t="str">
        <v>осн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3">
      <c r="A529" s="78">
        <f>Данные!A529</f>
        <v>5791</v>
      </c>
      <c r="B529" cm="1">
        <f t="array" ref="B529:L529">Данные!B529:L529</f>
        <v>2018</v>
      </c>
      <c r="C529" t="str">
        <v>физической электроники</v>
      </c>
      <c r="D529" t="str">
        <v>Серегин Павел Павлович</v>
      </c>
      <c r="E529" t="str">
        <v>доктор физ.-мат. наук</v>
      </c>
      <c r="F529" t="str">
        <v>профессор</v>
      </c>
      <c r="G529">
        <v>1</v>
      </c>
      <c r="H529">
        <v>17236</v>
      </c>
      <c r="I529" t="str">
        <v>Модуль "Естественно-математический". Физика</v>
      </c>
      <c r="J529">
        <v>18</v>
      </c>
      <c r="K529">
        <v>0</v>
      </c>
      <c r="L529">
        <v>72</v>
      </c>
      <c r="M529" s="16">
        <f t="shared" si="24"/>
        <v>9</v>
      </c>
      <c r="N529" s="16">
        <f t="shared" si="25"/>
        <v>11.57</v>
      </c>
      <c r="O529" s="16">
        <f t="shared" si="26"/>
        <v>7.25</v>
      </c>
      <c r="P529" s="16">
        <f t="shared" si="26"/>
        <v>7.25</v>
      </c>
      <c r="Q529" s="79" cm="1">
        <f t="array" ref="Q529:AA529">Данные!Q529:AA529</f>
        <v>0</v>
      </c>
      <c r="R529" s="16">
        <v>0</v>
      </c>
      <c r="S529" s="16">
        <v>0</v>
      </c>
      <c r="T529" s="21">
        <v>0</v>
      </c>
      <c r="U529">
        <v>0</v>
      </c>
      <c r="V529">
        <v>0</v>
      </c>
      <c r="W529">
        <v>29</v>
      </c>
      <c r="X529">
        <v>1</v>
      </c>
      <c r="Y529">
        <v>2</v>
      </c>
      <c r="Z529">
        <v>0</v>
      </c>
      <c r="AA529" t="str">
        <v>осн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x14ac:dyDescent="0.3">
      <c r="A530" s="78">
        <f>Данные!A530</f>
        <v>6368</v>
      </c>
      <c r="B530" cm="1">
        <f t="array" ref="B530:L530">Данные!B530:L530</f>
        <v>2018</v>
      </c>
      <c r="C530" t="str">
        <v>алгебры</v>
      </c>
      <c r="D530" t="str">
        <v>Певзнер Игорь Михайлович</v>
      </c>
      <c r="E530" t="str">
        <v>кандидат физ.-мат. наук</v>
      </c>
      <c r="F530" t="str">
        <v>доцент</v>
      </c>
      <c r="G530">
        <v>1</v>
      </c>
      <c r="H530">
        <v>17043</v>
      </c>
      <c r="I530" t="str">
        <v>Модуль "Дискретные структуры". Математическая логика и теория алгоритмов</v>
      </c>
      <c r="J530">
        <v>18</v>
      </c>
      <c r="K530">
        <v>36</v>
      </c>
      <c r="L530">
        <v>0</v>
      </c>
      <c r="M530" s="16">
        <f t="shared" si="24"/>
        <v>5.4</v>
      </c>
      <c r="N530" s="16">
        <f t="shared" si="25"/>
        <v>14.870000000000001</v>
      </c>
      <c r="O530" s="16">
        <f t="shared" si="26"/>
        <v>9.75</v>
      </c>
      <c r="P530" s="16">
        <f t="shared" si="26"/>
        <v>9.75</v>
      </c>
      <c r="Q530" s="79" cm="1">
        <f t="array" ref="Q530:AA530">Данные!Q530:AA530</f>
        <v>0</v>
      </c>
      <c r="R530" s="16">
        <v>0</v>
      </c>
      <c r="S530" s="16">
        <v>0</v>
      </c>
      <c r="T530" s="21">
        <v>0</v>
      </c>
      <c r="U530">
        <v>0</v>
      </c>
      <c r="V530">
        <v>0</v>
      </c>
      <c r="W530">
        <v>39</v>
      </c>
      <c r="X530">
        <v>2</v>
      </c>
      <c r="Y530">
        <v>3</v>
      </c>
      <c r="Z530">
        <v>0</v>
      </c>
      <c r="AA530" t="str">
        <v>осн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x14ac:dyDescent="0.3">
      <c r="A531" s="78">
        <f>Данные!A531</f>
        <v>6368</v>
      </c>
      <c r="B531" cm="1">
        <f t="array" ref="B531:L531">Данные!B531:L531</f>
        <v>2018</v>
      </c>
      <c r="C531" t="str">
        <v>истории</v>
      </c>
      <c r="D531" t="str">
        <v>Кондаков Юрий Евгеньевич</v>
      </c>
      <c r="E531" t="str">
        <v>доктор исторических наук</v>
      </c>
      <c r="F531" t="str">
        <v>профессор</v>
      </c>
      <c r="G531">
        <v>1</v>
      </c>
      <c r="H531">
        <v>17043</v>
      </c>
      <c r="I531" t="str">
        <v>Модуль "Историко-философский". История</v>
      </c>
      <c r="J531">
        <v>0</v>
      </c>
      <c r="K531">
        <v>32</v>
      </c>
      <c r="L531">
        <v>0</v>
      </c>
      <c r="M531" s="16">
        <f t="shared" si="24"/>
        <v>3.2</v>
      </c>
      <c r="N531" s="16">
        <f t="shared" si="25"/>
        <v>14.870000000000001</v>
      </c>
      <c r="O531" s="16">
        <f t="shared" si="26"/>
        <v>9.75</v>
      </c>
      <c r="P531" s="16">
        <f t="shared" si="26"/>
        <v>9.75</v>
      </c>
      <c r="Q531" s="79" cm="1">
        <f t="array" ref="Q531:AA531">Данные!Q531:AA531</f>
        <v>0</v>
      </c>
      <c r="R531" s="16">
        <v>0</v>
      </c>
      <c r="S531" s="16">
        <v>0</v>
      </c>
      <c r="T531" s="21">
        <v>0</v>
      </c>
      <c r="U531">
        <v>0</v>
      </c>
      <c r="V531">
        <v>0</v>
      </c>
      <c r="W531">
        <v>39</v>
      </c>
      <c r="X531">
        <v>2</v>
      </c>
      <c r="Y531">
        <v>3</v>
      </c>
      <c r="Z531">
        <v>0</v>
      </c>
      <c r="AA531" t="str">
        <v>осн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x14ac:dyDescent="0.3">
      <c r="A532" s="78">
        <f>Данные!A532</f>
        <v>6368</v>
      </c>
      <c r="B532" cm="1">
        <f t="array" ref="B532:L532">Данные!B532:L532</f>
        <v>2018</v>
      </c>
      <c r="C532" t="str">
        <v>истории</v>
      </c>
      <c r="D532" t="str">
        <v>Кондаков Юрий Евгеньевич</v>
      </c>
      <c r="E532" t="str">
        <v>доктор исторических наук</v>
      </c>
      <c r="F532" t="str">
        <v>профессор</v>
      </c>
      <c r="G532">
        <v>1</v>
      </c>
      <c r="H532">
        <v>17043</v>
      </c>
      <c r="I532" t="str">
        <v>Модуль "Историко-философский". История</v>
      </c>
      <c r="J532">
        <v>34</v>
      </c>
      <c r="K532">
        <v>0</v>
      </c>
      <c r="L532">
        <v>0</v>
      </c>
      <c r="M532" s="16">
        <f t="shared" si="24"/>
        <v>3.4</v>
      </c>
      <c r="N532" s="16">
        <f t="shared" si="25"/>
        <v>14.870000000000001</v>
      </c>
      <c r="O532" s="16">
        <f t="shared" si="26"/>
        <v>9.75</v>
      </c>
      <c r="P532" s="16">
        <f t="shared" si="26"/>
        <v>9.75</v>
      </c>
      <c r="Q532" s="79" cm="1">
        <f t="array" ref="Q532:AA532">Данные!Q532:AA532</f>
        <v>0</v>
      </c>
      <c r="R532" s="16">
        <v>0</v>
      </c>
      <c r="S532" s="16">
        <v>0</v>
      </c>
      <c r="T532" s="21">
        <v>0</v>
      </c>
      <c r="U532">
        <v>0</v>
      </c>
      <c r="V532">
        <v>0</v>
      </c>
      <c r="W532">
        <v>39</v>
      </c>
      <c r="X532">
        <v>2</v>
      </c>
      <c r="Y532">
        <v>3</v>
      </c>
      <c r="Z532">
        <v>0</v>
      </c>
      <c r="AA532" t="str">
        <v>доп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x14ac:dyDescent="0.3">
      <c r="A533" s="78">
        <f>Данные!A533</f>
        <v>6368</v>
      </c>
      <c r="B533" cm="1">
        <f t="array" ref="B533:L533">Данные!B533:L533</f>
        <v>2018</v>
      </c>
      <c r="C533" t="str">
        <v>компьютерной инженерии и программотехники</v>
      </c>
      <c r="D533" t="str">
        <v>Швецкий Михаил Владимирович</v>
      </c>
      <c r="E533" t="str">
        <v>доктор педагогических наук</v>
      </c>
      <c r="F533" t="str">
        <v>профессор</v>
      </c>
      <c r="G533">
        <v>0.5</v>
      </c>
      <c r="H533">
        <v>17043</v>
      </c>
      <c r="I533" t="str">
        <v>Модуль "Дискретные структуры". Дисциплины и курсы по выбору. Алгоритмы и анализ сложности</v>
      </c>
      <c r="J533">
        <v>9</v>
      </c>
      <c r="K533">
        <v>18</v>
      </c>
      <c r="L533">
        <v>0</v>
      </c>
      <c r="M533" s="16">
        <f t="shared" si="24"/>
        <v>2.7</v>
      </c>
      <c r="N533" s="16">
        <f t="shared" si="25"/>
        <v>14.870000000000001</v>
      </c>
      <c r="O533" s="16">
        <f t="shared" si="26"/>
        <v>9.75</v>
      </c>
      <c r="P533" s="16">
        <f t="shared" si="26"/>
        <v>9.75</v>
      </c>
      <c r="Q533" s="79" cm="1">
        <f t="array" ref="Q533:AA533">Данные!Q533:AA533</f>
        <v>0</v>
      </c>
      <c r="R533" s="16">
        <v>0</v>
      </c>
      <c r="S533" s="16">
        <v>0</v>
      </c>
      <c r="T533" s="21">
        <v>0</v>
      </c>
      <c r="U533">
        <v>0</v>
      </c>
      <c r="V533">
        <v>0</v>
      </c>
      <c r="W533">
        <v>39</v>
      </c>
      <c r="X533">
        <v>2</v>
      </c>
      <c r="Y533">
        <v>3</v>
      </c>
      <c r="Z533">
        <v>0</v>
      </c>
      <c r="AA533" t="str">
        <v>осн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x14ac:dyDescent="0.3">
      <c r="A534" s="78">
        <f>Данные!A534</f>
        <v>6368</v>
      </c>
      <c r="B534" cm="1">
        <f t="array" ref="B534:L534">Данные!B534:L534</f>
        <v>2018</v>
      </c>
      <c r="C534" t="str">
        <v>математического анализа</v>
      </c>
      <c r="D534" t="str">
        <v>Поспелов Михаил Владимирович</v>
      </c>
      <c r="E534" t="str">
        <v>кандидат педагогических наук</v>
      </c>
      <c r="F534" t="str">
        <v>доцент</v>
      </c>
      <c r="G534">
        <v>0.5</v>
      </c>
      <c r="H534">
        <v>17043</v>
      </c>
      <c r="I534" t="str">
        <v>Модуль "Дискретные структуры". Основы теории вероятности</v>
      </c>
      <c r="J534">
        <v>18</v>
      </c>
      <c r="K534">
        <v>36</v>
      </c>
      <c r="L534">
        <v>0</v>
      </c>
      <c r="M534" s="16">
        <f t="shared" si="24"/>
        <v>5.4</v>
      </c>
      <c r="N534" s="16">
        <f t="shared" si="25"/>
        <v>14.870000000000001</v>
      </c>
      <c r="O534" s="16">
        <f t="shared" si="26"/>
        <v>9.75</v>
      </c>
      <c r="P534" s="16">
        <f t="shared" si="26"/>
        <v>9.75</v>
      </c>
      <c r="Q534" s="79" cm="1">
        <f t="array" ref="Q534:AA534">Данные!Q534:AA534</f>
        <v>0</v>
      </c>
      <c r="R534" s="16">
        <v>0</v>
      </c>
      <c r="S534" s="16">
        <v>0</v>
      </c>
      <c r="T534" s="21">
        <v>0</v>
      </c>
      <c r="U534">
        <v>0</v>
      </c>
      <c r="V534">
        <v>0</v>
      </c>
      <c r="W534">
        <v>39</v>
      </c>
      <c r="X534">
        <v>2</v>
      </c>
      <c r="Y534">
        <v>3</v>
      </c>
      <c r="Z534">
        <v>0</v>
      </c>
      <c r="AA534" t="str">
        <v>осн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x14ac:dyDescent="0.3">
      <c r="A535" s="78">
        <f>Данные!A535</f>
        <v>6368</v>
      </c>
      <c r="B535" cm="1">
        <f t="array" ref="B535:L535">Данные!B535:L535</f>
        <v>2018</v>
      </c>
      <c r="C535" t="str">
        <v>медико-валеологических дисциплин</v>
      </c>
      <c r="D535" t="str">
        <v>Шангин Андрей Борисович</v>
      </c>
      <c r="E535" t="str">
        <v>доктор медицинских наук</v>
      </c>
      <c r="F535" t="str">
        <v>профессор</v>
      </c>
      <c r="G535">
        <v>1</v>
      </c>
      <c r="H535">
        <v>17043</v>
      </c>
      <c r="I535" t="str">
        <v>Модуль "Здоровьесберегающий". Безопасность жизнедеятельности</v>
      </c>
      <c r="J535">
        <v>0</v>
      </c>
      <c r="K535">
        <v>20</v>
      </c>
      <c r="L535">
        <v>0</v>
      </c>
      <c r="M535" s="16">
        <f t="shared" si="24"/>
        <v>2</v>
      </c>
      <c r="N535" s="16">
        <f t="shared" si="25"/>
        <v>14.870000000000001</v>
      </c>
      <c r="O535" s="16">
        <f t="shared" si="26"/>
        <v>9.75</v>
      </c>
      <c r="P535" s="16">
        <f t="shared" si="26"/>
        <v>9.75</v>
      </c>
      <c r="Q535" s="79" cm="1">
        <f t="array" ref="Q535:AA535">Данные!Q535:AA535</f>
        <v>0</v>
      </c>
      <c r="R535" s="16">
        <v>0</v>
      </c>
      <c r="S535" s="16">
        <v>0</v>
      </c>
      <c r="T535" s="21">
        <v>0</v>
      </c>
      <c r="U535">
        <v>0</v>
      </c>
      <c r="V535">
        <v>0</v>
      </c>
      <c r="W535">
        <v>39</v>
      </c>
      <c r="X535">
        <v>2</v>
      </c>
      <c r="Y535">
        <v>3</v>
      </c>
      <c r="Z535">
        <v>0</v>
      </c>
      <c r="AA535" t="str">
        <v>осн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x14ac:dyDescent="0.3">
      <c r="A536" s="78">
        <f>Данные!A536</f>
        <v>6368</v>
      </c>
      <c r="B536" cm="1">
        <f t="array" ref="B536:L536">Данные!B536:L536</f>
        <v>2018</v>
      </c>
      <c r="C536" t="str">
        <v>русского языка</v>
      </c>
      <c r="D536" t="str">
        <v>Пентина Анна Юрьевна</v>
      </c>
      <c r="E536" t="str">
        <v>кандидат филологических наук</v>
      </c>
      <c r="F536" t="str">
        <v>доцент</v>
      </c>
      <c r="G536">
        <v>0.85</v>
      </c>
      <c r="H536">
        <v>17043</v>
      </c>
      <c r="I536" t="str">
        <v>Модуль "Коммуникативный". Русский язык и культура речи</v>
      </c>
      <c r="J536">
        <v>18</v>
      </c>
      <c r="K536">
        <v>32</v>
      </c>
      <c r="L536">
        <v>0</v>
      </c>
      <c r="M536" s="16">
        <f t="shared" si="24"/>
        <v>5</v>
      </c>
      <c r="N536" s="16">
        <f t="shared" si="25"/>
        <v>14.870000000000001</v>
      </c>
      <c r="O536" s="16">
        <f t="shared" si="26"/>
        <v>9.75</v>
      </c>
      <c r="P536" s="16">
        <f t="shared" si="26"/>
        <v>9.75</v>
      </c>
      <c r="Q536" s="79" cm="1">
        <f t="array" ref="Q536:AA536">Данные!Q536:AA536</f>
        <v>0</v>
      </c>
      <c r="R536" s="16">
        <v>0</v>
      </c>
      <c r="S536" s="16">
        <v>0</v>
      </c>
      <c r="T536" s="21">
        <v>0</v>
      </c>
      <c r="U536">
        <v>0</v>
      </c>
      <c r="V536">
        <v>0</v>
      </c>
      <c r="W536">
        <v>39</v>
      </c>
      <c r="X536">
        <v>2</v>
      </c>
      <c r="Y536">
        <v>3</v>
      </c>
      <c r="Z536">
        <v>0</v>
      </c>
      <c r="AA536" t="str">
        <v>доп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x14ac:dyDescent="0.3">
      <c r="A537" s="78">
        <f>Данные!A537</f>
        <v>6368</v>
      </c>
      <c r="B537" cm="1">
        <f t="array" ref="B537:L537">Данные!B537:L537</f>
        <v>2018</v>
      </c>
      <c r="C537" t="str">
        <v>современных европейских языков</v>
      </c>
      <c r="D537" t="str">
        <v>Порязь Надежда Вадимовна</v>
      </c>
      <c r="E537" t="str">
        <v>нет</v>
      </c>
      <c r="F537" t="str">
        <v>старший преподаватель</v>
      </c>
      <c r="G537">
        <v>0.5</v>
      </c>
      <c r="H537">
        <v>17043</v>
      </c>
      <c r="I537" t="str">
        <v>Модуль "Коммуникативный". Иностранный язык</v>
      </c>
      <c r="J537">
        <v>0</v>
      </c>
      <c r="K537">
        <v>0</v>
      </c>
      <c r="L537">
        <v>68</v>
      </c>
      <c r="M537" s="16">
        <f t="shared" si="24"/>
        <v>6.8</v>
      </c>
      <c r="N537" s="16">
        <f t="shared" si="25"/>
        <v>14.870000000000001</v>
      </c>
      <c r="O537" s="16">
        <f t="shared" si="26"/>
        <v>9.75</v>
      </c>
      <c r="P537" s="16">
        <f t="shared" si="26"/>
        <v>9.75</v>
      </c>
      <c r="Q537" s="79" cm="1">
        <f t="array" ref="Q537:AA537">Данные!Q537:AA537</f>
        <v>0</v>
      </c>
      <c r="R537" s="16">
        <v>0</v>
      </c>
      <c r="S537" s="16">
        <v>0</v>
      </c>
      <c r="T537" s="21">
        <v>0</v>
      </c>
      <c r="U537">
        <v>0</v>
      </c>
      <c r="V537">
        <v>0</v>
      </c>
      <c r="W537">
        <v>39</v>
      </c>
      <c r="X537">
        <v>2</v>
      </c>
      <c r="Y537">
        <v>3</v>
      </c>
      <c r="Z537">
        <v>0</v>
      </c>
      <c r="AA537" t="str">
        <v>осн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x14ac:dyDescent="0.3">
      <c r="A538" s="78">
        <f>Данные!A538</f>
        <v>6368</v>
      </c>
      <c r="B538" cm="1">
        <f t="array" ref="B538:L538">Данные!B538:L538</f>
        <v>2018</v>
      </c>
      <c r="C538" t="str">
        <v>современных европейских языков</v>
      </c>
      <c r="D538" t="str">
        <v>Тарамжина Людмила Витольдовна</v>
      </c>
      <c r="E538" t="str">
        <v>кандидат филологических наук</v>
      </c>
      <c r="F538" t="str">
        <v>доцент</v>
      </c>
      <c r="G538">
        <v>1</v>
      </c>
      <c r="H538">
        <v>17043</v>
      </c>
      <c r="I538" t="str">
        <v>Модуль "Коммуникативный". Иностранный язык</v>
      </c>
      <c r="J538">
        <v>0</v>
      </c>
      <c r="K538">
        <v>0</v>
      </c>
      <c r="L538">
        <v>68</v>
      </c>
      <c r="M538" s="16">
        <f t="shared" si="24"/>
        <v>6.8</v>
      </c>
      <c r="N538" s="16">
        <f t="shared" si="25"/>
        <v>14.870000000000001</v>
      </c>
      <c r="O538" s="16">
        <f t="shared" si="26"/>
        <v>9.75</v>
      </c>
      <c r="P538" s="16">
        <f t="shared" si="26"/>
        <v>9.75</v>
      </c>
      <c r="Q538" s="79" cm="1">
        <f t="array" ref="Q538:AA538">Данные!Q538:AA538</f>
        <v>0</v>
      </c>
      <c r="R538" s="16">
        <v>0</v>
      </c>
      <c r="S538" s="16">
        <v>0</v>
      </c>
      <c r="T538" s="21">
        <v>0</v>
      </c>
      <c r="U538">
        <v>0</v>
      </c>
      <c r="V538">
        <v>0</v>
      </c>
      <c r="W538">
        <v>39</v>
      </c>
      <c r="X538">
        <v>2</v>
      </c>
      <c r="Y538">
        <v>3</v>
      </c>
      <c r="Z538">
        <v>0</v>
      </c>
      <c r="AA538" t="str">
        <v>осн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x14ac:dyDescent="0.3">
      <c r="A539" s="78">
        <f>Данные!A539</f>
        <v>6368</v>
      </c>
      <c r="B539" cm="1">
        <f t="array" ref="B539:L539">Данные!B539:L539</f>
        <v>2018</v>
      </c>
      <c r="C539" t="str">
        <v>современных европейских языков</v>
      </c>
      <c r="D539" t="str">
        <v>Хахалина Марина Сергеевна</v>
      </c>
      <c r="E539" t="str">
        <v>кандидат химических наук</v>
      </c>
      <c r="F539" t="str">
        <v>старший преподаватель</v>
      </c>
      <c r="G539">
        <v>1</v>
      </c>
      <c r="H539">
        <v>17043</v>
      </c>
      <c r="I539" t="str">
        <v>Модуль "Коммуникативный". Иностранный язык</v>
      </c>
      <c r="J539">
        <v>0</v>
      </c>
      <c r="K539">
        <v>0</v>
      </c>
      <c r="L539">
        <v>68</v>
      </c>
      <c r="M539" s="16">
        <f t="shared" si="24"/>
        <v>6.8</v>
      </c>
      <c r="N539" s="16">
        <f t="shared" si="25"/>
        <v>14.870000000000001</v>
      </c>
      <c r="O539" s="16">
        <f t="shared" si="26"/>
        <v>9.75</v>
      </c>
      <c r="P539" s="16">
        <f t="shared" si="26"/>
        <v>9.75</v>
      </c>
      <c r="Q539" s="79" cm="1">
        <f t="array" ref="Q539:AA539">Данные!Q539:AA539</f>
        <v>0</v>
      </c>
      <c r="R539" s="16">
        <v>0</v>
      </c>
      <c r="S539" s="16">
        <v>0</v>
      </c>
      <c r="T539" s="21">
        <v>0</v>
      </c>
      <c r="U539">
        <v>0</v>
      </c>
      <c r="V539">
        <v>0</v>
      </c>
      <c r="W539">
        <v>39</v>
      </c>
      <c r="X539">
        <v>2</v>
      </c>
      <c r="Y539">
        <v>3</v>
      </c>
      <c r="Z539">
        <v>0</v>
      </c>
      <c r="AA539" t="str">
        <v>осн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x14ac:dyDescent="0.3">
      <c r="A540" s="78">
        <f>Данные!A540</f>
        <v>6368</v>
      </c>
      <c r="B540" cm="1">
        <f t="array" ref="B540:L540">Данные!B540:L540</f>
        <v>2018</v>
      </c>
      <c r="C540" t="str">
        <v>социальной безопасности</v>
      </c>
      <c r="D540" t="str">
        <v>Байгузева Александра Петровна</v>
      </c>
      <c r="E540" t="str">
        <v>нет</v>
      </c>
      <c r="F540" t="str">
        <v>старший преподаватель</v>
      </c>
      <c r="G540">
        <v>1</v>
      </c>
      <c r="H540">
        <v>17043</v>
      </c>
      <c r="I540" t="str">
        <v>Модуль "Здоровьесберегающий". Безопасность жизнедеятельности</v>
      </c>
      <c r="J540">
        <v>16</v>
      </c>
      <c r="K540">
        <v>20</v>
      </c>
      <c r="L540">
        <v>0</v>
      </c>
      <c r="M540" s="16">
        <f t="shared" si="24"/>
        <v>3.6</v>
      </c>
      <c r="N540" s="16">
        <f t="shared" si="25"/>
        <v>14.870000000000001</v>
      </c>
      <c r="O540" s="16">
        <f t="shared" si="26"/>
        <v>9.75</v>
      </c>
      <c r="P540" s="16">
        <f t="shared" si="26"/>
        <v>9.75</v>
      </c>
      <c r="Q540" s="79" cm="1">
        <f t="array" ref="Q540:AA540">Данные!Q540:AA540</f>
        <v>0</v>
      </c>
      <c r="R540" s="16">
        <v>0</v>
      </c>
      <c r="S540" s="16">
        <v>0</v>
      </c>
      <c r="T540" s="21">
        <v>0</v>
      </c>
      <c r="U540">
        <v>0</v>
      </c>
      <c r="V540">
        <v>0</v>
      </c>
      <c r="W540">
        <v>39</v>
      </c>
      <c r="X540">
        <v>2</v>
      </c>
      <c r="Y540">
        <v>3</v>
      </c>
      <c r="Z540">
        <v>0</v>
      </c>
      <c r="AA540" t="str">
        <v>осн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x14ac:dyDescent="0.3">
      <c r="A541" s="78">
        <f>Данные!A541</f>
        <v>6368</v>
      </c>
      <c r="B541" cm="1">
        <f t="array" ref="B541:L541">Данные!B541:L541</f>
        <v>2018</v>
      </c>
      <c r="C541" t="str">
        <v>физического воспитания и спортивно-массовой работы</v>
      </c>
      <c r="D541" t="str">
        <v>Барченко Сергей Алексеевич</v>
      </c>
      <c r="E541" t="str">
        <v>нет</v>
      </c>
      <c r="F541" t="str">
        <v>старший преподаватель</v>
      </c>
      <c r="G541">
        <v>0.5</v>
      </c>
      <c r="H541">
        <v>17043</v>
      </c>
      <c r="I541" t="str">
        <v>Модуль "Здоровьесберегающий". Физическая культура и спорт</v>
      </c>
      <c r="J541">
        <v>0</v>
      </c>
      <c r="K541">
        <v>20</v>
      </c>
      <c r="L541">
        <v>0</v>
      </c>
      <c r="M541" s="16">
        <f t="shared" si="24"/>
        <v>2</v>
      </c>
      <c r="N541" s="16">
        <f t="shared" si="25"/>
        <v>14.870000000000001</v>
      </c>
      <c r="O541" s="16">
        <f t="shared" si="26"/>
        <v>9.75</v>
      </c>
      <c r="P541" s="16">
        <f t="shared" si="26"/>
        <v>9.75</v>
      </c>
      <c r="Q541" s="79" cm="1">
        <f t="array" ref="Q541:AA541">Данные!Q541:AA541</f>
        <v>0</v>
      </c>
      <c r="R541" s="16">
        <v>0</v>
      </c>
      <c r="S541" s="16">
        <v>0</v>
      </c>
      <c r="T541" s="21">
        <v>0</v>
      </c>
      <c r="U541">
        <v>0</v>
      </c>
      <c r="V541">
        <v>0</v>
      </c>
      <c r="W541">
        <v>39</v>
      </c>
      <c r="X541">
        <v>2</v>
      </c>
      <c r="Y541">
        <v>3</v>
      </c>
      <c r="Z541">
        <v>0</v>
      </c>
      <c r="AA541" t="str">
        <v>осн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x14ac:dyDescent="0.3">
      <c r="A542" s="78">
        <f>Данные!A542</f>
        <v>6368</v>
      </c>
      <c r="B542" cm="1">
        <f t="array" ref="B542:L542">Данные!B542:L542</f>
        <v>2018</v>
      </c>
      <c r="C542" t="str">
        <v>физического воспитания и спортивно-массовой работы</v>
      </c>
      <c r="D542" t="str">
        <v>Бочковская Виктория Леонидовна</v>
      </c>
      <c r="E542" t="str">
        <v>кандидат педагогических наук</v>
      </c>
      <c r="F542" t="str">
        <v>доцент</v>
      </c>
      <c r="G542">
        <v>0.5</v>
      </c>
      <c r="H542">
        <v>17043</v>
      </c>
      <c r="I542" t="str">
        <v>Физическая культура и спорт (элективная дисциплина)</v>
      </c>
      <c r="J542">
        <v>0</v>
      </c>
      <c r="K542">
        <v>58</v>
      </c>
      <c r="L542">
        <v>0</v>
      </c>
      <c r="M542" s="16">
        <f t="shared" si="24"/>
        <v>5.8</v>
      </c>
      <c r="N542" s="16">
        <f t="shared" si="25"/>
        <v>14.870000000000001</v>
      </c>
      <c r="O542" s="16">
        <f t="shared" si="26"/>
        <v>9.75</v>
      </c>
      <c r="P542" s="16">
        <f t="shared" si="26"/>
        <v>9.75</v>
      </c>
      <c r="Q542" s="79" cm="1">
        <f t="array" ref="Q542:AA542">Данные!Q542:AA542</f>
        <v>0</v>
      </c>
      <c r="R542" s="16">
        <v>0</v>
      </c>
      <c r="S542" s="16">
        <v>0</v>
      </c>
      <c r="T542" s="21">
        <v>0</v>
      </c>
      <c r="U542">
        <v>0</v>
      </c>
      <c r="V542">
        <v>0</v>
      </c>
      <c r="W542">
        <v>39</v>
      </c>
      <c r="X542">
        <v>2</v>
      </c>
      <c r="Y542">
        <v>3</v>
      </c>
      <c r="Z542">
        <v>0</v>
      </c>
      <c r="AA542" t="str">
        <v>доп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x14ac:dyDescent="0.3">
      <c r="A543" s="78">
        <f>Данные!A543</f>
        <v>6368</v>
      </c>
      <c r="B543" cm="1">
        <f t="array" ref="B543:L543">Данные!B543:L543</f>
        <v>2018</v>
      </c>
      <c r="C543" t="str">
        <v>физического воспитания и спортивно-массовой работы</v>
      </c>
      <c r="D543" t="str">
        <v>Жукова Татьяна Викторовна</v>
      </c>
      <c r="E543" t="str">
        <v>нет</v>
      </c>
      <c r="F543" t="str">
        <v>старший преподаватель</v>
      </c>
      <c r="G543">
        <v>1</v>
      </c>
      <c r="H543">
        <v>17043</v>
      </c>
      <c r="I543" t="str">
        <v>Модуль "Здоровьесберегающий". Физическая культура и спорт</v>
      </c>
      <c r="J543">
        <v>16</v>
      </c>
      <c r="K543">
        <v>20</v>
      </c>
      <c r="L543">
        <v>0</v>
      </c>
      <c r="M543" s="16">
        <f t="shared" si="24"/>
        <v>3.6</v>
      </c>
      <c r="N543" s="16">
        <f t="shared" si="25"/>
        <v>14.870000000000001</v>
      </c>
      <c r="O543" s="16">
        <f t="shared" si="26"/>
        <v>9.75</v>
      </c>
      <c r="P543" s="16">
        <f t="shared" si="26"/>
        <v>9.75</v>
      </c>
      <c r="Q543" s="79" cm="1">
        <f t="array" ref="Q543:AA543">Данные!Q543:AA543</f>
        <v>0</v>
      </c>
      <c r="R543" s="16">
        <v>0</v>
      </c>
      <c r="S543" s="16">
        <v>0</v>
      </c>
      <c r="T543" s="21">
        <v>0</v>
      </c>
      <c r="U543">
        <v>0</v>
      </c>
      <c r="V543">
        <v>0</v>
      </c>
      <c r="W543">
        <v>39</v>
      </c>
      <c r="X543">
        <v>2</v>
      </c>
      <c r="Y543">
        <v>3</v>
      </c>
      <c r="Z543">
        <v>0</v>
      </c>
      <c r="AA543" t="str">
        <v>осн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x14ac:dyDescent="0.3">
      <c r="A544" s="78">
        <f>Данные!A544</f>
        <v>6368</v>
      </c>
      <c r="B544" cm="1">
        <f t="array" ref="B544:L544">Данные!B544:L544</f>
        <v>2018</v>
      </c>
      <c r="C544" t="str">
        <v>физического воспитания и спортивно-массовой работы</v>
      </c>
      <c r="D544" t="str">
        <v>Жукова Татьяна Викторовна</v>
      </c>
      <c r="E544" t="str">
        <v>нет</v>
      </c>
      <c r="F544" t="str">
        <v>старший преподаватель</v>
      </c>
      <c r="G544">
        <v>1</v>
      </c>
      <c r="H544">
        <v>17043</v>
      </c>
      <c r="I544" t="str">
        <v>Физическая культура и спорт (элективная дисциплина)</v>
      </c>
      <c r="J544">
        <v>0</v>
      </c>
      <c r="K544">
        <v>0</v>
      </c>
      <c r="L544">
        <v>0</v>
      </c>
      <c r="M544" s="16">
        <f t="shared" si="24"/>
        <v>0</v>
      </c>
      <c r="N544" s="16">
        <f t="shared" si="25"/>
        <v>14.870000000000001</v>
      </c>
      <c r="O544" s="16">
        <f t="shared" si="26"/>
        <v>9.75</v>
      </c>
      <c r="P544" s="16">
        <f t="shared" si="26"/>
        <v>9.75</v>
      </c>
      <c r="Q544" s="79" cm="1">
        <f t="array" ref="Q544:AA544">Данные!Q544:AA544</f>
        <v>0</v>
      </c>
      <c r="R544" s="16">
        <v>0</v>
      </c>
      <c r="S544" s="16">
        <v>0</v>
      </c>
      <c r="T544" s="21">
        <v>0</v>
      </c>
      <c r="U544">
        <v>0</v>
      </c>
      <c r="V544">
        <v>0</v>
      </c>
      <c r="W544">
        <v>39</v>
      </c>
      <c r="X544">
        <v>2</v>
      </c>
      <c r="Y544">
        <v>3</v>
      </c>
      <c r="Z544">
        <v>0</v>
      </c>
      <c r="AA544" t="str">
        <v>осн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x14ac:dyDescent="0.3">
      <c r="A545" s="78">
        <f>Данные!A545</f>
        <v>6368</v>
      </c>
      <c r="B545" cm="1">
        <f t="array" ref="B545:L545">Данные!B545:L545</f>
        <v>2018</v>
      </c>
      <c r="C545" t="str">
        <v>физического воспитания и спортивно-массовой работы</v>
      </c>
      <c r="D545" t="str">
        <v>Зюкин Анатолий Васильевич</v>
      </c>
      <c r="E545" t="str">
        <v>доктор педагогических наук</v>
      </c>
      <c r="F545" t="str">
        <v>профессор</v>
      </c>
      <c r="G545">
        <v>1</v>
      </c>
      <c r="H545">
        <v>17043</v>
      </c>
      <c r="I545" t="str">
        <v>Физическая культура и спорт (элективная дисциплина)</v>
      </c>
      <c r="J545">
        <v>0</v>
      </c>
      <c r="K545">
        <v>0</v>
      </c>
      <c r="L545">
        <v>0</v>
      </c>
      <c r="M545" s="16">
        <f t="shared" si="24"/>
        <v>0</v>
      </c>
      <c r="N545" s="16">
        <f t="shared" si="25"/>
        <v>14.870000000000001</v>
      </c>
      <c r="O545" s="16">
        <f t="shared" si="26"/>
        <v>9.75</v>
      </c>
      <c r="P545" s="16">
        <f t="shared" si="26"/>
        <v>9.75</v>
      </c>
      <c r="Q545" s="79" cm="1">
        <f t="array" ref="Q545:AA545">Данные!Q545:AA545</f>
        <v>0</v>
      </c>
      <c r="R545" s="16">
        <v>0</v>
      </c>
      <c r="S545" s="16">
        <v>0</v>
      </c>
      <c r="T545" s="21">
        <v>0</v>
      </c>
      <c r="U545">
        <v>0</v>
      </c>
      <c r="V545">
        <v>0</v>
      </c>
      <c r="W545">
        <v>39</v>
      </c>
      <c r="X545">
        <v>2</v>
      </c>
      <c r="Y545">
        <v>3</v>
      </c>
      <c r="Z545">
        <v>0</v>
      </c>
      <c r="AA545" t="str">
        <v>доп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x14ac:dyDescent="0.3">
      <c r="A546" s="78">
        <f>Данные!A546</f>
        <v>6368</v>
      </c>
      <c r="B546" cm="1">
        <f t="array" ref="B546:L546">Данные!B546:L546</f>
        <v>2018</v>
      </c>
      <c r="C546" t="str">
        <v>физического воспитания и спортивно-массовой работы</v>
      </c>
      <c r="D546" t="str">
        <v>Иванов Георгий Владимирович</v>
      </c>
      <c r="E546" t="str">
        <v>нет</v>
      </c>
      <c r="F546" t="str">
        <v>доцент</v>
      </c>
      <c r="G546">
        <v>0.5</v>
      </c>
      <c r="H546">
        <v>17043</v>
      </c>
      <c r="I546" t="str">
        <v>Физическая культура и спорт (элективная дисциплина)</v>
      </c>
      <c r="J546">
        <v>0</v>
      </c>
      <c r="K546">
        <v>0</v>
      </c>
      <c r="L546">
        <v>0</v>
      </c>
      <c r="M546" s="16">
        <f t="shared" si="24"/>
        <v>0</v>
      </c>
      <c r="N546" s="16">
        <f t="shared" si="25"/>
        <v>14.870000000000001</v>
      </c>
      <c r="O546" s="16">
        <f t="shared" si="26"/>
        <v>9.75</v>
      </c>
      <c r="P546" s="16">
        <f t="shared" si="26"/>
        <v>9.75</v>
      </c>
      <c r="Q546" s="79" cm="1">
        <f t="array" ref="Q546:AA546">Данные!Q546:AA546</f>
        <v>0</v>
      </c>
      <c r="R546" s="16">
        <v>0</v>
      </c>
      <c r="S546" s="16">
        <v>0</v>
      </c>
      <c r="T546" s="21">
        <v>0</v>
      </c>
      <c r="U546">
        <v>0</v>
      </c>
      <c r="V546">
        <v>0</v>
      </c>
      <c r="W546">
        <v>39</v>
      </c>
      <c r="X546">
        <v>2</v>
      </c>
      <c r="Y546">
        <v>3</v>
      </c>
      <c r="Z546">
        <v>0</v>
      </c>
      <c r="AA546" t="str">
        <v>доп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x14ac:dyDescent="0.3">
      <c r="A547" s="78">
        <f>Данные!A547</f>
        <v>6368</v>
      </c>
      <c r="B547" cm="1">
        <f t="array" ref="B547:L547">Данные!B547:L547</f>
        <v>2018</v>
      </c>
      <c r="C547" t="str">
        <v>физической электроники</v>
      </c>
      <c r="D547" t="str">
        <v>Лужков Александр Альбертович</v>
      </c>
      <c r="E547" t="str">
        <v>кандидат физ.-мат. наук</v>
      </c>
      <c r="F547" t="str">
        <v>доцент</v>
      </c>
      <c r="G547">
        <v>1</v>
      </c>
      <c r="H547">
        <v>17043</v>
      </c>
      <c r="I547" t="str">
        <v>Модуль "Естественно-математический". Физика</v>
      </c>
      <c r="J547">
        <v>0</v>
      </c>
      <c r="K547">
        <v>0</v>
      </c>
      <c r="L547">
        <v>72</v>
      </c>
      <c r="M547" s="16">
        <f t="shared" si="24"/>
        <v>7.2</v>
      </c>
      <c r="N547" s="16">
        <f t="shared" si="25"/>
        <v>14.870000000000001</v>
      </c>
      <c r="O547" s="16">
        <f t="shared" si="26"/>
        <v>9.75</v>
      </c>
      <c r="P547" s="16">
        <f t="shared" si="26"/>
        <v>9.75</v>
      </c>
      <c r="Q547" s="79" cm="1">
        <f t="array" ref="Q547:AA547">Данные!Q547:AA547</f>
        <v>0</v>
      </c>
      <c r="R547" s="16">
        <v>0</v>
      </c>
      <c r="S547" s="16">
        <v>0</v>
      </c>
      <c r="T547" s="21">
        <v>0</v>
      </c>
      <c r="U547">
        <v>0</v>
      </c>
      <c r="V547">
        <v>0</v>
      </c>
      <c r="W547">
        <v>39</v>
      </c>
      <c r="X547">
        <v>2</v>
      </c>
      <c r="Y547">
        <v>3</v>
      </c>
      <c r="Z547">
        <v>0</v>
      </c>
      <c r="AA547" t="str">
        <v>осн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3">
      <c r="A548" s="78">
        <f>Данные!A548</f>
        <v>6368</v>
      </c>
      <c r="B548" cm="1">
        <f t="array" ref="B548:L548">Данные!B548:L548</f>
        <v>2018</v>
      </c>
      <c r="C548" t="str">
        <v>физической электроники</v>
      </c>
      <c r="D548" t="str">
        <v>Серегин Павел Павлович</v>
      </c>
      <c r="E548" t="str">
        <v>доктор физ.-мат. наук</v>
      </c>
      <c r="F548" t="str">
        <v>профессор</v>
      </c>
      <c r="G548">
        <v>1</v>
      </c>
      <c r="H548">
        <v>17043</v>
      </c>
      <c r="I548" t="str">
        <v>Модуль "Естественно-математический". Физика</v>
      </c>
      <c r="J548">
        <v>36</v>
      </c>
      <c r="K548">
        <v>0</v>
      </c>
      <c r="L548">
        <v>36</v>
      </c>
      <c r="M548" s="16">
        <f t="shared" si="24"/>
        <v>7.2</v>
      </c>
      <c r="N548" s="16">
        <f t="shared" si="25"/>
        <v>14.870000000000001</v>
      </c>
      <c r="O548" s="16">
        <f t="shared" si="26"/>
        <v>9.75</v>
      </c>
      <c r="P548" s="16">
        <f t="shared" si="26"/>
        <v>9.75</v>
      </c>
      <c r="Q548" s="79" cm="1">
        <f t="array" ref="Q548:AA548">Данные!Q548:AA548</f>
        <v>0</v>
      </c>
      <c r="R548" s="16">
        <v>0</v>
      </c>
      <c r="S548" s="16">
        <v>0</v>
      </c>
      <c r="T548" s="21">
        <v>0</v>
      </c>
      <c r="U548">
        <v>0</v>
      </c>
      <c r="V548">
        <v>0</v>
      </c>
      <c r="W548">
        <v>39</v>
      </c>
      <c r="X548">
        <v>2</v>
      </c>
      <c r="Y548">
        <v>3</v>
      </c>
      <c r="Z548">
        <v>0</v>
      </c>
      <c r="AA548" t="str">
        <v>осн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x14ac:dyDescent="0.3">
      <c r="A549" s="78">
        <f>Данные!A549</f>
        <v>6368</v>
      </c>
      <c r="B549" cm="1">
        <f t="array" ref="B549:L549">Данные!B549:L549</f>
        <v>2018</v>
      </c>
      <c r="C549" t="str">
        <v>философии</v>
      </c>
      <c r="D549" t="str">
        <v>Пую Юлия Валерьевна</v>
      </c>
      <c r="E549" t="str">
        <v>доктор философских наук</v>
      </c>
      <c r="F549" t="str">
        <v>профессор</v>
      </c>
      <c r="G549">
        <v>1</v>
      </c>
      <c r="H549">
        <v>17043</v>
      </c>
      <c r="I549" t="str">
        <v>Модуль "Историко-философский". Философия</v>
      </c>
      <c r="J549">
        <v>16</v>
      </c>
      <c r="K549">
        <v>68</v>
      </c>
      <c r="L549">
        <v>0</v>
      </c>
      <c r="M549" s="16">
        <f t="shared" si="24"/>
        <v>8.4</v>
      </c>
      <c r="N549" s="16">
        <f t="shared" si="25"/>
        <v>14.870000000000001</v>
      </c>
      <c r="O549" s="16">
        <f t="shared" si="26"/>
        <v>9.75</v>
      </c>
      <c r="P549" s="16">
        <f t="shared" si="26"/>
        <v>9.75</v>
      </c>
      <c r="Q549" s="79" cm="1">
        <f t="array" ref="Q549:AA549">Данные!Q549:AA549</f>
        <v>0</v>
      </c>
      <c r="R549" s="16">
        <v>0</v>
      </c>
      <c r="S549" s="16">
        <v>0</v>
      </c>
      <c r="T549" s="21">
        <v>0</v>
      </c>
      <c r="U549">
        <v>0</v>
      </c>
      <c r="V549">
        <v>0</v>
      </c>
      <c r="W549">
        <v>39</v>
      </c>
      <c r="X549">
        <v>2</v>
      </c>
      <c r="Y549">
        <v>3</v>
      </c>
      <c r="Z549">
        <v>0</v>
      </c>
      <c r="AA549" t="str">
        <v>осн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x14ac:dyDescent="0.3">
      <c r="A550" s="78">
        <f>Данные!A550</f>
        <v>6368</v>
      </c>
      <c r="B550" cm="1">
        <f t="array" ref="B550:L550">Данные!B550:L550</f>
        <v>2018</v>
      </c>
      <c r="C550" t="str">
        <v>экономической теории и экономического образования</v>
      </c>
      <c r="D550" t="str">
        <v>Тихонова Анастасия Михайловна</v>
      </c>
      <c r="E550" t="str">
        <v>нет</v>
      </c>
      <c r="F550" t="str">
        <v>старший преподаватель</v>
      </c>
      <c r="G550">
        <v>1</v>
      </c>
      <c r="H550">
        <v>17043</v>
      </c>
      <c r="I550" t="str">
        <v>Модуль "Экономикo-правовой". Экономика</v>
      </c>
      <c r="J550">
        <v>24</v>
      </c>
      <c r="K550">
        <v>60</v>
      </c>
      <c r="L550">
        <v>0</v>
      </c>
      <c r="M550" s="16">
        <f t="shared" si="24"/>
        <v>8.4</v>
      </c>
      <c r="N550" s="16">
        <f t="shared" si="25"/>
        <v>14.870000000000001</v>
      </c>
      <c r="O550" s="16">
        <f t="shared" si="26"/>
        <v>9.75</v>
      </c>
      <c r="P550" s="16">
        <f t="shared" si="26"/>
        <v>9.75</v>
      </c>
      <c r="Q550" s="79" cm="1">
        <f t="array" ref="Q550:AA550">Данные!Q550:AA550</f>
        <v>0</v>
      </c>
      <c r="R550" s="16">
        <v>0</v>
      </c>
      <c r="S550" s="16">
        <v>0</v>
      </c>
      <c r="T550" s="21">
        <v>0</v>
      </c>
      <c r="U550">
        <v>0</v>
      </c>
      <c r="V550">
        <v>0</v>
      </c>
      <c r="W550">
        <v>39</v>
      </c>
      <c r="X550">
        <v>2</v>
      </c>
      <c r="Y550">
        <v>3</v>
      </c>
      <c r="Z550">
        <v>0</v>
      </c>
      <c r="AA550" t="str">
        <v>осн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x14ac:dyDescent="0.3">
      <c r="A551" s="78">
        <f>Данные!A551</f>
        <v>4848</v>
      </c>
      <c r="B551" cm="1">
        <f t="array" ref="B551:L551">Данные!B551:L551</f>
        <v>2019</v>
      </c>
      <c r="C551" t="str">
        <v>геологии и геоэкологии</v>
      </c>
      <c r="D551" t="str">
        <v>Любимов Александр Владимирович</v>
      </c>
      <c r="E551" t="str">
        <v>доктор сельскохоз. наук</v>
      </c>
      <c r="F551" t="str">
        <v>профессор</v>
      </c>
      <c r="G551">
        <v>1</v>
      </c>
      <c r="H551" t="str">
        <v>4 курс 2016 год/пост</v>
      </c>
      <c r="I551" t="str">
        <v>Модуль "Информационные системы". Геоинформационные системы</v>
      </c>
      <c r="J551">
        <v>0</v>
      </c>
      <c r="K551">
        <v>18</v>
      </c>
      <c r="L551">
        <v>0</v>
      </c>
      <c r="M551" s="16">
        <f t="shared" si="24"/>
        <v>1.8</v>
      </c>
      <c r="N551" s="16">
        <f t="shared" si="25"/>
        <v>10.91</v>
      </c>
      <c r="O551" s="16">
        <f t="shared" si="26"/>
        <v>6.75</v>
      </c>
      <c r="P551" s="16">
        <f t="shared" si="26"/>
        <v>6.75</v>
      </c>
      <c r="Q551" s="79" cm="1">
        <f t="array" ref="Q551:AA551">Данные!Q551:AA551</f>
        <v>0</v>
      </c>
      <c r="R551" s="16">
        <v>0</v>
      </c>
      <c r="S551" s="16">
        <v>0</v>
      </c>
      <c r="T551" s="21">
        <v>0</v>
      </c>
      <c r="U551">
        <v>0</v>
      </c>
      <c r="V551">
        <v>0</v>
      </c>
      <c r="W551">
        <v>27</v>
      </c>
      <c r="X551">
        <v>1</v>
      </c>
      <c r="Y551">
        <v>2</v>
      </c>
      <c r="Z551">
        <v>0</v>
      </c>
      <c r="AA551" t="str">
        <v>осн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x14ac:dyDescent="0.3">
      <c r="A552" s="78">
        <f>Данные!A552</f>
        <v>4848</v>
      </c>
      <c r="B552" cm="1">
        <f t="array" ref="B552:L552">Данные!B552:L552</f>
        <v>2019</v>
      </c>
      <c r="C552" t="str">
        <v>современных европейских языков</v>
      </c>
      <c r="D552" t="str">
        <v>Кудрявцева Наталья Фаддеевна</v>
      </c>
      <c r="E552" t="str">
        <v>кандидат социологических наук</v>
      </c>
      <c r="F552" t="str">
        <v>доцент</v>
      </c>
      <c r="G552">
        <v>1</v>
      </c>
      <c r="H552" t="str">
        <v>4 курс 2016 год/пост</v>
      </c>
      <c r="I552" t="str">
        <v>Дисциплины (модули) по выбору. Иностранный язык в профессиональной сфере</v>
      </c>
      <c r="J552">
        <v>0</v>
      </c>
      <c r="K552">
        <v>0</v>
      </c>
      <c r="L552">
        <v>72</v>
      </c>
      <c r="M552" s="16">
        <f t="shared" si="24"/>
        <v>7.2</v>
      </c>
      <c r="N552" s="16">
        <f t="shared" si="25"/>
        <v>10.91</v>
      </c>
      <c r="O552" s="16">
        <f t="shared" si="26"/>
        <v>6.75</v>
      </c>
      <c r="P552" s="16">
        <f t="shared" si="26"/>
        <v>6.75</v>
      </c>
      <c r="Q552" s="79" cm="1">
        <f t="array" ref="Q552:AA552">Данные!Q552:AA552</f>
        <v>0</v>
      </c>
      <c r="R552" s="16">
        <v>0</v>
      </c>
      <c r="S552" s="16">
        <v>0</v>
      </c>
      <c r="T552" s="21">
        <v>0</v>
      </c>
      <c r="U552">
        <v>0</v>
      </c>
      <c r="V552">
        <v>0</v>
      </c>
      <c r="W552">
        <v>27</v>
      </c>
      <c r="X552">
        <v>1</v>
      </c>
      <c r="Y552">
        <v>2</v>
      </c>
      <c r="Z552">
        <v>0</v>
      </c>
      <c r="AA552" t="str">
        <v>осн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x14ac:dyDescent="0.3">
      <c r="A553" s="78">
        <f>Данные!A553</f>
        <v>4848</v>
      </c>
      <c r="B553" cm="1">
        <f t="array" ref="B553:L553">Данные!B553:L553</f>
        <v>2019</v>
      </c>
      <c r="C553" t="str">
        <v>физической электроники</v>
      </c>
      <c r="D553" t="str">
        <v>Гасумянц Виталий Эдуардович</v>
      </c>
      <c r="E553" t="str">
        <v>доктор физ.-мат. наук</v>
      </c>
      <c r="F553" t="str">
        <v>профессор</v>
      </c>
      <c r="G553">
        <v>0.5</v>
      </c>
      <c r="H553" t="str">
        <v>4 курс 2016 год/пост</v>
      </c>
      <c r="I553" t="str">
        <v>Модуль "Физические основы ЭВМ"</v>
      </c>
      <c r="J553">
        <v>0</v>
      </c>
      <c r="K553">
        <v>0</v>
      </c>
      <c r="L553">
        <v>0</v>
      </c>
      <c r="M553" s="16">
        <f t="shared" si="24"/>
        <v>0</v>
      </c>
      <c r="N553" s="16">
        <f t="shared" si="25"/>
        <v>10.91</v>
      </c>
      <c r="O553" s="16">
        <f t="shared" si="26"/>
        <v>6.75</v>
      </c>
      <c r="P553" s="16">
        <f t="shared" si="26"/>
        <v>6.75</v>
      </c>
      <c r="Q553" s="79" cm="1">
        <f t="array" ref="Q553:AA553">Данные!Q553:AA553</f>
        <v>0</v>
      </c>
      <c r="R553" s="16">
        <v>0</v>
      </c>
      <c r="S553" s="16">
        <v>0</v>
      </c>
      <c r="T553" s="21">
        <v>0</v>
      </c>
      <c r="U553">
        <v>0</v>
      </c>
      <c r="V553">
        <v>0</v>
      </c>
      <c r="W553">
        <v>27</v>
      </c>
      <c r="X553">
        <v>1</v>
      </c>
      <c r="Y553">
        <v>2</v>
      </c>
      <c r="Z553">
        <v>0</v>
      </c>
      <c r="AA553" t="str">
        <v>осн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x14ac:dyDescent="0.3">
      <c r="A554" s="78">
        <f>Данные!A554</f>
        <v>4848</v>
      </c>
      <c r="B554" cm="1">
        <f t="array" ref="B554:L554">Данные!B554:L554</f>
        <v>2019</v>
      </c>
      <c r="C554" t="str">
        <v>физической электроники</v>
      </c>
      <c r="D554" t="str">
        <v>Гасумянц Виталий Эдуардович</v>
      </c>
      <c r="E554" t="str">
        <v>доктор физ.-мат. наук</v>
      </c>
      <c r="F554" t="str">
        <v>профессор</v>
      </c>
      <c r="G554">
        <v>0.5</v>
      </c>
      <c r="H554" t="str">
        <v>4 курс 2016 год/пост</v>
      </c>
      <c r="I554" t="str">
        <v>Модуль "Физические основы ЭВМ". Физические основы микроэлектроники</v>
      </c>
      <c r="J554">
        <v>18</v>
      </c>
      <c r="K554">
        <v>18</v>
      </c>
      <c r="L554">
        <v>0</v>
      </c>
      <c r="M554" s="16">
        <f t="shared" si="24"/>
        <v>3.6</v>
      </c>
      <c r="N554" s="16">
        <f t="shared" si="25"/>
        <v>10.91</v>
      </c>
      <c r="O554" s="16">
        <f t="shared" si="26"/>
        <v>6.75</v>
      </c>
      <c r="P554" s="16">
        <f t="shared" si="26"/>
        <v>6.75</v>
      </c>
      <c r="Q554" s="79" cm="1">
        <f t="array" ref="Q554:AA554">Данные!Q554:AA554</f>
        <v>0</v>
      </c>
      <c r="R554" s="16">
        <v>0</v>
      </c>
      <c r="S554" s="16">
        <v>0</v>
      </c>
      <c r="T554" s="21">
        <v>0</v>
      </c>
      <c r="U554">
        <v>0</v>
      </c>
      <c r="V554">
        <v>0</v>
      </c>
      <c r="W554">
        <v>27</v>
      </c>
      <c r="X554">
        <v>1</v>
      </c>
      <c r="Y554">
        <v>2</v>
      </c>
      <c r="Z554">
        <v>0</v>
      </c>
      <c r="AA554" t="str">
        <v>осн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x14ac:dyDescent="0.3">
      <c r="A555" s="78">
        <f>Данные!A555</f>
        <v>4848</v>
      </c>
      <c r="B555" cm="1">
        <f t="array" ref="B555:L555">Данные!B555:L555</f>
        <v>2019</v>
      </c>
      <c r="C555" t="str">
        <v>физической электроники</v>
      </c>
      <c r="D555" t="str">
        <v>Хинич Иосиф Исаакович</v>
      </c>
      <c r="E555" t="str">
        <v>доктор педагогических наук</v>
      </c>
      <c r="F555" t="str">
        <v>профессор</v>
      </c>
      <c r="G555">
        <v>0.75</v>
      </c>
      <c r="H555" t="str">
        <v>4 курс 2016 год/пост</v>
      </c>
      <c r="I555" t="str">
        <v>Модуль "Физические основы ЭВМ"</v>
      </c>
      <c r="J555">
        <v>0</v>
      </c>
      <c r="K555">
        <v>0</v>
      </c>
      <c r="L555">
        <v>0</v>
      </c>
      <c r="M555" s="16">
        <f t="shared" si="24"/>
        <v>0</v>
      </c>
      <c r="N555" s="16">
        <f t="shared" si="25"/>
        <v>10.91</v>
      </c>
      <c r="O555" s="16">
        <f t="shared" si="26"/>
        <v>6.75</v>
      </c>
      <c r="P555" s="16">
        <f t="shared" si="26"/>
        <v>6.75</v>
      </c>
      <c r="Q555" s="79" cm="1">
        <f t="array" ref="Q555:AA555">Данные!Q555:AA555</f>
        <v>0</v>
      </c>
      <c r="R555" s="16">
        <v>0</v>
      </c>
      <c r="S555" s="16">
        <v>0</v>
      </c>
      <c r="T555" s="21">
        <v>0</v>
      </c>
      <c r="U555">
        <v>0</v>
      </c>
      <c r="V555">
        <v>0</v>
      </c>
      <c r="W555">
        <v>27</v>
      </c>
      <c r="X555">
        <v>1</v>
      </c>
      <c r="Y555">
        <v>2</v>
      </c>
      <c r="Z555">
        <v>0</v>
      </c>
      <c r="AA555" t="str">
        <v>осн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x14ac:dyDescent="0.3">
      <c r="A556" s="78">
        <f>Данные!A556</f>
        <v>4848</v>
      </c>
      <c r="B556" cm="1">
        <f t="array" ref="B556:L556">Данные!B556:L556</f>
        <v>2019</v>
      </c>
      <c r="C556" t="str">
        <v>физической электроники</v>
      </c>
      <c r="D556" t="str">
        <v>Хинич Иосиф Исаакович</v>
      </c>
      <c r="E556" t="str">
        <v>доктор педагогических наук</v>
      </c>
      <c r="F556" t="str">
        <v>профессор</v>
      </c>
      <c r="G556">
        <v>0.75</v>
      </c>
      <c r="H556" t="str">
        <v>4 курс 2016 год/пост</v>
      </c>
      <c r="I556" t="str">
        <v>Модуль "Физические основы ЭВМ". Введение в нанотехнологии</v>
      </c>
      <c r="J556">
        <v>9</v>
      </c>
      <c r="K556">
        <v>0</v>
      </c>
      <c r="L556">
        <v>54</v>
      </c>
      <c r="M556" s="16">
        <f t="shared" si="24"/>
        <v>6.3</v>
      </c>
      <c r="N556" s="16">
        <f t="shared" si="25"/>
        <v>10.91</v>
      </c>
      <c r="O556" s="16">
        <f t="shared" si="26"/>
        <v>6.75</v>
      </c>
      <c r="P556" s="16">
        <f t="shared" si="26"/>
        <v>6.75</v>
      </c>
      <c r="Q556" s="79" cm="1">
        <f t="array" ref="Q556:AA556">Данные!Q556:AA556</f>
        <v>0</v>
      </c>
      <c r="R556" s="16">
        <v>0</v>
      </c>
      <c r="S556" s="16">
        <v>0</v>
      </c>
      <c r="T556" s="21">
        <v>0</v>
      </c>
      <c r="U556">
        <v>0</v>
      </c>
      <c r="V556">
        <v>0</v>
      </c>
      <c r="W556">
        <v>27</v>
      </c>
      <c r="X556">
        <v>1</v>
      </c>
      <c r="Y556">
        <v>2</v>
      </c>
      <c r="Z556">
        <v>0</v>
      </c>
      <c r="AA556" t="str">
        <v>осн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x14ac:dyDescent="0.3">
      <c r="A557" s="78">
        <f>Данные!A557</f>
        <v>5791</v>
      </c>
      <c r="B557" cm="1">
        <f t="array" ref="B557:L557">Данные!B557:L557</f>
        <v>2019</v>
      </c>
      <c r="C557" t="str">
        <v>компьютерной инженерии и программотехники</v>
      </c>
      <c r="D557" t="str">
        <v>Матюшичев Илья Юрьевич</v>
      </c>
      <c r="E557" t="str">
        <v>кандидат технических наук</v>
      </c>
      <c r="F557" t="str">
        <v>доцент</v>
      </c>
      <c r="G557">
        <v>1</v>
      </c>
      <c r="H557" t="str">
        <v>3 курс 2017 год/пост</v>
      </c>
      <c r="I557" t="str">
        <v>Модуль "Организация ЭВМ". Защита информации</v>
      </c>
      <c r="J557">
        <v>18</v>
      </c>
      <c r="K557">
        <v>0</v>
      </c>
      <c r="L557">
        <v>36</v>
      </c>
      <c r="M557" s="16">
        <f t="shared" si="24"/>
        <v>5.4</v>
      </c>
      <c r="N557" s="16">
        <f t="shared" si="25"/>
        <v>11.57</v>
      </c>
      <c r="O557" s="16">
        <f t="shared" si="26"/>
        <v>7.25</v>
      </c>
      <c r="P557" s="16">
        <f t="shared" si="26"/>
        <v>7.25</v>
      </c>
      <c r="Q557" s="79" cm="1">
        <f t="array" ref="Q557:AA557">Данные!Q557:AA557</f>
        <v>0</v>
      </c>
      <c r="R557" s="16">
        <v>0</v>
      </c>
      <c r="S557" s="16">
        <v>0</v>
      </c>
      <c r="T557" s="21">
        <v>0</v>
      </c>
      <c r="U557">
        <v>0</v>
      </c>
      <c r="V557">
        <v>0</v>
      </c>
      <c r="W557">
        <v>29</v>
      </c>
      <c r="X557">
        <v>1</v>
      </c>
      <c r="Y557">
        <v>2</v>
      </c>
      <c r="Z557">
        <v>0</v>
      </c>
      <c r="AA557" t="str">
        <v>осн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x14ac:dyDescent="0.3">
      <c r="A558" s="78">
        <f>Данные!A558</f>
        <v>5791</v>
      </c>
      <c r="B558" cm="1">
        <f t="array" ref="B558:L558">Данные!B558:L558</f>
        <v>2019</v>
      </c>
      <c r="C558" t="str">
        <v>современных европейских языков</v>
      </c>
      <c r="D558" t="str">
        <v>Кудрявцева Наталья Фаддеевна</v>
      </c>
      <c r="E558" t="str">
        <v>кандидат социологических наук</v>
      </c>
      <c r="F558" t="str">
        <v>доцент</v>
      </c>
      <c r="G558">
        <v>1</v>
      </c>
      <c r="H558" t="str">
        <v>3 курс 2017 год/пост</v>
      </c>
      <c r="I558" t="str">
        <v>Модуль "Основы профессионального общения на иностранном языке". Профессионально-ориентированная письменная коммуникация</v>
      </c>
      <c r="J558">
        <v>0</v>
      </c>
      <c r="K558">
        <v>0</v>
      </c>
      <c r="L558">
        <v>36</v>
      </c>
      <c r="M558" s="16">
        <f t="shared" si="24"/>
        <v>3.6</v>
      </c>
      <c r="N558" s="16">
        <f t="shared" si="25"/>
        <v>11.57</v>
      </c>
      <c r="O558" s="16">
        <f t="shared" si="26"/>
        <v>7.25</v>
      </c>
      <c r="P558" s="16">
        <f t="shared" si="26"/>
        <v>7.25</v>
      </c>
      <c r="Q558" s="79" cm="1">
        <f t="array" ref="Q558:AA558">Данные!Q558:AA558</f>
        <v>0</v>
      </c>
      <c r="R558" s="16">
        <v>0</v>
      </c>
      <c r="S558" s="16">
        <v>0</v>
      </c>
      <c r="T558" s="21">
        <v>0</v>
      </c>
      <c r="U558">
        <v>0</v>
      </c>
      <c r="V558">
        <v>0</v>
      </c>
      <c r="W558">
        <v>29</v>
      </c>
      <c r="X558">
        <v>1</v>
      </c>
      <c r="Y558">
        <v>2</v>
      </c>
      <c r="Z558">
        <v>0</v>
      </c>
      <c r="AA558"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x14ac:dyDescent="0.3">
      <c r="A559" s="78">
        <f>Данные!A559</f>
        <v>5791</v>
      </c>
      <c r="B559" cm="1">
        <f t="array" ref="B559:L559">Данные!B559:L559</f>
        <v>2019</v>
      </c>
      <c r="C559" t="str">
        <v>современных европейских языков</v>
      </c>
      <c r="D559" t="str">
        <v>Кудрявцева Наталья Фаддеевна</v>
      </c>
      <c r="E559" t="str">
        <v>кандидат социологических наук</v>
      </c>
      <c r="F559" t="str">
        <v>доцент</v>
      </c>
      <c r="G559">
        <v>1</v>
      </c>
      <c r="H559" t="str">
        <v>3 курс 2017 год/пост</v>
      </c>
      <c r="I559" t="str">
        <v>Модуль "Основы профессионального общения на иностранном языке". Грамматические аспекты иноязычной коммуникации</v>
      </c>
      <c r="J559">
        <v>0</v>
      </c>
      <c r="K559">
        <v>0</v>
      </c>
      <c r="L559">
        <v>72</v>
      </c>
      <c r="M559" s="16">
        <f t="shared" si="24"/>
        <v>7.2</v>
      </c>
      <c r="N559" s="16">
        <f t="shared" si="25"/>
        <v>11.57</v>
      </c>
      <c r="O559" s="16">
        <f t="shared" si="26"/>
        <v>7.25</v>
      </c>
      <c r="P559" s="16">
        <f t="shared" si="26"/>
        <v>7.25</v>
      </c>
      <c r="Q559" s="79" cm="1">
        <f t="array" ref="Q559:AA559">Данные!Q559:AA559</f>
        <v>0</v>
      </c>
      <c r="R559" s="16">
        <v>0</v>
      </c>
      <c r="S559" s="16">
        <v>0</v>
      </c>
      <c r="T559" s="21">
        <v>0</v>
      </c>
      <c r="U559">
        <v>0</v>
      </c>
      <c r="V559">
        <v>0</v>
      </c>
      <c r="W559">
        <v>29</v>
      </c>
      <c r="X559">
        <v>1</v>
      </c>
      <c r="Y559">
        <v>2</v>
      </c>
      <c r="Z559">
        <v>0</v>
      </c>
      <c r="AA559"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x14ac:dyDescent="0.3">
      <c r="A560" s="78">
        <f>Данные!A560</f>
        <v>5791</v>
      </c>
      <c r="B560" cm="1">
        <f t="array" ref="B560:L560">Данные!B560:L560</f>
        <v>2019</v>
      </c>
      <c r="C560" t="str">
        <v>теории права и гражданско-правового образования</v>
      </c>
      <c r="D560" t="str">
        <v>Разуваев Николай Викторович</v>
      </c>
      <c r="E560" t="str">
        <v>кандидат юридических наук</v>
      </c>
      <c r="F560" t="str">
        <v>доцент</v>
      </c>
      <c r="G560">
        <v>0</v>
      </c>
      <c r="H560" t="str">
        <v>3 курс 2017 год/пост</v>
      </c>
      <c r="I560" t="str">
        <v>Модуль "Экономико-правовой". Правоведение</v>
      </c>
      <c r="J560">
        <v>18</v>
      </c>
      <c r="K560">
        <v>18</v>
      </c>
      <c r="L560">
        <v>0</v>
      </c>
      <c r="M560" s="16">
        <f t="shared" si="24"/>
        <v>3.6</v>
      </c>
      <c r="N560" s="16">
        <f t="shared" si="25"/>
        <v>11.57</v>
      </c>
      <c r="O560" s="16">
        <f t="shared" si="26"/>
        <v>7.25</v>
      </c>
      <c r="P560" s="16">
        <f t="shared" si="26"/>
        <v>7.25</v>
      </c>
      <c r="Q560" s="79" cm="1">
        <f t="array" ref="Q560:AA560">Данные!Q560:AA560</f>
        <v>0</v>
      </c>
      <c r="R560" s="16">
        <v>0</v>
      </c>
      <c r="S560" s="16">
        <v>0</v>
      </c>
      <c r="T560" s="21">
        <v>0</v>
      </c>
      <c r="U560">
        <v>0</v>
      </c>
      <c r="V560">
        <v>0</v>
      </c>
      <c r="W560">
        <v>29</v>
      </c>
      <c r="X560">
        <v>1</v>
      </c>
      <c r="Y560">
        <v>2</v>
      </c>
      <c r="Z560">
        <v>0</v>
      </c>
      <c r="AA560"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x14ac:dyDescent="0.3">
      <c r="A561" s="78">
        <f>Данные!A561</f>
        <v>5791</v>
      </c>
      <c r="B561" cm="1">
        <f t="array" ref="B561:L561">Данные!B561:L561</f>
        <v>2017</v>
      </c>
      <c r="C561" t="str">
        <v>социальной безопасности</v>
      </c>
      <c r="D561" t="str">
        <v>Есипова Александра Анатольевна</v>
      </c>
      <c r="E561" t="str">
        <v>кандидат педагогических наук</v>
      </c>
      <c r="F561" t="str">
        <v>доцент</v>
      </c>
      <c r="G561">
        <v>0</v>
      </c>
      <c r="H561">
        <v>16591</v>
      </c>
      <c r="I561" t="str">
        <v>Модуль "Здоровьесберегающий". Безопасность жизнедеятельности</v>
      </c>
      <c r="J561">
        <v>16</v>
      </c>
      <c r="K561">
        <v>20</v>
      </c>
      <c r="L561">
        <v>0</v>
      </c>
      <c r="M561" s="16">
        <f t="shared" si="24"/>
        <v>3.6</v>
      </c>
      <c r="N561" s="16">
        <f t="shared" si="25"/>
        <v>11.57</v>
      </c>
      <c r="O561" s="16">
        <f t="shared" si="26"/>
        <v>7.25</v>
      </c>
      <c r="P561" s="16">
        <f t="shared" si="26"/>
        <v>7.25</v>
      </c>
      <c r="Q561" s="79" cm="1">
        <f t="array" ref="Q561:AA561">Данные!Q561:AA561</f>
        <v>0</v>
      </c>
      <c r="R561" s="16">
        <v>0</v>
      </c>
      <c r="S561" s="16">
        <v>0</v>
      </c>
      <c r="T561" s="21">
        <v>0</v>
      </c>
      <c r="U561">
        <v>0</v>
      </c>
      <c r="V561">
        <v>0</v>
      </c>
      <c r="W561">
        <v>29</v>
      </c>
      <c r="X561">
        <v>1</v>
      </c>
      <c r="Y561">
        <v>2</v>
      </c>
      <c r="Z561">
        <v>0</v>
      </c>
      <c r="AA561"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x14ac:dyDescent="0.3">
      <c r="A562" s="78">
        <f>Данные!A562</f>
        <v>5791</v>
      </c>
      <c r="B562" cm="1">
        <f t="array" ref="B562:L562">Данные!B562:L562</f>
        <v>2017</v>
      </c>
      <c r="C562" t="str">
        <v>физического воспитания и спортивно-массовой работы</v>
      </c>
      <c r="D562" t="str">
        <v>Барченко Сергей Алексеевич</v>
      </c>
      <c r="E562" t="str">
        <v>нет</v>
      </c>
      <c r="F562" t="str">
        <v>старший преподаватель</v>
      </c>
      <c r="G562">
        <v>0.5</v>
      </c>
      <c r="H562">
        <v>16591</v>
      </c>
      <c r="I562" t="str">
        <v>Модуль "Здоровьесберегающий". Физическая культура и спорт</v>
      </c>
      <c r="J562">
        <v>0</v>
      </c>
      <c r="K562">
        <v>10</v>
      </c>
      <c r="L562">
        <v>0</v>
      </c>
      <c r="M562" s="16">
        <f t="shared" si="24"/>
        <v>1</v>
      </c>
      <c r="N562" s="16">
        <f t="shared" si="25"/>
        <v>11.57</v>
      </c>
      <c r="O562" s="16">
        <f t="shared" si="26"/>
        <v>7.25</v>
      </c>
      <c r="P562" s="16">
        <f t="shared" si="26"/>
        <v>7.25</v>
      </c>
      <c r="Q562" s="79" cm="1">
        <f t="array" ref="Q562:AA562">Данные!Q562:AA562</f>
        <v>0</v>
      </c>
      <c r="R562" s="16">
        <v>0</v>
      </c>
      <c r="S562" s="16">
        <v>0</v>
      </c>
      <c r="T562" s="21">
        <v>0</v>
      </c>
      <c r="U562">
        <v>0</v>
      </c>
      <c r="V562">
        <v>0</v>
      </c>
      <c r="W562">
        <v>29</v>
      </c>
      <c r="X562">
        <v>1</v>
      </c>
      <c r="Y562">
        <v>2</v>
      </c>
      <c r="Z562">
        <v>0</v>
      </c>
      <c r="AA562"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x14ac:dyDescent="0.3">
      <c r="A563" s="78">
        <f>Данные!A563</f>
        <v>5791</v>
      </c>
      <c r="B563" cm="1">
        <f t="array" ref="B563:L563">Данные!B563:L563</f>
        <v>2017</v>
      </c>
      <c r="C563" t="str">
        <v>физического воспитания и спортивно-массовой работы</v>
      </c>
      <c r="D563" t="str">
        <v>Пальтиель Лев Романович</v>
      </c>
      <c r="E563" t="str">
        <v>кандидат химических наук</v>
      </c>
      <c r="F563" t="str">
        <v>доцент</v>
      </c>
      <c r="G563">
        <v>0</v>
      </c>
      <c r="H563">
        <v>16591</v>
      </c>
      <c r="I563" t="str">
        <v>Модуль "Здоровьесберегающий". Физическая культура и спорт</v>
      </c>
      <c r="J563">
        <v>16</v>
      </c>
      <c r="K563">
        <v>10</v>
      </c>
      <c r="L563">
        <v>0</v>
      </c>
      <c r="M563" s="16">
        <f t="shared" si="24"/>
        <v>2.6</v>
      </c>
      <c r="N563" s="16">
        <f t="shared" si="25"/>
        <v>11.57</v>
      </c>
      <c r="O563" s="16">
        <f t="shared" si="26"/>
        <v>7.25</v>
      </c>
      <c r="P563" s="16">
        <f t="shared" si="26"/>
        <v>7.25</v>
      </c>
      <c r="Q563" s="79" cm="1">
        <f t="array" ref="Q563:AA563">Данные!Q563:AA563</f>
        <v>0</v>
      </c>
      <c r="R563" s="16">
        <v>0</v>
      </c>
      <c r="S563" s="16">
        <v>0</v>
      </c>
      <c r="T563" s="21">
        <v>0</v>
      </c>
      <c r="U563">
        <v>0</v>
      </c>
      <c r="V563">
        <v>0</v>
      </c>
      <c r="W563">
        <v>29</v>
      </c>
      <c r="X563">
        <v>1</v>
      </c>
      <c r="Y563">
        <v>2</v>
      </c>
      <c r="Z563">
        <v>0</v>
      </c>
      <c r="AA563"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x14ac:dyDescent="0.3">
      <c r="A564" s="78">
        <f>Данные!A564</f>
        <v>5791</v>
      </c>
      <c r="B564" cm="1">
        <f t="array" ref="B564:L564">Данные!B564:L564</f>
        <v>2019</v>
      </c>
      <c r="C564" t="str">
        <v>социальной безопасности</v>
      </c>
      <c r="D564" t="str">
        <v>Абдуллаева Любовь Магомедовна</v>
      </c>
      <c r="E564" t="str">
        <v>нет</v>
      </c>
      <c r="F564" t="str">
        <v>старший преподаватель</v>
      </c>
      <c r="G564">
        <v>0</v>
      </c>
      <c r="H564" t="str">
        <v>3 курс 2017 год/пост</v>
      </c>
      <c r="I564" t="str">
        <v>Модуль "Здоровьесберегающий". Экология</v>
      </c>
      <c r="J564">
        <v>16</v>
      </c>
      <c r="K564">
        <v>18</v>
      </c>
      <c r="L564">
        <v>0</v>
      </c>
      <c r="M564" s="16">
        <f t="shared" si="24"/>
        <v>3.4</v>
      </c>
      <c r="N564" s="16">
        <f t="shared" si="25"/>
        <v>11.57</v>
      </c>
      <c r="O564" s="16">
        <f t="shared" si="26"/>
        <v>7.25</v>
      </c>
      <c r="P564" s="16">
        <f t="shared" si="26"/>
        <v>7.25</v>
      </c>
      <c r="Q564" s="79" cm="1">
        <f t="array" ref="Q564:AA564">Данные!Q564:AA564</f>
        <v>0</v>
      </c>
      <c r="R564" s="16">
        <v>0</v>
      </c>
      <c r="S564" s="16">
        <v>0</v>
      </c>
      <c r="T564" s="21">
        <v>0</v>
      </c>
      <c r="U564">
        <v>0</v>
      </c>
      <c r="V564">
        <v>0</v>
      </c>
      <c r="W564">
        <v>29</v>
      </c>
      <c r="X564">
        <v>1</v>
      </c>
      <c r="Y564">
        <v>2</v>
      </c>
      <c r="Z564">
        <v>0</v>
      </c>
      <c r="AA564"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x14ac:dyDescent="0.3">
      <c r="A565" s="78">
        <f>Данные!A565</f>
        <v>5791</v>
      </c>
      <c r="B565" cm="1">
        <f t="array" ref="B565:L565">Данные!B565:L565</f>
        <v>2019</v>
      </c>
      <c r="C565" t="str">
        <v>физической электроники</v>
      </c>
      <c r="D565" t="str">
        <v>Жаркой Александр Борисович</v>
      </c>
      <c r="E565" t="str">
        <v>кандидат физ.-мат. наук</v>
      </c>
      <c r="F565" t="str">
        <v>доцент</v>
      </c>
      <c r="G565">
        <v>0.75</v>
      </c>
      <c r="H565" t="str">
        <v>3 курс 2017 год/пост</v>
      </c>
      <c r="I565" t="str">
        <v>Модуль "Организация ЭВМ". Введение в нанотехнологии</v>
      </c>
      <c r="J565">
        <v>0</v>
      </c>
      <c r="K565">
        <v>0</v>
      </c>
      <c r="L565">
        <v>72</v>
      </c>
      <c r="M565" s="16">
        <f t="shared" si="24"/>
        <v>7.2</v>
      </c>
      <c r="N565" s="16">
        <f t="shared" si="25"/>
        <v>11.57</v>
      </c>
      <c r="O565" s="16">
        <f t="shared" si="26"/>
        <v>7.25</v>
      </c>
      <c r="P565" s="16">
        <f t="shared" si="26"/>
        <v>7.25</v>
      </c>
      <c r="Q565" s="79" cm="1">
        <f t="array" ref="Q565:AA565">Данные!Q565:AA565</f>
        <v>0</v>
      </c>
      <c r="R565" s="16">
        <v>0</v>
      </c>
      <c r="S565" s="16">
        <v>0</v>
      </c>
      <c r="T565" s="21">
        <v>0</v>
      </c>
      <c r="U565">
        <v>0</v>
      </c>
      <c r="V565">
        <v>0</v>
      </c>
      <c r="W565">
        <v>29</v>
      </c>
      <c r="X565">
        <v>1</v>
      </c>
      <c r="Y565">
        <v>2</v>
      </c>
      <c r="Z565">
        <v>0</v>
      </c>
      <c r="AA565"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x14ac:dyDescent="0.3">
      <c r="A566" s="78">
        <f>Данные!A566</f>
        <v>5791</v>
      </c>
      <c r="B566" cm="1">
        <f t="array" ref="B566:L566">Данные!B566:L566</f>
        <v>2019</v>
      </c>
      <c r="C566" t="str">
        <v>физической электроники</v>
      </c>
      <c r="D566" t="str">
        <v>Жаркой Александр Борисович</v>
      </c>
      <c r="E566" t="str">
        <v>кандидат физ.-мат. наук</v>
      </c>
      <c r="F566" t="str">
        <v>доцент</v>
      </c>
      <c r="G566">
        <v>0.75</v>
      </c>
      <c r="H566" t="str">
        <v>3 курс 2017 год/пост</v>
      </c>
      <c r="I566" t="str">
        <v>Модуль "Организация ЭВМ". Электротехника, электроника и схемотехника</v>
      </c>
      <c r="J566">
        <v>0</v>
      </c>
      <c r="K566">
        <v>18</v>
      </c>
      <c r="L566">
        <v>36</v>
      </c>
      <c r="M566" s="16">
        <f t="shared" si="24"/>
        <v>5.4</v>
      </c>
      <c r="N566" s="16">
        <f t="shared" si="25"/>
        <v>11.57</v>
      </c>
      <c r="O566" s="16">
        <f t="shared" si="26"/>
        <v>7.25</v>
      </c>
      <c r="P566" s="16">
        <f t="shared" si="26"/>
        <v>7.25</v>
      </c>
      <c r="Q566" s="79" cm="1">
        <f t="array" ref="Q566:AA566">Данные!Q566:AA566</f>
        <v>0</v>
      </c>
      <c r="R566" s="16">
        <v>0</v>
      </c>
      <c r="S566" s="16">
        <v>0</v>
      </c>
      <c r="T566" s="21">
        <v>0</v>
      </c>
      <c r="U566">
        <v>0</v>
      </c>
      <c r="V566">
        <v>0</v>
      </c>
      <c r="W566">
        <v>29</v>
      </c>
      <c r="X566">
        <v>1</v>
      </c>
      <c r="Y566">
        <v>2</v>
      </c>
      <c r="Z566">
        <v>0</v>
      </c>
      <c r="AA566" t="str">
        <v>осн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x14ac:dyDescent="0.3">
      <c r="A567" s="78">
        <f>Данные!A567</f>
        <v>6368</v>
      </c>
      <c r="B567" cm="1">
        <f t="array" ref="B567:L567">Данные!B567:L567</f>
        <v>2020</v>
      </c>
      <c r="C567" t="str">
        <v>компьютерной инженерии и программотехники</v>
      </c>
      <c r="D567" t="str">
        <v>Матюшичев Илья Юрьевич</v>
      </c>
      <c r="E567" t="str">
        <v>кандидат технических наук</v>
      </c>
      <c r="F567" t="str">
        <v>доцент</v>
      </c>
      <c r="G567">
        <v>1</v>
      </c>
      <c r="H567" t="str">
        <v>3 курс 2018 год/пост</v>
      </c>
      <c r="I567" t="str">
        <v>Модуль "Организация ЭВМ". Защита информации</v>
      </c>
      <c r="J567">
        <v>18</v>
      </c>
      <c r="K567">
        <v>0</v>
      </c>
      <c r="L567">
        <v>54</v>
      </c>
      <c r="M567" s="16">
        <f t="shared" si="24"/>
        <v>7.2</v>
      </c>
      <c r="N567" s="16">
        <f t="shared" si="25"/>
        <v>14.870000000000001</v>
      </c>
      <c r="O567" s="16">
        <f t="shared" si="26"/>
        <v>9.75</v>
      </c>
      <c r="P567" s="16">
        <f t="shared" si="26"/>
        <v>9.75</v>
      </c>
      <c r="Q567" s="79" cm="1">
        <f t="array" ref="Q567:AA567">Данные!Q567:AA567</f>
        <v>0</v>
      </c>
      <c r="R567" s="16">
        <v>0</v>
      </c>
      <c r="S567" s="16">
        <v>0</v>
      </c>
      <c r="T567" s="21">
        <v>0</v>
      </c>
      <c r="U567">
        <v>0</v>
      </c>
      <c r="V567">
        <v>0</v>
      </c>
      <c r="W567">
        <v>39</v>
      </c>
      <c r="X567">
        <v>2</v>
      </c>
      <c r="Y567">
        <v>3</v>
      </c>
      <c r="Z567">
        <v>0</v>
      </c>
      <c r="AA567" t="str">
        <v>осн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x14ac:dyDescent="0.3">
      <c r="A568" s="78">
        <f>Данные!A568</f>
        <v>6368</v>
      </c>
      <c r="B568" cm="1">
        <f t="array" ref="B568:L568">Данные!B568:L568</f>
        <v>2020</v>
      </c>
      <c r="C568" t="str">
        <v>современных европейских языков</v>
      </c>
      <c r="D568" t="str">
        <v>Кудрявцева Наталья Фаддеевна</v>
      </c>
      <c r="E568" t="str">
        <v>кандидат социологических наук</v>
      </c>
      <c r="F568" t="str">
        <v>доцент</v>
      </c>
      <c r="G568">
        <v>1</v>
      </c>
      <c r="H568" t="str">
        <v>3 курс 2018 год/пост</v>
      </c>
      <c r="I568" t="str">
        <v>Модуль "Основы профессионального общения на иностранном языке". Профессионально-ориентированная письменная коммуникация</v>
      </c>
      <c r="J568">
        <v>0</v>
      </c>
      <c r="K568">
        <v>0</v>
      </c>
      <c r="L568">
        <v>54</v>
      </c>
      <c r="M568" s="16">
        <f t="shared" si="24"/>
        <v>5.4</v>
      </c>
      <c r="N568" s="16">
        <f t="shared" si="25"/>
        <v>14.870000000000001</v>
      </c>
      <c r="O568" s="16">
        <f t="shared" si="26"/>
        <v>9.75</v>
      </c>
      <c r="P568" s="16">
        <f t="shared" si="26"/>
        <v>9.75</v>
      </c>
      <c r="Q568" s="79" cm="1">
        <f t="array" ref="Q568:AA568">Данные!Q568:AA568</f>
        <v>0</v>
      </c>
      <c r="R568" s="16">
        <v>0</v>
      </c>
      <c r="S568" s="16">
        <v>0</v>
      </c>
      <c r="T568" s="21">
        <v>0</v>
      </c>
      <c r="U568">
        <v>0</v>
      </c>
      <c r="V568">
        <v>0</v>
      </c>
      <c r="W568">
        <v>39</v>
      </c>
      <c r="X568">
        <v>2</v>
      </c>
      <c r="Y568">
        <v>3</v>
      </c>
      <c r="Z568">
        <v>0</v>
      </c>
      <c r="AA568"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x14ac:dyDescent="0.3">
      <c r="A569" s="78">
        <f>Данные!A569</f>
        <v>6368</v>
      </c>
      <c r="B569" cm="1">
        <f t="array" ref="B569:L569">Данные!B569:L569</f>
        <v>2020</v>
      </c>
      <c r="C569" t="str">
        <v>современных европейских языков</v>
      </c>
      <c r="D569" t="str">
        <v>Кудрявцева Наталья Фаддеевна</v>
      </c>
      <c r="E569" t="str">
        <v>кандидат социологических наук</v>
      </c>
      <c r="F569" t="str">
        <v>доцент</v>
      </c>
      <c r="G569">
        <v>1</v>
      </c>
      <c r="H569" t="str">
        <v>3 курс 2018 год/пост</v>
      </c>
      <c r="I569" t="str">
        <v>Модуль "Основы профессионального общения на иностранном языке". Грамматические аспекты иноязычной коммуникации</v>
      </c>
      <c r="J569">
        <v>0</v>
      </c>
      <c r="K569">
        <v>0</v>
      </c>
      <c r="L569">
        <v>108</v>
      </c>
      <c r="M569" s="16">
        <f t="shared" si="24"/>
        <v>10.8</v>
      </c>
      <c r="N569" s="16">
        <f t="shared" si="25"/>
        <v>14.870000000000001</v>
      </c>
      <c r="O569" s="16">
        <f t="shared" si="26"/>
        <v>9.75</v>
      </c>
      <c r="P569" s="16">
        <f t="shared" si="26"/>
        <v>9.75</v>
      </c>
      <c r="Q569" s="79" cm="1">
        <f t="array" ref="Q569:AA569">Данные!Q569:AA569</f>
        <v>0</v>
      </c>
      <c r="R569" s="16">
        <v>0</v>
      </c>
      <c r="S569" s="16">
        <v>0</v>
      </c>
      <c r="T569" s="21">
        <v>0</v>
      </c>
      <c r="U569">
        <v>0</v>
      </c>
      <c r="V569">
        <v>0</v>
      </c>
      <c r="W569">
        <v>39</v>
      </c>
      <c r="X569">
        <v>2</v>
      </c>
      <c r="Y569">
        <v>3</v>
      </c>
      <c r="Z569">
        <v>0</v>
      </c>
      <c r="AA569"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x14ac:dyDescent="0.3">
      <c r="A570" s="78">
        <f>Данные!A570</f>
        <v>6368</v>
      </c>
      <c r="B570" cm="1">
        <f t="array" ref="B570:L570">Данные!B570:L570</f>
        <v>2020</v>
      </c>
      <c r="C570" t="str">
        <v>теории права и гражданско-правового образования</v>
      </c>
      <c r="D570" t="str">
        <v>Разуваев Николай Викторович</v>
      </c>
      <c r="E570" t="str">
        <v>кандидат юридических наук</v>
      </c>
      <c r="F570" t="str">
        <v>доцент</v>
      </c>
      <c r="G570">
        <v>0</v>
      </c>
      <c r="H570" t="str">
        <v>3 курс 2018 год/пост</v>
      </c>
      <c r="I570" t="str">
        <v>Модуль "Экономико-правовой". Правоведение</v>
      </c>
      <c r="J570">
        <v>18</v>
      </c>
      <c r="K570">
        <v>36</v>
      </c>
      <c r="L570">
        <v>0</v>
      </c>
      <c r="M570" s="16">
        <f t="shared" si="24"/>
        <v>5.4</v>
      </c>
      <c r="N570" s="16">
        <f t="shared" si="25"/>
        <v>14.870000000000001</v>
      </c>
      <c r="O570" s="16">
        <f t="shared" si="26"/>
        <v>9.75</v>
      </c>
      <c r="P570" s="16">
        <f t="shared" si="26"/>
        <v>9.75</v>
      </c>
      <c r="Q570" s="79" cm="1">
        <f t="array" ref="Q570:AA570">Данные!Q570:AA570</f>
        <v>0</v>
      </c>
      <c r="R570" s="16">
        <v>0</v>
      </c>
      <c r="S570" s="16">
        <v>0</v>
      </c>
      <c r="T570" s="21">
        <v>0</v>
      </c>
      <c r="U570">
        <v>0</v>
      </c>
      <c r="V570">
        <v>0</v>
      </c>
      <c r="W570">
        <v>39</v>
      </c>
      <c r="X570">
        <v>2</v>
      </c>
      <c r="Y570">
        <v>3</v>
      </c>
      <c r="Z570">
        <v>0</v>
      </c>
      <c r="AA570"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x14ac:dyDescent="0.3">
      <c r="A571" s="78">
        <f>Данные!A571</f>
        <v>6368</v>
      </c>
      <c r="B571" cm="1">
        <f t="array" ref="B571:L571">Данные!B571:L571</f>
        <v>2020</v>
      </c>
      <c r="C571" t="str">
        <v>социальной безопасности</v>
      </c>
      <c r="D571" t="str">
        <v>Абдуллаева Любовь Магомедовна</v>
      </c>
      <c r="E571" t="str">
        <v>нет</v>
      </c>
      <c r="F571" t="str">
        <v>старший преподаватель</v>
      </c>
      <c r="G571">
        <v>0</v>
      </c>
      <c r="H571" t="str">
        <v>3 курс 2018 год/пост</v>
      </c>
      <c r="I571" t="str">
        <v>Модуль "Здоровьесберегающий". Экология</v>
      </c>
      <c r="J571">
        <v>16</v>
      </c>
      <c r="K571">
        <v>36</v>
      </c>
      <c r="L571">
        <v>0</v>
      </c>
      <c r="M571" s="16">
        <f t="shared" si="24"/>
        <v>5.2</v>
      </c>
      <c r="N571" s="16">
        <f t="shared" si="25"/>
        <v>14.870000000000001</v>
      </c>
      <c r="O571" s="16">
        <f t="shared" si="26"/>
        <v>9.75</v>
      </c>
      <c r="P571" s="16">
        <f t="shared" si="26"/>
        <v>9.75</v>
      </c>
      <c r="Q571" s="79" cm="1">
        <f t="array" ref="Q571:AA571">Данные!Q571:AA571</f>
        <v>0</v>
      </c>
      <c r="R571" s="16">
        <v>0</v>
      </c>
      <c r="S571" s="16">
        <v>0</v>
      </c>
      <c r="T571" s="21">
        <v>0</v>
      </c>
      <c r="U571">
        <v>0</v>
      </c>
      <c r="V571">
        <v>0</v>
      </c>
      <c r="W571">
        <v>39</v>
      </c>
      <c r="X571">
        <v>2</v>
      </c>
      <c r="Y571">
        <v>3</v>
      </c>
      <c r="Z571">
        <v>0</v>
      </c>
      <c r="AA571"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x14ac:dyDescent="0.3">
      <c r="A572" s="78">
        <f>Данные!A572</f>
        <v>6368</v>
      </c>
      <c r="B572" cm="1">
        <f t="array" ref="B572:L572">Данные!B572:L572</f>
        <v>2020</v>
      </c>
      <c r="C572" t="str">
        <v>физической электроники</v>
      </c>
      <c r="D572" t="str">
        <v>Жаркой Александр Борисович</v>
      </c>
      <c r="E572" t="str">
        <v>кандидат физ.-мат. наук</v>
      </c>
      <c r="F572" t="str">
        <v>доцент</v>
      </c>
      <c r="G572">
        <v>0.75</v>
      </c>
      <c r="H572" t="str">
        <v>3 курс 2018 год/пост</v>
      </c>
      <c r="I572" t="str">
        <v>Модуль "Организация ЭВМ". Введение в нанотехнологии</v>
      </c>
      <c r="J572">
        <v>0</v>
      </c>
      <c r="K572">
        <v>0</v>
      </c>
      <c r="L572">
        <v>108</v>
      </c>
      <c r="M572" s="16">
        <f t="shared" si="24"/>
        <v>10.8</v>
      </c>
      <c r="N572" s="16">
        <f t="shared" si="25"/>
        <v>14.870000000000001</v>
      </c>
      <c r="O572" s="16">
        <f t="shared" si="26"/>
        <v>9.75</v>
      </c>
      <c r="P572" s="16">
        <f t="shared" si="26"/>
        <v>9.75</v>
      </c>
      <c r="Q572" s="79" cm="1">
        <f t="array" ref="Q572:AA572">Данные!Q572:AA572</f>
        <v>0</v>
      </c>
      <c r="R572" s="16">
        <v>0</v>
      </c>
      <c r="S572" s="16">
        <v>0</v>
      </c>
      <c r="T572" s="21">
        <v>0</v>
      </c>
      <c r="U572">
        <v>0</v>
      </c>
      <c r="V572">
        <v>0</v>
      </c>
      <c r="W572">
        <v>39</v>
      </c>
      <c r="X572">
        <v>2</v>
      </c>
      <c r="Y572">
        <v>3</v>
      </c>
      <c r="Z572">
        <v>0</v>
      </c>
      <c r="AA572"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x14ac:dyDescent="0.3">
      <c r="A573" s="78">
        <f>Данные!A573</f>
        <v>6368</v>
      </c>
      <c r="B573" cm="1">
        <f t="array" ref="B573:L573">Данные!B573:L573</f>
        <v>2020</v>
      </c>
      <c r="C573" t="str">
        <v>физической электроники</v>
      </c>
      <c r="D573" t="str">
        <v>Жаркой Александр Борисович</v>
      </c>
      <c r="E573" t="str">
        <v>кандидат физ.-мат. наук</v>
      </c>
      <c r="F573" t="str">
        <v>доцент</v>
      </c>
      <c r="G573">
        <v>0.75</v>
      </c>
      <c r="H573" t="str">
        <v>3 курс 2018 год/пост</v>
      </c>
      <c r="I573" t="str">
        <v>Модуль "Организация ЭВМ". Электротехника, электроника и схемотехника</v>
      </c>
      <c r="J573">
        <v>0</v>
      </c>
      <c r="K573">
        <v>36</v>
      </c>
      <c r="L573">
        <v>54</v>
      </c>
      <c r="M573" s="16">
        <f t="shared" si="24"/>
        <v>9</v>
      </c>
      <c r="N573" s="16">
        <f t="shared" si="25"/>
        <v>14.870000000000001</v>
      </c>
      <c r="O573" s="16">
        <f t="shared" si="26"/>
        <v>9.75</v>
      </c>
      <c r="P573" s="16">
        <f t="shared" si="26"/>
        <v>9.75</v>
      </c>
      <c r="Q573" s="79" cm="1">
        <f t="array" ref="Q573:AA573">Данные!Q573:AA573</f>
        <v>0</v>
      </c>
      <c r="R573" s="16">
        <v>0</v>
      </c>
      <c r="S573" s="16">
        <v>0</v>
      </c>
      <c r="T573" s="21">
        <v>0</v>
      </c>
      <c r="U573">
        <v>0</v>
      </c>
      <c r="V573">
        <v>0</v>
      </c>
      <c r="W573">
        <v>39</v>
      </c>
      <c r="X573">
        <v>2</v>
      </c>
      <c r="Y573">
        <v>3</v>
      </c>
      <c r="Z573">
        <v>0</v>
      </c>
      <c r="AA573" t="str">
        <v>осн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x14ac:dyDescent="0.3">
      <c r="A574" s="78">
        <f>Данные!A574</f>
        <v>5791</v>
      </c>
      <c r="B574" cm="1">
        <f t="array" ref="B574:L574">Данные!B574:L574</f>
        <v>2020</v>
      </c>
      <c r="C574" t="str">
        <v>геологии и геоэкологии</v>
      </c>
      <c r="D574" t="str">
        <v>Любимов Александр Владимирович</v>
      </c>
      <c r="E574" t="str">
        <v>доктор сельскохоз. наук</v>
      </c>
      <c r="F574" t="str">
        <v>профессор</v>
      </c>
      <c r="G574">
        <v>1</v>
      </c>
      <c r="H574" t="str">
        <v>4 курс 2017 год/пост</v>
      </c>
      <c r="I574" t="str">
        <v>Модуль "Информационные технологии и системы". Геоинформационные системы</v>
      </c>
      <c r="J574">
        <v>18</v>
      </c>
      <c r="K574">
        <v>0</v>
      </c>
      <c r="L574">
        <v>36</v>
      </c>
      <c r="M574" s="16">
        <f t="shared" si="24"/>
        <v>5.4</v>
      </c>
      <c r="N574" s="16">
        <f t="shared" si="25"/>
        <v>11.57</v>
      </c>
      <c r="O574" s="16">
        <f t="shared" si="26"/>
        <v>7.25</v>
      </c>
      <c r="P574" s="16">
        <f t="shared" si="26"/>
        <v>7.25</v>
      </c>
      <c r="Q574" s="79" cm="1">
        <f t="array" ref="Q574:AA574">Данные!Q574:AA574</f>
        <v>0</v>
      </c>
      <c r="R574" s="16">
        <v>0</v>
      </c>
      <c r="S574" s="16">
        <v>0</v>
      </c>
      <c r="T574" s="21">
        <v>0</v>
      </c>
      <c r="U574">
        <v>0</v>
      </c>
      <c r="V574">
        <v>0</v>
      </c>
      <c r="W574">
        <v>29</v>
      </c>
      <c r="X574">
        <v>1</v>
      </c>
      <c r="Y574">
        <v>2</v>
      </c>
      <c r="Z574">
        <v>0</v>
      </c>
      <c r="AA574" t="str">
        <v>осн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x14ac:dyDescent="0.3">
      <c r="A575" s="78">
        <f>Данные!A575</f>
        <v>5791</v>
      </c>
      <c r="B575" cm="1">
        <f t="array" ref="B575:L575">Данные!B575:L575</f>
        <v>2020</v>
      </c>
      <c r="C575" t="str">
        <v>современных европейских языков</v>
      </c>
      <c r="D575" t="str">
        <v>Кудрявцева Наталья Фаддеевна</v>
      </c>
      <c r="E575" t="str">
        <v>кандидат социологических наук</v>
      </c>
      <c r="F575" t="str">
        <v>доцент</v>
      </c>
      <c r="G575">
        <v>1</v>
      </c>
      <c r="H575" t="str">
        <v>4 курс 2017 год/пост</v>
      </c>
      <c r="I575" t="str">
        <v>Дисциплины (модули) по выбору. Иностранный язык в профессиональной сфере</v>
      </c>
      <c r="J575">
        <v>0</v>
      </c>
      <c r="K575">
        <v>0</v>
      </c>
      <c r="L575">
        <v>0</v>
      </c>
      <c r="M575" s="16">
        <f t="shared" si="24"/>
        <v>0</v>
      </c>
      <c r="N575" s="16">
        <f t="shared" si="25"/>
        <v>11.57</v>
      </c>
      <c r="O575" s="16">
        <f t="shared" si="26"/>
        <v>7.25</v>
      </c>
      <c r="P575" s="16">
        <f t="shared" si="26"/>
        <v>7.25</v>
      </c>
      <c r="Q575" s="79" cm="1">
        <f t="array" ref="Q575:AA575">Данные!Q575:AA575</f>
        <v>0</v>
      </c>
      <c r="R575" s="16">
        <v>0</v>
      </c>
      <c r="S575" s="16">
        <v>0</v>
      </c>
      <c r="T575" s="21">
        <v>0</v>
      </c>
      <c r="U575">
        <v>0</v>
      </c>
      <c r="V575">
        <v>0</v>
      </c>
      <c r="W575">
        <v>29</v>
      </c>
      <c r="X575">
        <v>1</v>
      </c>
      <c r="Y575">
        <v>2</v>
      </c>
      <c r="Z575">
        <v>0</v>
      </c>
      <c r="AA575" t="str">
        <v>осн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x14ac:dyDescent="0.3">
      <c r="A576" s="78">
        <f>Данные!A576</f>
        <v>5791</v>
      </c>
      <c r="B576" cm="1">
        <f t="array" ref="B576:L576">Данные!B576:L576</f>
        <v>2020</v>
      </c>
      <c r="C576" t="str">
        <v>физической электроники</v>
      </c>
      <c r="D576" t="str">
        <v>Гасумянц Виталий Эдуардович</v>
      </c>
      <c r="E576" t="str">
        <v>доктор физ.-мат. наук</v>
      </c>
      <c r="F576" t="str">
        <v>профессор</v>
      </c>
      <c r="G576">
        <v>0.5</v>
      </c>
      <c r="H576" t="str">
        <v>4 курс 2017 год/пост</v>
      </c>
      <c r="I576" t="str">
        <v>Модуль "Физические основы ЭВМ"</v>
      </c>
      <c r="J576">
        <v>0</v>
      </c>
      <c r="K576">
        <v>0</v>
      </c>
      <c r="L576">
        <v>0</v>
      </c>
      <c r="M576" s="16">
        <f t="shared" si="24"/>
        <v>0</v>
      </c>
      <c r="N576" s="16">
        <f t="shared" si="25"/>
        <v>11.57</v>
      </c>
      <c r="O576" s="16">
        <f t="shared" si="26"/>
        <v>7.25</v>
      </c>
      <c r="P576" s="16">
        <f t="shared" si="26"/>
        <v>7.25</v>
      </c>
      <c r="Q576" s="79" cm="1">
        <f t="array" ref="Q576:AA576">Данные!Q576:AA576</f>
        <v>0</v>
      </c>
      <c r="R576" s="16">
        <v>0</v>
      </c>
      <c r="S576" s="16">
        <v>0</v>
      </c>
      <c r="T576" s="21">
        <v>0</v>
      </c>
      <c r="U576">
        <v>0</v>
      </c>
      <c r="V576">
        <v>0</v>
      </c>
      <c r="W576">
        <v>29</v>
      </c>
      <c r="X576">
        <v>1</v>
      </c>
      <c r="Y576">
        <v>2</v>
      </c>
      <c r="Z576">
        <v>0</v>
      </c>
      <c r="AA576" t="str">
        <v>осн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x14ac:dyDescent="0.3">
      <c r="A577" s="78">
        <f>Данные!A577</f>
        <v>5791</v>
      </c>
      <c r="B577" cm="1">
        <f t="array" ref="B577:L577">Данные!B577:L577</f>
        <v>2020</v>
      </c>
      <c r="C577" t="str">
        <v>физической электроники</v>
      </c>
      <c r="D577" t="str">
        <v>Гасумянц Виталий Эдуардович</v>
      </c>
      <c r="E577" t="str">
        <v>доктор физ.-мат. наук</v>
      </c>
      <c r="F577" t="str">
        <v>профессор</v>
      </c>
      <c r="G577">
        <v>0.5</v>
      </c>
      <c r="H577" t="str">
        <v>4 курс 2017 год/пост</v>
      </c>
      <c r="I577" t="str">
        <v>Модуль "Организация ЭВМ". Физические основы микроэлектроники</v>
      </c>
      <c r="J577">
        <v>0</v>
      </c>
      <c r="K577">
        <v>18</v>
      </c>
      <c r="L577">
        <v>0</v>
      </c>
      <c r="M577" s="16">
        <f t="shared" si="24"/>
        <v>1.8</v>
      </c>
      <c r="N577" s="16">
        <f t="shared" si="25"/>
        <v>11.57</v>
      </c>
      <c r="O577" s="16">
        <f t="shared" si="26"/>
        <v>7.25</v>
      </c>
      <c r="P577" s="16">
        <f t="shared" si="26"/>
        <v>7.25</v>
      </c>
      <c r="Q577" s="79" cm="1">
        <f t="array" ref="Q577:AA577">Данные!Q577:AA577</f>
        <v>0</v>
      </c>
      <c r="R577" s="16">
        <v>0</v>
      </c>
      <c r="S577" s="16">
        <v>0</v>
      </c>
      <c r="T577" s="21">
        <v>0</v>
      </c>
      <c r="U577">
        <v>0</v>
      </c>
      <c r="V577">
        <v>0</v>
      </c>
      <c r="W577">
        <v>29</v>
      </c>
      <c r="X577">
        <v>1</v>
      </c>
      <c r="Y577">
        <v>2</v>
      </c>
      <c r="Z577">
        <v>0</v>
      </c>
      <c r="AA577" t="str">
        <v>осн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x14ac:dyDescent="0.3">
      <c r="A578" s="78">
        <f>Данные!A578</f>
        <v>5791</v>
      </c>
      <c r="B578" cm="1">
        <f t="array" ref="B578:L578">Данные!B578:L578</f>
        <v>2020</v>
      </c>
      <c r="C578" t="str">
        <v>физической электроники</v>
      </c>
      <c r="D578" t="str">
        <v>Хинич Иосиф Исаакович</v>
      </c>
      <c r="E578" t="str">
        <v>доктор педагогических наук</v>
      </c>
      <c r="F578" t="str">
        <v>профессор</v>
      </c>
      <c r="G578">
        <v>0.75</v>
      </c>
      <c r="H578" t="str">
        <v>4 курс 2017 год/пост</v>
      </c>
      <c r="I578" t="str">
        <v>Модуль "Физические основы ЭВМ"</v>
      </c>
      <c r="J578">
        <v>0</v>
      </c>
      <c r="K578">
        <v>0</v>
      </c>
      <c r="L578">
        <v>0</v>
      </c>
      <c r="M578" s="16">
        <f t="shared" si="24"/>
        <v>0</v>
      </c>
      <c r="N578" s="16">
        <f t="shared" si="25"/>
        <v>11.57</v>
      </c>
      <c r="O578" s="16">
        <f t="shared" si="26"/>
        <v>7.25</v>
      </c>
      <c r="P578" s="16">
        <f t="shared" si="26"/>
        <v>7.25</v>
      </c>
      <c r="Q578" s="79" cm="1">
        <f t="array" ref="Q578:AA578">Данные!Q578:AA578</f>
        <v>0</v>
      </c>
      <c r="R578" s="16">
        <v>0</v>
      </c>
      <c r="S578" s="16">
        <v>0</v>
      </c>
      <c r="T578" s="21">
        <v>0</v>
      </c>
      <c r="U578">
        <v>0</v>
      </c>
      <c r="V578">
        <v>0</v>
      </c>
      <c r="W578">
        <v>29</v>
      </c>
      <c r="X578">
        <v>1</v>
      </c>
      <c r="Y578">
        <v>2</v>
      </c>
      <c r="Z578">
        <v>0</v>
      </c>
      <c r="AA578" t="str">
        <v>осн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x14ac:dyDescent="0.3">
      <c r="A579" s="78">
        <f>Данные!A579</f>
        <v>5791</v>
      </c>
      <c r="B579" cm="1">
        <f t="array" ref="B579:L579">Данные!B579:L579</f>
        <v>2020</v>
      </c>
      <c r="C579" t="str">
        <v>физической электроники</v>
      </c>
      <c r="D579" t="str">
        <v>Хинич Иосиф Исаакович</v>
      </c>
      <c r="E579" t="str">
        <v>доктор педагогических наук</v>
      </c>
      <c r="F579" t="str">
        <v>профессор</v>
      </c>
      <c r="G579">
        <v>0.75</v>
      </c>
      <c r="H579" t="str">
        <v>4 курс 2017 год/пост</v>
      </c>
      <c r="I579" t="str">
        <v>Модуль "Физические основы ЭВМ". Введение в нанотехнологии</v>
      </c>
      <c r="J579">
        <v>0</v>
      </c>
      <c r="K579">
        <v>0</v>
      </c>
      <c r="L579">
        <v>0</v>
      </c>
      <c r="M579" s="16">
        <f t="shared" si="24"/>
        <v>0</v>
      </c>
      <c r="N579" s="16">
        <f t="shared" si="25"/>
        <v>11.57</v>
      </c>
      <c r="O579" s="16">
        <f t="shared" si="26"/>
        <v>7.25</v>
      </c>
      <c r="P579" s="16">
        <f t="shared" si="26"/>
        <v>7.25</v>
      </c>
      <c r="Q579" s="79" cm="1">
        <f t="array" ref="Q579:AA579">Данные!Q579:AA579</f>
        <v>0</v>
      </c>
      <c r="R579" s="16">
        <v>0</v>
      </c>
      <c r="S579" s="16">
        <v>0</v>
      </c>
      <c r="T579" s="21">
        <v>0</v>
      </c>
      <c r="U579">
        <v>0</v>
      </c>
      <c r="V579">
        <v>0</v>
      </c>
      <c r="W579">
        <v>29</v>
      </c>
      <c r="X579">
        <v>1</v>
      </c>
      <c r="Y579">
        <v>2</v>
      </c>
      <c r="Z579">
        <v>0</v>
      </c>
      <c r="AA579" t="str">
        <v>осн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x14ac:dyDescent="0.3">
      <c r="A580" s="78">
        <f>Данные!A580</f>
        <v>5791</v>
      </c>
      <c r="B580" cm="1">
        <f t="array" ref="B580:L580">Данные!B580:L580</f>
        <v>2020</v>
      </c>
      <c r="C580" t="str">
        <v>современных европейских языков</v>
      </c>
      <c r="D580" t="str">
        <v>Хахалина Марина Сергеевна</v>
      </c>
      <c r="E580" t="str">
        <v>кандидат химических наук</v>
      </c>
      <c r="F580" t="str">
        <v>старший преподаватель</v>
      </c>
      <c r="G580">
        <v>1</v>
      </c>
      <c r="H580" t="str">
        <v>4 курс 2017 год/пост</v>
      </c>
      <c r="I580" t="str">
        <v>Модуль "Основы профессионального общения на иностранном языке"</v>
      </c>
      <c r="J580">
        <v>0</v>
      </c>
      <c r="K580">
        <v>0</v>
      </c>
      <c r="L580">
        <v>0</v>
      </c>
      <c r="M580" s="16">
        <f t="shared" ref="M580:M643" si="27">SUM(J580:L580)/10</f>
        <v>0</v>
      </c>
      <c r="N580" s="16">
        <f t="shared" ref="N580:N643" si="28">2 + 0.33 * W580</f>
        <v>11.57</v>
      </c>
      <c r="O580" s="16">
        <f t="shared" ref="O580:P643" si="29">0.25 * $W580</f>
        <v>7.25</v>
      </c>
      <c r="P580" s="16">
        <f t="shared" si="29"/>
        <v>7.25</v>
      </c>
      <c r="Q580" s="79" cm="1">
        <f t="array" ref="Q580:AA580">Данные!Q580:AA580</f>
        <v>0</v>
      </c>
      <c r="R580" s="16">
        <v>0</v>
      </c>
      <c r="S580" s="16">
        <v>0</v>
      </c>
      <c r="T580" s="21">
        <v>0</v>
      </c>
      <c r="U580">
        <v>0</v>
      </c>
      <c r="V580">
        <v>0</v>
      </c>
      <c r="W580">
        <v>29</v>
      </c>
      <c r="X580">
        <v>1</v>
      </c>
      <c r="Y580">
        <v>2</v>
      </c>
      <c r="Z580">
        <v>0</v>
      </c>
      <c r="AA580"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x14ac:dyDescent="0.3">
      <c r="A581" s="78">
        <f>Данные!A581</f>
        <v>5791</v>
      </c>
      <c r="B581" cm="1">
        <f t="array" ref="B581:L581">Данные!B581:L581</f>
        <v>2020</v>
      </c>
      <c r="C581" t="str">
        <v>современных европейских языков</v>
      </c>
      <c r="D581" t="str">
        <v>Хахалина Марина Сергеевна</v>
      </c>
      <c r="E581" t="str">
        <v>кандидат химических наук</v>
      </c>
      <c r="F581" t="str">
        <v>старший преподаватель</v>
      </c>
      <c r="G581">
        <v>1</v>
      </c>
      <c r="H581" t="str">
        <v>4 курс 2017 год/пост</v>
      </c>
      <c r="I581" t="str"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81">
        <v>0</v>
      </c>
      <c r="K581">
        <v>0</v>
      </c>
      <c r="L581">
        <v>36</v>
      </c>
      <c r="M581" s="16">
        <f t="shared" si="27"/>
        <v>3.6</v>
      </c>
      <c r="N581" s="16">
        <f t="shared" si="28"/>
        <v>11.57</v>
      </c>
      <c r="O581" s="16">
        <f t="shared" si="29"/>
        <v>7.25</v>
      </c>
      <c r="P581" s="16">
        <f t="shared" si="29"/>
        <v>7.25</v>
      </c>
      <c r="Q581" s="79" cm="1">
        <f t="array" ref="Q581:AA581">Данные!Q581:AA581</f>
        <v>0</v>
      </c>
      <c r="R581" s="16">
        <v>0</v>
      </c>
      <c r="S581" s="16">
        <v>0</v>
      </c>
      <c r="T581" s="21">
        <v>0</v>
      </c>
      <c r="U581">
        <v>0</v>
      </c>
      <c r="V581">
        <v>0</v>
      </c>
      <c r="W581">
        <v>29</v>
      </c>
      <c r="X581">
        <v>1</v>
      </c>
      <c r="Y581">
        <v>2</v>
      </c>
      <c r="Z581">
        <v>0</v>
      </c>
      <c r="AA581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x14ac:dyDescent="0.3">
      <c r="A582" s="78">
        <f>Данные!A582</f>
        <v>5791</v>
      </c>
      <c r="B582" cm="1">
        <f t="array" ref="B582:L582">Данные!B582:L582</f>
        <v>2020</v>
      </c>
      <c r="C582" t="str">
        <v>современных европейских языков</v>
      </c>
      <c r="D582" t="str">
        <v>Кузнецова Надежда Леонидовна</v>
      </c>
      <c r="E582" t="str">
        <v>нет</v>
      </c>
      <c r="F582" t="str">
        <v>старший преподаватель</v>
      </c>
      <c r="G582">
        <v>0.75</v>
      </c>
      <c r="H582" t="str">
        <v>4 курс 2017 год/пост</v>
      </c>
      <c r="I582" t="str">
        <v>Модуль "Особенности профессиональной иноязычной коммуникации"</v>
      </c>
      <c r="J582">
        <v>0</v>
      </c>
      <c r="K582">
        <v>0</v>
      </c>
      <c r="L582">
        <v>0</v>
      </c>
      <c r="M582" s="16">
        <f t="shared" si="27"/>
        <v>0</v>
      </c>
      <c r="N582" s="16">
        <f t="shared" si="28"/>
        <v>11.57</v>
      </c>
      <c r="O582" s="16">
        <f t="shared" si="29"/>
        <v>7.25</v>
      </c>
      <c r="P582" s="16">
        <f t="shared" si="29"/>
        <v>7.25</v>
      </c>
      <c r="Q582" s="79" cm="1">
        <f t="array" ref="Q582:AA582">Данные!Q582:AA582</f>
        <v>0</v>
      </c>
      <c r="R582" s="16">
        <v>0</v>
      </c>
      <c r="S582" s="16">
        <v>0</v>
      </c>
      <c r="T582" s="21">
        <v>0</v>
      </c>
      <c r="U582">
        <v>0</v>
      </c>
      <c r="V582">
        <v>0</v>
      </c>
      <c r="W582">
        <v>29</v>
      </c>
      <c r="X582">
        <v>1</v>
      </c>
      <c r="Y582">
        <v>2</v>
      </c>
      <c r="Z582">
        <v>0</v>
      </c>
      <c r="AA582"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x14ac:dyDescent="0.3">
      <c r="A583" s="78">
        <f>Данные!A583</f>
        <v>5791</v>
      </c>
      <c r="B583" cm="1">
        <f t="array" ref="B583:L583">Данные!B583:L583</f>
        <v>2020</v>
      </c>
      <c r="C583" t="str">
        <v>современных европейских языков</v>
      </c>
      <c r="D583" t="str">
        <v>Кузнецова Надежда Леонидовна</v>
      </c>
      <c r="E583" t="str">
        <v>нет</v>
      </c>
      <c r="F583" t="str">
        <v>старший преподаватель</v>
      </c>
      <c r="G583">
        <v>0.75</v>
      </c>
      <c r="H583" t="str">
        <v>4 курс 2017 год/пост</v>
      </c>
      <c r="I583" t="str">
        <v>Модуль "Особенности профессиональной иноязычной коммуникации". Лингвистические основы иноязычной коммуникации</v>
      </c>
      <c r="J583">
        <v>0</v>
      </c>
      <c r="K583">
        <v>0</v>
      </c>
      <c r="L583">
        <v>144</v>
      </c>
      <c r="M583" s="16">
        <f t="shared" si="27"/>
        <v>14.4</v>
      </c>
      <c r="N583" s="16">
        <f t="shared" si="28"/>
        <v>11.57</v>
      </c>
      <c r="O583" s="16">
        <f t="shared" si="29"/>
        <v>7.25</v>
      </c>
      <c r="P583" s="16">
        <f t="shared" si="29"/>
        <v>7.25</v>
      </c>
      <c r="Q583" s="79" cm="1">
        <f t="array" ref="Q583:AA583">Данные!Q583:AA583</f>
        <v>0</v>
      </c>
      <c r="R583" s="16">
        <v>0</v>
      </c>
      <c r="S583" s="16">
        <v>0</v>
      </c>
      <c r="T583" s="21">
        <v>0</v>
      </c>
      <c r="U583">
        <v>0</v>
      </c>
      <c r="V583">
        <v>0</v>
      </c>
      <c r="W583">
        <v>29</v>
      </c>
      <c r="X583">
        <v>1</v>
      </c>
      <c r="Y583">
        <v>2</v>
      </c>
      <c r="Z583">
        <v>0</v>
      </c>
      <c r="AA583">
        <v>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x14ac:dyDescent="0.3">
      <c r="A584" s="78">
        <f>Данные!A584</f>
        <v>6368</v>
      </c>
      <c r="B584" cm="1">
        <f t="array" ref="B584:L584">Данные!B584:L584</f>
        <v>2021</v>
      </c>
      <c r="C584" t="str">
        <v>геологии и геоэкологии</v>
      </c>
      <c r="D584" t="str">
        <v>Любимов Александр Владимирович</v>
      </c>
      <c r="E584" t="str">
        <v>доктор сельскохоз. наук</v>
      </c>
      <c r="F584" t="str">
        <v>профессор</v>
      </c>
      <c r="G584">
        <v>1</v>
      </c>
      <c r="H584" t="str">
        <v>4 курс 2018 год/пост</v>
      </c>
      <c r="I584" t="str">
        <v>Модуль "Информационные технологии и системы". Геоинформационные системы</v>
      </c>
      <c r="J584">
        <v>0</v>
      </c>
      <c r="K584">
        <v>0</v>
      </c>
      <c r="L584">
        <v>0</v>
      </c>
      <c r="M584" s="16">
        <f t="shared" si="27"/>
        <v>0</v>
      </c>
      <c r="N584" s="16">
        <f t="shared" si="28"/>
        <v>14.870000000000001</v>
      </c>
      <c r="O584" s="16">
        <f t="shared" si="29"/>
        <v>9.75</v>
      </c>
      <c r="P584" s="16">
        <f t="shared" si="29"/>
        <v>9.75</v>
      </c>
      <c r="Q584" s="79" cm="1">
        <f t="array" ref="Q584:AA584">Данные!Q584:AA584</f>
        <v>0</v>
      </c>
      <c r="R584" s="16">
        <v>0</v>
      </c>
      <c r="S584" s="16">
        <v>0</v>
      </c>
      <c r="T584" s="21">
        <v>0</v>
      </c>
      <c r="U584">
        <v>0</v>
      </c>
      <c r="V584">
        <v>0</v>
      </c>
      <c r="W584">
        <v>39</v>
      </c>
      <c r="X584">
        <v>2</v>
      </c>
      <c r="Y584">
        <v>3</v>
      </c>
      <c r="Z584">
        <v>0</v>
      </c>
      <c r="AA584" t="str">
        <v>осн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x14ac:dyDescent="0.3">
      <c r="A585" s="78">
        <f>Данные!A585</f>
        <v>6368</v>
      </c>
      <c r="B585" cm="1">
        <f t="array" ref="B585:L585">Данные!B585:L585</f>
        <v>2021</v>
      </c>
      <c r="C585" t="str">
        <v>современных европейских языков</v>
      </c>
      <c r="D585" t="str">
        <v>Кудрявцева Наталья Фаддеевна</v>
      </c>
      <c r="E585" t="str">
        <v>кандидат социологических наук</v>
      </c>
      <c r="F585" t="str">
        <v>доцент</v>
      </c>
      <c r="G585">
        <v>1</v>
      </c>
      <c r="H585" t="str">
        <v>4 курс 2018 год/пост</v>
      </c>
      <c r="I585" t="str">
        <v>Дисциплины (модули) по выбору. Иностранный язык в профессиональной сфере</v>
      </c>
      <c r="J585">
        <v>0</v>
      </c>
      <c r="K585">
        <v>0</v>
      </c>
      <c r="L585">
        <v>36</v>
      </c>
      <c r="M585" s="16">
        <f t="shared" si="27"/>
        <v>3.6</v>
      </c>
      <c r="N585" s="16">
        <f t="shared" si="28"/>
        <v>14.870000000000001</v>
      </c>
      <c r="O585" s="16">
        <f t="shared" si="29"/>
        <v>9.75</v>
      </c>
      <c r="P585" s="16">
        <f t="shared" si="29"/>
        <v>9.75</v>
      </c>
      <c r="Q585" s="79" cm="1">
        <f t="array" ref="Q585:AA585">Данные!Q585:AA585</f>
        <v>0</v>
      </c>
      <c r="R585" s="16">
        <v>0</v>
      </c>
      <c r="S585" s="16">
        <v>0</v>
      </c>
      <c r="T585" s="21">
        <v>7</v>
      </c>
      <c r="U585">
        <v>0</v>
      </c>
      <c r="V585">
        <v>0</v>
      </c>
      <c r="W585">
        <v>39</v>
      </c>
      <c r="X585">
        <v>2</v>
      </c>
      <c r="Y585">
        <v>3</v>
      </c>
      <c r="Z585">
        <v>0</v>
      </c>
      <c r="AA585" t="str">
        <v>осн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x14ac:dyDescent="0.3">
      <c r="A586" s="78">
        <f>Данные!A586</f>
        <v>6368</v>
      </c>
      <c r="B586" cm="1">
        <f t="array" ref="B586:L586">Данные!B586:L586</f>
        <v>2021</v>
      </c>
      <c r="C586" t="str">
        <v>физической электроники</v>
      </c>
      <c r="D586" t="str">
        <v>Гасумянц Виталий Эдуардович</v>
      </c>
      <c r="E586" t="str">
        <v>доктор физ.-мат. наук</v>
      </c>
      <c r="F586" t="str">
        <v>профессор</v>
      </c>
      <c r="G586">
        <v>0.5</v>
      </c>
      <c r="H586" t="str">
        <v>4 курс 2018 год/пост</v>
      </c>
      <c r="I586" t="str">
        <v>Модуль "Физические основы ЭВМ"</v>
      </c>
      <c r="J586">
        <v>0</v>
      </c>
      <c r="K586">
        <v>0</v>
      </c>
      <c r="L586">
        <v>0</v>
      </c>
      <c r="M586" s="16">
        <f t="shared" si="27"/>
        <v>0</v>
      </c>
      <c r="N586" s="16">
        <f t="shared" si="28"/>
        <v>14.870000000000001</v>
      </c>
      <c r="O586" s="16">
        <f t="shared" si="29"/>
        <v>9.75</v>
      </c>
      <c r="P586" s="16">
        <f t="shared" si="29"/>
        <v>9.75</v>
      </c>
      <c r="Q586" s="79" cm="1">
        <f t="array" ref="Q586:AA586">Данные!Q586:AA586</f>
        <v>0</v>
      </c>
      <c r="R586" s="16">
        <v>0</v>
      </c>
      <c r="S586" s="16">
        <v>0</v>
      </c>
      <c r="T586" s="21">
        <v>0</v>
      </c>
      <c r="U586">
        <v>0</v>
      </c>
      <c r="V586">
        <v>0</v>
      </c>
      <c r="W586">
        <v>39</v>
      </c>
      <c r="X586">
        <v>2</v>
      </c>
      <c r="Y586">
        <v>3</v>
      </c>
      <c r="Z586">
        <v>0</v>
      </c>
      <c r="AA586" t="str">
        <v>осн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x14ac:dyDescent="0.3">
      <c r="A587" s="78">
        <f>Данные!A587</f>
        <v>6368</v>
      </c>
      <c r="B587" cm="1">
        <f t="array" ref="B587:L587">Данные!B587:L587</f>
        <v>2021</v>
      </c>
      <c r="C587" t="str">
        <v>физической электроники</v>
      </c>
      <c r="D587" t="str">
        <v>Гасумянц Виталий Эдуардович</v>
      </c>
      <c r="E587" t="str">
        <v>доктор физ.-мат. наук</v>
      </c>
      <c r="F587" t="str">
        <v>профессор</v>
      </c>
      <c r="G587">
        <v>0.5</v>
      </c>
      <c r="H587" t="str">
        <v>4 курс 2018 год/пост</v>
      </c>
      <c r="I587" t="str">
        <v>Модуль "Организация ЭВМ". Физические основы микроэлектроники</v>
      </c>
      <c r="J587">
        <v>0</v>
      </c>
      <c r="K587">
        <v>36</v>
      </c>
      <c r="L587">
        <v>0</v>
      </c>
      <c r="M587" s="16">
        <f t="shared" si="27"/>
        <v>3.6</v>
      </c>
      <c r="N587" s="16">
        <f t="shared" si="28"/>
        <v>14.870000000000001</v>
      </c>
      <c r="O587" s="16">
        <f t="shared" si="29"/>
        <v>9.75</v>
      </c>
      <c r="P587" s="16">
        <f t="shared" si="29"/>
        <v>9.75</v>
      </c>
      <c r="Q587" s="79" cm="1">
        <f t="array" ref="Q587:AA587">Данные!Q587:AA587</f>
        <v>0</v>
      </c>
      <c r="R587" s="16">
        <v>0</v>
      </c>
      <c r="S587" s="16">
        <v>0</v>
      </c>
      <c r="T587" s="21">
        <v>0</v>
      </c>
      <c r="U587">
        <v>0</v>
      </c>
      <c r="V587">
        <v>0</v>
      </c>
      <c r="W587">
        <v>39</v>
      </c>
      <c r="X587">
        <v>2</v>
      </c>
      <c r="Y587">
        <v>3</v>
      </c>
      <c r="Z587">
        <v>0</v>
      </c>
      <c r="AA587" t="str">
        <v>осн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x14ac:dyDescent="0.3">
      <c r="A588" s="78">
        <f>Данные!A588</f>
        <v>6368</v>
      </c>
      <c r="B588" cm="1">
        <f t="array" ref="B588:L588">Данные!B588:L588</f>
        <v>2021</v>
      </c>
      <c r="C588" t="str">
        <v>физической электроники</v>
      </c>
      <c r="D588" t="str">
        <v>Хинич Иосиф Исаакович</v>
      </c>
      <c r="E588" t="str">
        <v>доктор педагогических наук</v>
      </c>
      <c r="F588" t="str">
        <v>профессор</v>
      </c>
      <c r="G588">
        <v>0.75</v>
      </c>
      <c r="H588" t="str">
        <v>4 курс 2018 год/пост</v>
      </c>
      <c r="I588" t="str">
        <v>Модуль "Физические основы ЭВМ"</v>
      </c>
      <c r="J588">
        <v>0</v>
      </c>
      <c r="K588">
        <v>0</v>
      </c>
      <c r="L588">
        <v>0</v>
      </c>
      <c r="M588" s="16">
        <f t="shared" si="27"/>
        <v>0</v>
      </c>
      <c r="N588" s="16">
        <f t="shared" si="28"/>
        <v>14.870000000000001</v>
      </c>
      <c r="O588" s="16">
        <f t="shared" si="29"/>
        <v>9.75</v>
      </c>
      <c r="P588" s="16">
        <f t="shared" si="29"/>
        <v>9.75</v>
      </c>
      <c r="Q588" s="79" cm="1">
        <f t="array" ref="Q588:AA588">Данные!Q588:AA588</f>
        <v>0</v>
      </c>
      <c r="R588" s="16">
        <v>0</v>
      </c>
      <c r="S588" s="16">
        <v>0</v>
      </c>
      <c r="T588" s="21">
        <v>0</v>
      </c>
      <c r="U588">
        <v>0</v>
      </c>
      <c r="V588">
        <v>0</v>
      </c>
      <c r="W588">
        <v>39</v>
      </c>
      <c r="X588">
        <v>2</v>
      </c>
      <c r="Y588">
        <v>3</v>
      </c>
      <c r="Z588">
        <v>0</v>
      </c>
      <c r="AA588" t="str">
        <v>осн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x14ac:dyDescent="0.3">
      <c r="A589" s="78">
        <f>Данные!A589</f>
        <v>6368</v>
      </c>
      <c r="B589" cm="1">
        <f t="array" ref="B589:L589">Данные!B589:L589</f>
        <v>2021</v>
      </c>
      <c r="C589" t="str">
        <v>физической электроники</v>
      </c>
      <c r="D589" t="str">
        <v>Хинич Иосиф Исаакович</v>
      </c>
      <c r="E589" t="str">
        <v>доктор педагогических наук</v>
      </c>
      <c r="F589" t="str">
        <v>профессор</v>
      </c>
      <c r="G589">
        <v>0.75</v>
      </c>
      <c r="H589" t="str">
        <v>4 курс 2018 год/пост</v>
      </c>
      <c r="I589" t="str">
        <v>Модуль "Физические основы ЭВМ". Введение в нанотехнологии</v>
      </c>
      <c r="J589">
        <v>9</v>
      </c>
      <c r="K589">
        <v>0</v>
      </c>
      <c r="L589">
        <v>27</v>
      </c>
      <c r="M589" s="16">
        <f t="shared" si="27"/>
        <v>3.6</v>
      </c>
      <c r="N589" s="16">
        <f t="shared" si="28"/>
        <v>14.870000000000001</v>
      </c>
      <c r="O589" s="16">
        <f t="shared" si="29"/>
        <v>9.75</v>
      </c>
      <c r="P589" s="16">
        <f t="shared" si="29"/>
        <v>9.75</v>
      </c>
      <c r="Q589" s="79" cm="1">
        <f t="array" ref="Q589:AA589">Данные!Q589:AA589</f>
        <v>0</v>
      </c>
      <c r="R589" s="16">
        <v>0</v>
      </c>
      <c r="S589" s="16">
        <v>0</v>
      </c>
      <c r="T589" s="21">
        <v>0</v>
      </c>
      <c r="U589">
        <v>0</v>
      </c>
      <c r="V589">
        <v>0</v>
      </c>
      <c r="W589">
        <v>39</v>
      </c>
      <c r="X589">
        <v>2</v>
      </c>
      <c r="Y589">
        <v>3</v>
      </c>
      <c r="Z589">
        <v>0</v>
      </c>
      <c r="AA589" t="str">
        <v>осн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x14ac:dyDescent="0.3">
      <c r="A590" s="78">
        <f>Данные!A590</f>
        <v>6368</v>
      </c>
      <c r="B590" cm="1">
        <f t="array" ref="B590:L590">Данные!B590:L590</f>
        <v>2021</v>
      </c>
      <c r="C590" t="str">
        <v>современных европейских языков</v>
      </c>
      <c r="D590" t="str">
        <v>Хахалина Марина Сергеевна</v>
      </c>
      <c r="E590" t="str">
        <v>кандидат химических наук</v>
      </c>
      <c r="F590" t="str">
        <v>старший преподаватель</v>
      </c>
      <c r="G590">
        <v>1</v>
      </c>
      <c r="H590" t="str">
        <v>4 курс 2018 год/пост</v>
      </c>
      <c r="I590" t="str">
        <v>Модуль "Основы профессионального общения на иностранном языке"</v>
      </c>
      <c r="J590">
        <v>0</v>
      </c>
      <c r="K590">
        <v>0</v>
      </c>
      <c r="L590">
        <v>0</v>
      </c>
      <c r="M590" s="16">
        <f t="shared" si="27"/>
        <v>0</v>
      </c>
      <c r="N590" s="16">
        <f t="shared" si="28"/>
        <v>14.870000000000001</v>
      </c>
      <c r="O590" s="16">
        <f t="shared" si="29"/>
        <v>9.75</v>
      </c>
      <c r="P590" s="16">
        <f t="shared" si="29"/>
        <v>9.75</v>
      </c>
      <c r="Q590" s="79" cm="1">
        <f t="array" ref="Q590:AA590">Данные!Q590:AA590</f>
        <v>0</v>
      </c>
      <c r="R590" s="16">
        <v>0</v>
      </c>
      <c r="S590" s="16">
        <v>0</v>
      </c>
      <c r="T590" s="21">
        <v>0</v>
      </c>
      <c r="U590">
        <v>0</v>
      </c>
      <c r="V590">
        <v>0</v>
      </c>
      <c r="W590">
        <v>39</v>
      </c>
      <c r="X590">
        <v>2</v>
      </c>
      <c r="Y590">
        <v>3</v>
      </c>
      <c r="Z590">
        <v>0</v>
      </c>
      <c r="AA590"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x14ac:dyDescent="0.3">
      <c r="A591" s="78">
        <f>Данные!A591</f>
        <v>6368</v>
      </c>
      <c r="B591" cm="1">
        <f t="array" ref="B591:L591">Данные!B591:L591</f>
        <v>2021</v>
      </c>
      <c r="C591" t="str">
        <v>современных европейских языков</v>
      </c>
      <c r="D591" t="str">
        <v>Хахалина Марина Сергеевна</v>
      </c>
      <c r="E591" t="str">
        <v>кандидат химических наук</v>
      </c>
      <c r="F591" t="str">
        <v>старший преподаватель</v>
      </c>
      <c r="G591">
        <v>1</v>
      </c>
      <c r="H591" t="str">
        <v>4 курс 2018 год/пост</v>
      </c>
      <c r="I591" t="str"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91">
        <v>0</v>
      </c>
      <c r="K591">
        <v>0</v>
      </c>
      <c r="L591">
        <v>54</v>
      </c>
      <c r="M591" s="16">
        <f t="shared" si="27"/>
        <v>5.4</v>
      </c>
      <c r="N591" s="16">
        <f t="shared" si="28"/>
        <v>14.870000000000001</v>
      </c>
      <c r="O591" s="16">
        <f t="shared" si="29"/>
        <v>9.75</v>
      </c>
      <c r="P591" s="16">
        <f t="shared" si="29"/>
        <v>9.75</v>
      </c>
      <c r="Q591" s="79" cm="1">
        <f t="array" ref="Q591:AA591">Данные!Q591:AA591</f>
        <v>0</v>
      </c>
      <c r="R591" s="16">
        <v>0</v>
      </c>
      <c r="S591" s="16">
        <v>0</v>
      </c>
      <c r="T591" s="21">
        <v>0</v>
      </c>
      <c r="U591">
        <v>0</v>
      </c>
      <c r="V591">
        <v>0</v>
      </c>
      <c r="W591">
        <v>39</v>
      </c>
      <c r="X591">
        <v>2</v>
      </c>
      <c r="Y591">
        <v>3</v>
      </c>
      <c r="Z591">
        <v>0</v>
      </c>
      <c r="AA591"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x14ac:dyDescent="0.3">
      <c r="A592" s="78">
        <f>Данные!A592</f>
        <v>6368</v>
      </c>
      <c r="B592" cm="1">
        <f t="array" ref="B592:L592">Данные!B592:L592</f>
        <v>2021</v>
      </c>
      <c r="C592" t="str">
        <v>современных европейских языков</v>
      </c>
      <c r="D592" t="str">
        <v>Кузнецова Надежда Леонидовна</v>
      </c>
      <c r="E592" t="str">
        <v>нет</v>
      </c>
      <c r="F592" t="str">
        <v>старший преподаватель</v>
      </c>
      <c r="G592">
        <v>0.75</v>
      </c>
      <c r="H592" t="str">
        <v>4 курс 2018 год/пост</v>
      </c>
      <c r="I592" t="str">
        <v>Модуль "Особенности профессиональной иноязычной коммуникации"</v>
      </c>
      <c r="J592">
        <v>0</v>
      </c>
      <c r="K592">
        <v>0</v>
      </c>
      <c r="L592">
        <v>0</v>
      </c>
      <c r="M592" s="16">
        <f t="shared" si="27"/>
        <v>0</v>
      </c>
      <c r="N592" s="16">
        <f t="shared" si="28"/>
        <v>14.870000000000001</v>
      </c>
      <c r="O592" s="16">
        <f t="shared" si="29"/>
        <v>9.75</v>
      </c>
      <c r="P592" s="16">
        <f t="shared" si="29"/>
        <v>9.75</v>
      </c>
      <c r="Q592" s="79" cm="1">
        <f t="array" ref="Q592:AA592">Данные!Q592:AA592</f>
        <v>0</v>
      </c>
      <c r="R592" s="16">
        <v>0</v>
      </c>
      <c r="S592" s="16">
        <v>0</v>
      </c>
      <c r="T592" s="21">
        <v>0</v>
      </c>
      <c r="U592">
        <v>0</v>
      </c>
      <c r="V592">
        <v>0</v>
      </c>
      <c r="W592">
        <v>39</v>
      </c>
      <c r="X592">
        <v>2</v>
      </c>
      <c r="Y592">
        <v>3</v>
      </c>
      <c r="Z592">
        <v>0</v>
      </c>
      <c r="AA592"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x14ac:dyDescent="0.3">
      <c r="A593" s="78">
        <f>Данные!A593</f>
        <v>6368</v>
      </c>
      <c r="B593" cm="1">
        <f t="array" ref="B593:L593">Данные!B593:L593</f>
        <v>2021</v>
      </c>
      <c r="C593" t="str">
        <v>современных европейских языков</v>
      </c>
      <c r="D593" t="str">
        <v>Кузнецова Надежда Леонидовна</v>
      </c>
      <c r="E593" t="str">
        <v>нет</v>
      </c>
      <c r="F593" t="str">
        <v>старший преподаватель</v>
      </c>
      <c r="G593">
        <v>0.75</v>
      </c>
      <c r="H593" t="str">
        <v>4 курс 2018 год/пост</v>
      </c>
      <c r="I593" t="str">
        <v>Модуль "Особенности профессиональной иноязычной коммуникации". Лингвистические основы иноязычной коммуникации</v>
      </c>
      <c r="J593">
        <v>0</v>
      </c>
      <c r="K593">
        <v>0</v>
      </c>
      <c r="L593">
        <v>216</v>
      </c>
      <c r="M593" s="16">
        <f t="shared" si="27"/>
        <v>21.6</v>
      </c>
      <c r="N593" s="16">
        <f t="shared" si="28"/>
        <v>14.870000000000001</v>
      </c>
      <c r="O593" s="16">
        <f t="shared" si="29"/>
        <v>9.75</v>
      </c>
      <c r="P593" s="16">
        <f t="shared" si="29"/>
        <v>9.75</v>
      </c>
      <c r="Q593" s="79" cm="1">
        <f t="array" ref="Q593:AA593">Данные!Q593:AA593</f>
        <v>0</v>
      </c>
      <c r="R593" s="16">
        <v>0</v>
      </c>
      <c r="S593" s="16">
        <v>0</v>
      </c>
      <c r="T593" s="21">
        <v>0</v>
      </c>
      <c r="U593">
        <v>0</v>
      </c>
      <c r="V593">
        <v>0</v>
      </c>
      <c r="W593">
        <v>39</v>
      </c>
      <c r="X593">
        <v>2</v>
      </c>
      <c r="Y593">
        <v>3</v>
      </c>
      <c r="Z593">
        <v>0</v>
      </c>
      <c r="AA593"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x14ac:dyDescent="0.3">
      <c r="A594" s="78">
        <f>Данные!A594</f>
        <v>4281</v>
      </c>
      <c r="B594" cm="1">
        <f t="array" ref="B594:L594">Данные!B594:L594</f>
        <v>2017</v>
      </c>
      <c r="C594" t="str">
        <v>компьютерных технологий и электронного обучения</v>
      </c>
      <c r="D594" t="str">
        <v>Жуков Николай Николаевич</v>
      </c>
      <c r="E594" t="str">
        <v>нет</v>
      </c>
      <c r="F594" t="str">
        <v>ассистент</v>
      </c>
      <c r="G594">
        <v>1</v>
      </c>
      <c r="H594">
        <v>16097</v>
      </c>
      <c r="I594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4">
        <v>4</v>
      </c>
      <c r="K594">
        <v>0</v>
      </c>
      <c r="L594">
        <v>8</v>
      </c>
      <c r="M594" s="16">
        <f t="shared" si="27"/>
        <v>1.2</v>
      </c>
      <c r="N594" s="16">
        <f t="shared" si="28"/>
        <v>10.58</v>
      </c>
      <c r="O594" s="16">
        <f t="shared" si="29"/>
        <v>6.5</v>
      </c>
      <c r="P594" s="16">
        <f t="shared" si="29"/>
        <v>6.5</v>
      </c>
      <c r="Q594" s="79" cm="1">
        <f t="array" ref="Q594:AA594">Данные!Q594:AA594</f>
        <v>0</v>
      </c>
      <c r="R594" s="16">
        <v>0</v>
      </c>
      <c r="S594" s="16">
        <v>0</v>
      </c>
      <c r="T594" s="21">
        <v>0</v>
      </c>
      <c r="U594">
        <v>0</v>
      </c>
      <c r="V594">
        <v>0</v>
      </c>
      <c r="W594">
        <v>26</v>
      </c>
      <c r="X594">
        <v>1</v>
      </c>
      <c r="Y594">
        <v>2</v>
      </c>
      <c r="Z594">
        <v>0</v>
      </c>
      <c r="AA594" t="str">
        <v>доп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x14ac:dyDescent="0.3">
      <c r="A595" s="78">
        <f>Данные!A595</f>
        <v>4282</v>
      </c>
      <c r="B595" cm="1">
        <f t="array" ref="B595:L595">Данные!B595:L595</f>
        <v>2016</v>
      </c>
      <c r="C595" t="str">
        <v>компьютерных технологий и электронного обучения</v>
      </c>
      <c r="D595" t="str">
        <v>Готская Ирина Борисовна</v>
      </c>
      <c r="E595" t="str">
        <v>доктор педагогических наук</v>
      </c>
      <c r="F595" t="str">
        <v>профессор</v>
      </c>
      <c r="G595">
        <v>1</v>
      </c>
      <c r="H595">
        <v>14908</v>
      </c>
      <c r="I595" t="str">
        <v>Информационное обеспечение технологического образования. Информационное обеспечение технического и декоративно-прикладного творчества учащихся</v>
      </c>
      <c r="J595">
        <v>4</v>
      </c>
      <c r="K595">
        <v>0</v>
      </c>
      <c r="L595">
        <v>8</v>
      </c>
      <c r="M595" s="16">
        <f t="shared" si="27"/>
        <v>1.2</v>
      </c>
      <c r="N595" s="16">
        <f t="shared" si="28"/>
        <v>10.25</v>
      </c>
      <c r="O595" s="16">
        <f t="shared" si="29"/>
        <v>6.25</v>
      </c>
      <c r="P595" s="16">
        <f t="shared" si="29"/>
        <v>6.25</v>
      </c>
      <c r="Q595" s="79" cm="1">
        <f t="array" ref="Q595:AA595">Данные!Q595:AA595</f>
        <v>0</v>
      </c>
      <c r="R595" s="16">
        <v>0</v>
      </c>
      <c r="S595" s="16">
        <v>0</v>
      </c>
      <c r="T595" s="21">
        <v>0</v>
      </c>
      <c r="U595">
        <v>0</v>
      </c>
      <c r="V595">
        <v>0</v>
      </c>
      <c r="W595">
        <v>25</v>
      </c>
      <c r="X595">
        <v>1</v>
      </c>
      <c r="Y595">
        <v>2</v>
      </c>
      <c r="Z595">
        <v>0</v>
      </c>
      <c r="AA595" t="str">
        <v>доп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x14ac:dyDescent="0.3">
      <c r="A596" s="78">
        <f>Данные!A596</f>
        <v>4282</v>
      </c>
      <c r="B596" cm="1">
        <f t="array" ref="B596:L596">Данные!B596:L596</f>
        <v>2016</v>
      </c>
      <c r="C596" t="str">
        <v>компьютерных технологий и электронного обучения</v>
      </c>
      <c r="D596" t="str">
        <v>Готская Ирина Борисовна</v>
      </c>
      <c r="E596" t="str">
        <v>доктор педагогических наук</v>
      </c>
      <c r="F596" t="str">
        <v>профессор</v>
      </c>
      <c r="G596">
        <v>1</v>
      </c>
      <c r="H596">
        <v>14908</v>
      </c>
      <c r="I596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6">
        <v>4</v>
      </c>
      <c r="K596">
        <v>0</v>
      </c>
      <c r="L596">
        <v>8</v>
      </c>
      <c r="M596" s="16">
        <f t="shared" si="27"/>
        <v>1.2</v>
      </c>
      <c r="N596" s="16">
        <f t="shared" si="28"/>
        <v>10.25</v>
      </c>
      <c r="O596" s="16">
        <f t="shared" si="29"/>
        <v>6.25</v>
      </c>
      <c r="P596" s="16">
        <f t="shared" si="29"/>
        <v>6.25</v>
      </c>
      <c r="Q596" s="79" cm="1">
        <f t="array" ref="Q596:AA596">Данные!Q596:AA596</f>
        <v>0</v>
      </c>
      <c r="R596" s="16">
        <v>0</v>
      </c>
      <c r="S596" s="16">
        <v>0</v>
      </c>
      <c r="T596" s="21">
        <v>0</v>
      </c>
      <c r="U596">
        <v>0</v>
      </c>
      <c r="V596">
        <v>0</v>
      </c>
      <c r="W596">
        <v>25</v>
      </c>
      <c r="X596">
        <v>1</v>
      </c>
      <c r="Y596">
        <v>2</v>
      </c>
      <c r="Z596">
        <v>0</v>
      </c>
      <c r="AA596" t="str">
        <v>доп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x14ac:dyDescent="0.3">
      <c r="A597" s="78">
        <f>Данные!A597</f>
        <v>4282</v>
      </c>
      <c r="B597" cm="1">
        <f t="array" ref="B597:L597">Данные!B597:L597</f>
        <v>2018</v>
      </c>
      <c r="C597" t="str">
        <v>компьютерных технологий и электронного обучения</v>
      </c>
      <c r="D597" t="str">
        <v>Готская Ирина Борисовна</v>
      </c>
      <c r="E597" t="str">
        <v>доктор педагогических наук</v>
      </c>
      <c r="F597" t="str">
        <v>профессор</v>
      </c>
      <c r="G597">
        <v>0.75</v>
      </c>
      <c r="H597">
        <v>17244</v>
      </c>
      <c r="I597" t="str"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7">
        <v>4</v>
      </c>
      <c r="K597">
        <v>0</v>
      </c>
      <c r="L597">
        <v>8</v>
      </c>
      <c r="M597" s="16">
        <f t="shared" si="27"/>
        <v>1.2</v>
      </c>
      <c r="N597" s="16">
        <f t="shared" si="28"/>
        <v>8.93</v>
      </c>
      <c r="O597" s="16">
        <f t="shared" si="29"/>
        <v>5.25</v>
      </c>
      <c r="P597" s="16">
        <f t="shared" si="29"/>
        <v>5.25</v>
      </c>
      <c r="Q597" s="79" cm="1">
        <f t="array" ref="Q597:AA597">Данные!Q597:AA597</f>
        <v>0</v>
      </c>
      <c r="R597" s="16">
        <v>0</v>
      </c>
      <c r="S597" s="16">
        <v>0</v>
      </c>
      <c r="T597" s="21">
        <v>0</v>
      </c>
      <c r="U597">
        <v>0</v>
      </c>
      <c r="V597">
        <v>0</v>
      </c>
      <c r="W597">
        <v>21</v>
      </c>
      <c r="X597">
        <v>1</v>
      </c>
      <c r="Y597">
        <v>2</v>
      </c>
      <c r="Z597">
        <v>0</v>
      </c>
      <c r="AA597" t="str">
        <v>осн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x14ac:dyDescent="0.3">
      <c r="A598" s="78">
        <f>Данные!A598</f>
        <v>4773</v>
      </c>
      <c r="B598" cm="1">
        <f t="array" ref="B598:L598">Данные!B598:L598</f>
        <v>2016</v>
      </c>
      <c r="C598" t="str">
        <v>компьютерных технологий и электронного обучения</v>
      </c>
      <c r="D598" t="str">
        <v>Жуков Николай Николаевич</v>
      </c>
      <c r="E598" t="str">
        <v>нет</v>
      </c>
      <c r="F598" t="str">
        <v>ассистент</v>
      </c>
      <c r="G598">
        <v>1</v>
      </c>
      <c r="H598">
        <v>15073</v>
      </c>
      <c r="I598" t="str">
        <v>Информационное обеспечение технологического образования. Применение Интернет-технологий в технологическом образовании</v>
      </c>
      <c r="J598">
        <v>4</v>
      </c>
      <c r="K598">
        <v>0</v>
      </c>
      <c r="L598">
        <v>8</v>
      </c>
      <c r="M598" s="16">
        <f t="shared" si="27"/>
        <v>1.2</v>
      </c>
      <c r="N598" s="16">
        <f t="shared" si="28"/>
        <v>9.2600000000000016</v>
      </c>
      <c r="O598" s="16">
        <f t="shared" si="29"/>
        <v>5.5</v>
      </c>
      <c r="P598" s="16">
        <f t="shared" si="29"/>
        <v>5.5</v>
      </c>
      <c r="Q598" s="79" cm="1">
        <f t="array" ref="Q598:AA598">Данные!Q598:AA598</f>
        <v>0</v>
      </c>
      <c r="R598" s="16">
        <v>0</v>
      </c>
      <c r="S598" s="16">
        <v>0</v>
      </c>
      <c r="T598" s="21">
        <v>0</v>
      </c>
      <c r="U598">
        <v>0</v>
      </c>
      <c r="V598">
        <v>0</v>
      </c>
      <c r="W598">
        <v>22</v>
      </c>
      <c r="X598">
        <v>1</v>
      </c>
      <c r="Y598">
        <v>2</v>
      </c>
      <c r="Z598">
        <v>0</v>
      </c>
      <c r="AA598" t="str">
        <v>доп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x14ac:dyDescent="0.3">
      <c r="A599" s="78">
        <f>Данные!A599</f>
        <v>4773</v>
      </c>
      <c r="B599" cm="1">
        <f t="array" ref="B599:L599">Данные!B599:L599</f>
        <v>2017</v>
      </c>
      <c r="C599" t="str">
        <v>компьютерных технологий и электронного обучения</v>
      </c>
      <c r="D599" t="str">
        <v>Жуков Николай Николаевич</v>
      </c>
      <c r="E599" t="str">
        <v>нет</v>
      </c>
      <c r="F599" t="str">
        <v>ассистент</v>
      </c>
      <c r="G599">
        <v>1</v>
      </c>
      <c r="H599">
        <v>16095</v>
      </c>
      <c r="I599" t="str"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9">
        <v>6</v>
      </c>
      <c r="K599">
        <v>0</v>
      </c>
      <c r="L599">
        <v>12</v>
      </c>
      <c r="M599" s="16">
        <f t="shared" si="27"/>
        <v>1.8</v>
      </c>
      <c r="N599" s="16">
        <f t="shared" si="28"/>
        <v>9.92</v>
      </c>
      <c r="O599" s="16">
        <f t="shared" si="29"/>
        <v>6</v>
      </c>
      <c r="P599" s="16">
        <f t="shared" si="29"/>
        <v>6</v>
      </c>
      <c r="Q599" s="79" cm="1">
        <f t="array" ref="Q599:AA599">Данные!Q599:AA599</f>
        <v>0</v>
      </c>
      <c r="R599" s="16">
        <v>0</v>
      </c>
      <c r="S599" s="16">
        <v>0</v>
      </c>
      <c r="T599" s="21">
        <v>0</v>
      </c>
      <c r="U599">
        <v>0</v>
      </c>
      <c r="V599">
        <v>0</v>
      </c>
      <c r="W599">
        <v>24</v>
      </c>
      <c r="X599">
        <v>1</v>
      </c>
      <c r="Y599">
        <v>2</v>
      </c>
      <c r="Z599">
        <v>0</v>
      </c>
      <c r="AA599" t="str">
        <v>доп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x14ac:dyDescent="0.3">
      <c r="A600" s="78">
        <f>Данные!A600</f>
        <v>4773</v>
      </c>
      <c r="B600" cm="1">
        <f t="array" ref="B600:L600">Данные!B600:L600</f>
        <v>2017</v>
      </c>
      <c r="C600" t="str">
        <v>компьютерных технологий и электронного обучения</v>
      </c>
      <c r="D600" t="str">
        <v>Жуков Николай Николаевич</v>
      </c>
      <c r="E600" t="str">
        <v>нет</v>
      </c>
      <c r="F600" t="str">
        <v>ассистент</v>
      </c>
      <c r="G600">
        <v>1</v>
      </c>
      <c r="H600">
        <v>16095</v>
      </c>
      <c r="I600" t="str">
        <v>Информационные технологии</v>
      </c>
      <c r="J600">
        <v>4</v>
      </c>
      <c r="K600">
        <v>0</v>
      </c>
      <c r="L600">
        <v>6</v>
      </c>
      <c r="M600" s="16">
        <f t="shared" si="27"/>
        <v>1</v>
      </c>
      <c r="N600" s="16">
        <f t="shared" si="28"/>
        <v>9.92</v>
      </c>
      <c r="O600" s="16">
        <f t="shared" si="29"/>
        <v>6</v>
      </c>
      <c r="P600" s="16">
        <f t="shared" si="29"/>
        <v>6</v>
      </c>
      <c r="Q600" s="79" cm="1">
        <f t="array" ref="Q600:AA600">Данные!Q600:AA600</f>
        <v>0</v>
      </c>
      <c r="R600" s="16">
        <v>0</v>
      </c>
      <c r="S600" s="16">
        <v>0</v>
      </c>
      <c r="T600" s="21">
        <v>0</v>
      </c>
      <c r="U600">
        <v>0</v>
      </c>
      <c r="V600">
        <v>0</v>
      </c>
      <c r="W600">
        <v>24</v>
      </c>
      <c r="X600">
        <v>1</v>
      </c>
      <c r="Y600">
        <v>2</v>
      </c>
      <c r="Z600">
        <v>0</v>
      </c>
      <c r="AA600" t="str">
        <v>доп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x14ac:dyDescent="0.3">
      <c r="A601" s="78">
        <f>Данные!A601</f>
        <v>5933</v>
      </c>
      <c r="B601" cm="1">
        <f t="array" ref="B601:L601">Данные!B601:L601</f>
        <v>2018</v>
      </c>
      <c r="C601" t="str">
        <v>компьютерных технологий и электронного обучения</v>
      </c>
      <c r="D601" t="str">
        <v>Готская Ирина Борисовна</v>
      </c>
      <c r="E601" t="str">
        <v>доктор педагогических наук</v>
      </c>
      <c r="F601" t="str">
        <v>профессор</v>
      </c>
      <c r="G601">
        <v>0.75</v>
      </c>
      <c r="H601">
        <v>17241</v>
      </c>
      <c r="I601" t="str">
        <v>Модуль "Естественнонаучный". Информационные технологии</v>
      </c>
      <c r="J601">
        <v>4</v>
      </c>
      <c r="K601">
        <v>6</v>
      </c>
      <c r="L601">
        <v>0</v>
      </c>
      <c r="M601" s="16">
        <f t="shared" si="27"/>
        <v>1</v>
      </c>
      <c r="N601" s="16">
        <f t="shared" si="28"/>
        <v>11.9</v>
      </c>
      <c r="O601" s="16">
        <f t="shared" si="29"/>
        <v>7.5</v>
      </c>
      <c r="P601" s="16">
        <f t="shared" si="29"/>
        <v>7.5</v>
      </c>
      <c r="Q601" s="79" cm="1">
        <f t="array" ref="Q601:AA601">Данные!Q601:AA601</f>
        <v>0</v>
      </c>
      <c r="R601" s="16">
        <v>0</v>
      </c>
      <c r="S601" s="16">
        <v>0</v>
      </c>
      <c r="T601" s="21">
        <v>0</v>
      </c>
      <c r="U601">
        <v>0</v>
      </c>
      <c r="V601">
        <v>0</v>
      </c>
      <c r="W601">
        <v>30</v>
      </c>
      <c r="X601">
        <v>1</v>
      </c>
      <c r="Y601">
        <v>2</v>
      </c>
      <c r="Z601">
        <v>0</v>
      </c>
      <c r="AA601" t="str">
        <v>осн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x14ac:dyDescent="0.3">
      <c r="A602" s="78">
        <f>Данные!A602</f>
        <v>5933</v>
      </c>
      <c r="B602" cm="1">
        <f t="array" ref="B602:L602">Данные!B602:L602</f>
        <v>2018</v>
      </c>
      <c r="C602" t="str">
        <v>компьютерных технологий и электронного обучения</v>
      </c>
      <c r="D602" t="str">
        <v>Готская Ирина Борисовна</v>
      </c>
      <c r="E602" t="str">
        <v>доктор педагогических наук</v>
      </c>
      <c r="F602" t="str">
        <v>профессор</v>
      </c>
      <c r="G602">
        <v>0.75</v>
      </c>
      <c r="H602">
        <v>17241</v>
      </c>
      <c r="I602" t="str">
        <v>Модуль "Технологический". Информационное обеспечение производственных процессов</v>
      </c>
      <c r="J602">
        <v>4</v>
      </c>
      <c r="K602">
        <v>12</v>
      </c>
      <c r="L602">
        <v>0</v>
      </c>
      <c r="M602" s="16">
        <f t="shared" si="27"/>
        <v>1.6</v>
      </c>
      <c r="N602" s="16">
        <f t="shared" si="28"/>
        <v>11.9</v>
      </c>
      <c r="O602" s="16">
        <f t="shared" si="29"/>
        <v>7.5</v>
      </c>
      <c r="P602" s="16">
        <f t="shared" si="29"/>
        <v>7.5</v>
      </c>
      <c r="Q602" s="79" cm="1">
        <f t="array" ref="Q602:AA602">Данные!Q602:AA602</f>
        <v>0</v>
      </c>
      <c r="R602" s="16">
        <v>0</v>
      </c>
      <c r="S602" s="16">
        <v>0</v>
      </c>
      <c r="T602" s="21">
        <v>0</v>
      </c>
      <c r="U602">
        <v>0</v>
      </c>
      <c r="V602">
        <v>0</v>
      </c>
      <c r="W602">
        <v>30</v>
      </c>
      <c r="X602">
        <v>1</v>
      </c>
      <c r="Y602">
        <v>2</v>
      </c>
      <c r="Z602">
        <v>0</v>
      </c>
      <c r="AA602" t="str">
        <v>осн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x14ac:dyDescent="0.3">
      <c r="A603" s="78">
        <f>Данные!A603</f>
        <v>5761</v>
      </c>
      <c r="B603" cm="1">
        <f t="array" ref="B603:L603">Данные!B603:L603</f>
        <v>2018</v>
      </c>
      <c r="C603" t="str">
        <v>компьютерных технологий и электронного обучения</v>
      </c>
      <c r="D603" t="str">
        <v>Готская Ирина Борисовна</v>
      </c>
      <c r="E603" t="str">
        <v>доктор педагогических наук</v>
      </c>
      <c r="F603" t="str">
        <v>профессор</v>
      </c>
      <c r="G603">
        <v>0.75</v>
      </c>
      <c r="H603">
        <v>17247</v>
      </c>
      <c r="I603" t="str">
        <v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v>
      </c>
      <c r="J603">
        <v>0</v>
      </c>
      <c r="K603">
        <v>0</v>
      </c>
      <c r="L603">
        <v>0</v>
      </c>
      <c r="M603" s="16">
        <f t="shared" si="27"/>
        <v>0</v>
      </c>
      <c r="N603" s="16">
        <f t="shared" si="28"/>
        <v>9.92</v>
      </c>
      <c r="O603" s="16">
        <f t="shared" si="29"/>
        <v>6</v>
      </c>
      <c r="P603" s="16">
        <f t="shared" si="29"/>
        <v>6</v>
      </c>
      <c r="Q603" s="79" cm="1">
        <f t="array" ref="Q603:AA603">Данные!Q603:AA603</f>
        <v>0</v>
      </c>
      <c r="R603" s="16">
        <v>0</v>
      </c>
      <c r="S603" s="16">
        <v>0</v>
      </c>
      <c r="T603" s="21">
        <v>0</v>
      </c>
      <c r="U603">
        <v>0</v>
      </c>
      <c r="V603">
        <v>8</v>
      </c>
      <c r="W603">
        <v>24</v>
      </c>
      <c r="X603">
        <v>1</v>
      </c>
      <c r="Y603">
        <v>2</v>
      </c>
      <c r="Z603">
        <v>0</v>
      </c>
      <c r="AA603" t="str">
        <v>осн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x14ac:dyDescent="0.3">
      <c r="A604" s="78">
        <f>Данные!A604</f>
        <v>5761</v>
      </c>
      <c r="B604" cm="1">
        <f t="array" ref="B604:L604">Данные!B604:L604</f>
        <v>2018</v>
      </c>
      <c r="C604" t="str">
        <v>компьютерных технологий и электронного обучения</v>
      </c>
      <c r="D604" t="str">
        <v>Готская Ирина Борисовна</v>
      </c>
      <c r="E604" t="str">
        <v>доктор педагогических наук</v>
      </c>
      <c r="F604" t="str">
        <v>профессор</v>
      </c>
      <c r="G604">
        <v>0.75</v>
      </c>
      <c r="H604">
        <v>17247</v>
      </c>
      <c r="I604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v>
      </c>
      <c r="J604">
        <v>0</v>
      </c>
      <c r="K604">
        <v>0</v>
      </c>
      <c r="L604">
        <v>0</v>
      </c>
      <c r="M604" s="16">
        <f t="shared" si="27"/>
        <v>0</v>
      </c>
      <c r="N604" s="16">
        <f t="shared" si="28"/>
        <v>9.92</v>
      </c>
      <c r="O604" s="16">
        <f t="shared" si="29"/>
        <v>6</v>
      </c>
      <c r="P604" s="16">
        <f t="shared" si="29"/>
        <v>6</v>
      </c>
      <c r="Q604" s="79" cm="1">
        <f t="array" ref="Q604:AA604">Данные!Q604:AA604</f>
        <v>0</v>
      </c>
      <c r="R604" s="16">
        <v>0</v>
      </c>
      <c r="S604" s="16">
        <v>0</v>
      </c>
      <c r="T604" s="21">
        <v>0</v>
      </c>
      <c r="U604">
        <v>0</v>
      </c>
      <c r="V604">
        <v>8</v>
      </c>
      <c r="W604">
        <v>24</v>
      </c>
      <c r="X604">
        <v>1</v>
      </c>
      <c r="Y604">
        <v>2</v>
      </c>
      <c r="Z604">
        <v>0</v>
      </c>
      <c r="AA604" t="str">
        <v>осн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x14ac:dyDescent="0.3">
      <c r="A605" s="78">
        <f>Данные!A605</f>
        <v>5762</v>
      </c>
      <c r="B605" cm="1">
        <f t="array" ref="B605:L605">Данные!B605:L605</f>
        <v>2017</v>
      </c>
      <c r="C605" t="str">
        <v>компьютерных технологий и электронного обучения</v>
      </c>
      <c r="D605" t="str">
        <v>Авксентьева Елена Юрьевна</v>
      </c>
      <c r="E605" t="str">
        <v>кандидат педагогических наук</v>
      </c>
      <c r="F605" t="str">
        <v>доцент</v>
      </c>
      <c r="G605">
        <v>1</v>
      </c>
      <c r="H605">
        <v>16595</v>
      </c>
      <c r="I60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05">
        <v>0</v>
      </c>
      <c r="K605">
        <v>0</v>
      </c>
      <c r="L605">
        <v>0</v>
      </c>
      <c r="M605" s="16">
        <f t="shared" si="27"/>
        <v>0</v>
      </c>
      <c r="N605" s="16">
        <f t="shared" si="28"/>
        <v>12.56</v>
      </c>
      <c r="O605" s="16">
        <f t="shared" si="29"/>
        <v>8</v>
      </c>
      <c r="P605" s="16">
        <f t="shared" si="29"/>
        <v>8</v>
      </c>
      <c r="Q605" s="79" cm="1">
        <f t="array" ref="Q605:AA605">Данные!Q605:AA605</f>
        <v>0</v>
      </c>
      <c r="R605" s="16">
        <v>0</v>
      </c>
      <c r="S605" s="16">
        <v>0</v>
      </c>
      <c r="T605" s="21">
        <v>0</v>
      </c>
      <c r="U605">
        <v>7</v>
      </c>
      <c r="V605">
        <v>0</v>
      </c>
      <c r="W605">
        <v>32</v>
      </c>
      <c r="X605">
        <v>2</v>
      </c>
      <c r="Y605">
        <v>3</v>
      </c>
      <c r="Z605">
        <v>0</v>
      </c>
      <c r="AA605" t="str">
        <v>осн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x14ac:dyDescent="0.3">
      <c r="A606" s="78">
        <f>Данные!A606</f>
        <v>5762</v>
      </c>
      <c r="B606" cm="1">
        <f t="array" ref="B606:L606">Данные!B606:L606</f>
        <v>2017</v>
      </c>
      <c r="C606" t="str">
        <v>компьютерных технологий и электронного обучения</v>
      </c>
      <c r="D606" t="str">
        <v>Авксентьева Елена Юрьевна</v>
      </c>
      <c r="E606" t="str">
        <v>кандидат педагогических наук</v>
      </c>
      <c r="F606" t="str">
        <v>доцент</v>
      </c>
      <c r="G606">
        <v>1</v>
      </c>
      <c r="H606">
        <v>16595</v>
      </c>
      <c r="I60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06">
        <v>0</v>
      </c>
      <c r="K606">
        <v>0</v>
      </c>
      <c r="L606">
        <v>0</v>
      </c>
      <c r="M606" s="16">
        <f t="shared" si="27"/>
        <v>0</v>
      </c>
      <c r="N606" s="16">
        <f t="shared" si="28"/>
        <v>12.56</v>
      </c>
      <c r="O606" s="16">
        <f t="shared" si="29"/>
        <v>8</v>
      </c>
      <c r="P606" s="16">
        <f t="shared" si="29"/>
        <v>8</v>
      </c>
      <c r="Q606" s="79" cm="1">
        <f t="array" ref="Q606:AA606">Данные!Q606:AA606</f>
        <v>0</v>
      </c>
      <c r="R606" s="16">
        <v>0</v>
      </c>
      <c r="S606" s="16">
        <v>0</v>
      </c>
      <c r="T606" s="21">
        <v>0</v>
      </c>
      <c r="U606">
        <v>2</v>
      </c>
      <c r="V606">
        <v>0</v>
      </c>
      <c r="W606">
        <v>32</v>
      </c>
      <c r="X606">
        <v>2</v>
      </c>
      <c r="Y606">
        <v>3</v>
      </c>
      <c r="Z606">
        <v>0</v>
      </c>
      <c r="AA606" t="str">
        <v>осн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x14ac:dyDescent="0.3">
      <c r="A607" s="78">
        <f>Данные!A607</f>
        <v>5762</v>
      </c>
      <c r="B607" cm="1">
        <f t="array" ref="B607:L607">Данные!B607:L607</f>
        <v>2017</v>
      </c>
      <c r="C607" t="str">
        <v>компьютерных технологий и электронного обучения</v>
      </c>
      <c r="D607" t="str">
        <v>Авксентьева Елена Юрьевна</v>
      </c>
      <c r="E607" t="str">
        <v>кандидат педагогических наук</v>
      </c>
      <c r="F607" t="str">
        <v>доцент</v>
      </c>
      <c r="G607">
        <v>1</v>
      </c>
      <c r="H607">
        <v>16595</v>
      </c>
      <c r="I607" t="str">
        <v>Руководство ВКР (магистерская диссертация)</v>
      </c>
      <c r="J607">
        <v>0</v>
      </c>
      <c r="K607">
        <v>0</v>
      </c>
      <c r="L607">
        <v>0</v>
      </c>
      <c r="M607" s="16">
        <f t="shared" si="27"/>
        <v>0</v>
      </c>
      <c r="N607" s="16">
        <f t="shared" si="28"/>
        <v>12.56</v>
      </c>
      <c r="O607" s="16">
        <f t="shared" si="29"/>
        <v>8</v>
      </c>
      <c r="P607" s="16">
        <f t="shared" si="29"/>
        <v>8</v>
      </c>
      <c r="Q607" s="79" cm="1">
        <f t="array" ref="Q607:AA607">Данные!Q607:AA607</f>
        <v>0</v>
      </c>
      <c r="R607" s="16">
        <v>0</v>
      </c>
      <c r="S607" s="16">
        <v>0</v>
      </c>
      <c r="T607" s="21">
        <v>0</v>
      </c>
      <c r="U607">
        <v>0</v>
      </c>
      <c r="V607">
        <v>18</v>
      </c>
      <c r="W607">
        <v>32</v>
      </c>
      <c r="X607">
        <v>2</v>
      </c>
      <c r="Y607">
        <v>3</v>
      </c>
      <c r="Z607">
        <v>0</v>
      </c>
      <c r="AA607" t="str">
        <v>осн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x14ac:dyDescent="0.3">
      <c r="A608" s="78">
        <f>Данные!A608</f>
        <v>5762</v>
      </c>
      <c r="B608" cm="1">
        <f t="array" ref="B608:L608">Данные!B608:L608</f>
        <v>2017</v>
      </c>
      <c r="C608" t="str">
        <v>компьютерных технологий и электронного обучения</v>
      </c>
      <c r="D608" t="str">
        <v>Власова Елена Зотиковна</v>
      </c>
      <c r="E608" t="str">
        <v>доктор педагогических наук</v>
      </c>
      <c r="F608" t="str">
        <v>заведующий кафедрой</v>
      </c>
      <c r="G608">
        <v>1</v>
      </c>
      <c r="H608">
        <v>16595</v>
      </c>
      <c r="I608" t="str">
        <v>Модуль "Методология исследования в образовании". Методология и методы научного исследования</v>
      </c>
      <c r="J608">
        <v>2</v>
      </c>
      <c r="K608">
        <v>0</v>
      </c>
      <c r="L608">
        <v>0</v>
      </c>
      <c r="M608" s="16">
        <f t="shared" si="27"/>
        <v>0.2</v>
      </c>
      <c r="N608" s="16">
        <f t="shared" si="28"/>
        <v>12.56</v>
      </c>
      <c r="O608" s="16">
        <f t="shared" si="29"/>
        <v>8</v>
      </c>
      <c r="P608" s="16">
        <f t="shared" si="29"/>
        <v>8</v>
      </c>
      <c r="Q608" s="79" cm="1">
        <f t="array" ref="Q608:AA608">Данные!Q608:AA608</f>
        <v>0</v>
      </c>
      <c r="R608" s="16">
        <v>0</v>
      </c>
      <c r="S608" s="16">
        <v>0</v>
      </c>
      <c r="T608" s="21">
        <v>0</v>
      </c>
      <c r="U608">
        <v>0</v>
      </c>
      <c r="V608">
        <v>0</v>
      </c>
      <c r="W608">
        <v>32</v>
      </c>
      <c r="X608">
        <v>2</v>
      </c>
      <c r="Y608">
        <v>3</v>
      </c>
      <c r="Z608">
        <v>0</v>
      </c>
      <c r="AA608" t="str">
        <v>осн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x14ac:dyDescent="0.3">
      <c r="A609" s="78">
        <f>Данные!A609</f>
        <v>5762</v>
      </c>
      <c r="B609" cm="1">
        <f t="array" ref="B609:L609">Данные!B609:L609</f>
        <v>2017</v>
      </c>
      <c r="C609" t="str">
        <v>компьютерных технологий и электронного обучения</v>
      </c>
      <c r="D609" t="str">
        <v>Власова Елена Зотиковна</v>
      </c>
      <c r="E609" t="str">
        <v>доктор педагогических наук</v>
      </c>
      <c r="F609" t="str">
        <v>заведующий кафедрой</v>
      </c>
      <c r="G609">
        <v>1</v>
      </c>
      <c r="H609">
        <v>16595</v>
      </c>
      <c r="I609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09">
        <v>4</v>
      </c>
      <c r="K609">
        <v>0</v>
      </c>
      <c r="L609">
        <v>0</v>
      </c>
      <c r="M609" s="16">
        <f t="shared" si="27"/>
        <v>0.4</v>
      </c>
      <c r="N609" s="16">
        <f t="shared" si="28"/>
        <v>12.56</v>
      </c>
      <c r="O609" s="16">
        <f t="shared" si="29"/>
        <v>8</v>
      </c>
      <c r="P609" s="16">
        <f t="shared" si="29"/>
        <v>8</v>
      </c>
      <c r="Q609" s="79" cm="1">
        <f t="array" ref="Q609:AA609">Данные!Q609:AA609</f>
        <v>0</v>
      </c>
      <c r="R609" s="16">
        <v>0</v>
      </c>
      <c r="S609" s="16">
        <v>0</v>
      </c>
      <c r="T609" s="21">
        <v>0</v>
      </c>
      <c r="U609">
        <v>0</v>
      </c>
      <c r="V609">
        <v>0</v>
      </c>
      <c r="W609">
        <v>32</v>
      </c>
      <c r="X609">
        <v>2</v>
      </c>
      <c r="Y609">
        <v>3</v>
      </c>
      <c r="Z609">
        <v>0</v>
      </c>
      <c r="AA609" t="str">
        <v>доп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x14ac:dyDescent="0.3">
      <c r="A610" s="78">
        <f>Данные!A610</f>
        <v>5762</v>
      </c>
      <c r="B610" cm="1">
        <f t="array" ref="B610:L610">Данные!B610:L610</f>
        <v>2017</v>
      </c>
      <c r="C610" t="str">
        <v>компьютерных технологий и электронного обучения</v>
      </c>
      <c r="D610" t="str">
        <v>Власова Елена Зотиковна</v>
      </c>
      <c r="E610" t="str">
        <v>доктор педагогических наук</v>
      </c>
      <c r="F610" t="str">
        <v>заведующий кафедрой</v>
      </c>
      <c r="G610">
        <v>1</v>
      </c>
      <c r="H610">
        <v>16595</v>
      </c>
      <c r="I610" t="str">
        <v>Модуль "Теория и практика корпоративного электронного обучения". Организация и модели корпоративного обучения</v>
      </c>
      <c r="J610">
        <v>3</v>
      </c>
      <c r="K610">
        <v>6</v>
      </c>
      <c r="L610">
        <v>0</v>
      </c>
      <c r="M610" s="16">
        <f t="shared" si="27"/>
        <v>0.9</v>
      </c>
      <c r="N610" s="16">
        <f t="shared" si="28"/>
        <v>12.56</v>
      </c>
      <c r="O610" s="16">
        <f t="shared" si="29"/>
        <v>8</v>
      </c>
      <c r="P610" s="16">
        <f t="shared" si="29"/>
        <v>8</v>
      </c>
      <c r="Q610" s="79" cm="1">
        <f t="array" ref="Q610:AA610">Данные!Q610:AA610</f>
        <v>0</v>
      </c>
      <c r="R610" s="16">
        <v>0</v>
      </c>
      <c r="S610" s="16">
        <v>0</v>
      </c>
      <c r="T610" s="21">
        <v>0</v>
      </c>
      <c r="U610">
        <v>0</v>
      </c>
      <c r="V610">
        <v>0</v>
      </c>
      <c r="W610">
        <v>32</v>
      </c>
      <c r="X610">
        <v>2</v>
      </c>
      <c r="Y610">
        <v>3</v>
      </c>
      <c r="Z610">
        <v>0</v>
      </c>
      <c r="AA610" t="str">
        <v>доп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x14ac:dyDescent="0.3">
      <c r="A611" s="78">
        <f>Данные!A611</f>
        <v>5762</v>
      </c>
      <c r="B611" cm="1">
        <f t="array" ref="B611:L611">Данные!B611:L611</f>
        <v>2017</v>
      </c>
      <c r="C611" t="str">
        <v>компьютерных технологий и электронного обучения</v>
      </c>
      <c r="D611" t="str">
        <v>Власова Елена Зотиковна</v>
      </c>
      <c r="E611" t="str">
        <v>доктор педагогических наук</v>
      </c>
      <c r="F611" t="str">
        <v>заведующий кафедрой</v>
      </c>
      <c r="G611">
        <v>1</v>
      </c>
      <c r="H611">
        <v>16595</v>
      </c>
      <c r="I611" t="str">
        <v>Научно-исследовательская работа. Педагогическое образование. Магистерская программа "Корпоративное электронное обучение"</v>
      </c>
      <c r="J611">
        <v>0</v>
      </c>
      <c r="K611">
        <v>0</v>
      </c>
      <c r="L611">
        <v>0</v>
      </c>
      <c r="M611" s="16">
        <f t="shared" si="27"/>
        <v>0</v>
      </c>
      <c r="N611" s="16">
        <f t="shared" si="28"/>
        <v>12.56</v>
      </c>
      <c r="O611" s="16">
        <f t="shared" si="29"/>
        <v>8</v>
      </c>
      <c r="P611" s="16">
        <f t="shared" si="29"/>
        <v>8</v>
      </c>
      <c r="Q611" s="79" cm="1">
        <f t="array" ref="Q611:AA611">Данные!Q611:AA611</f>
        <v>0</v>
      </c>
      <c r="R611" s="16">
        <v>0</v>
      </c>
      <c r="S611" s="16">
        <v>0</v>
      </c>
      <c r="T611" s="21">
        <v>0</v>
      </c>
      <c r="U611">
        <v>23</v>
      </c>
      <c r="V611">
        <v>0</v>
      </c>
      <c r="W611">
        <v>32</v>
      </c>
      <c r="X611">
        <v>2</v>
      </c>
      <c r="Y611">
        <v>3</v>
      </c>
      <c r="Z611">
        <v>0</v>
      </c>
      <c r="AA611" t="str">
        <v>осн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x14ac:dyDescent="0.3">
      <c r="A612" s="78">
        <f>Данные!A612</f>
        <v>5762</v>
      </c>
      <c r="B612" cm="1">
        <f t="array" ref="B612:L612">Данные!B612:L612</f>
        <v>2017</v>
      </c>
      <c r="C612" t="str">
        <v>компьютерных технологий и электронного обучения</v>
      </c>
      <c r="D612" t="str">
        <v>Власова Елена Зотиковна</v>
      </c>
      <c r="E612" t="str">
        <v>доктор педагогических наук</v>
      </c>
      <c r="F612" t="str">
        <v>заведующий кафедрой</v>
      </c>
      <c r="G612">
        <v>1</v>
      </c>
      <c r="H612">
        <v>16595</v>
      </c>
      <c r="I61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2">
        <v>0</v>
      </c>
      <c r="K612">
        <v>0</v>
      </c>
      <c r="L612">
        <v>0</v>
      </c>
      <c r="M612" s="16">
        <f t="shared" si="27"/>
        <v>0</v>
      </c>
      <c r="N612" s="16">
        <f t="shared" si="28"/>
        <v>12.56</v>
      </c>
      <c r="O612" s="16">
        <f t="shared" si="29"/>
        <v>8</v>
      </c>
      <c r="P612" s="16">
        <f t="shared" si="29"/>
        <v>8</v>
      </c>
      <c r="Q612" s="79" cm="1">
        <f t="array" ref="Q612:AA612">Данные!Q612:AA612</f>
        <v>0</v>
      </c>
      <c r="R612" s="16">
        <v>0</v>
      </c>
      <c r="S612" s="16">
        <v>0</v>
      </c>
      <c r="T612" s="21">
        <v>0</v>
      </c>
      <c r="U612">
        <v>6</v>
      </c>
      <c r="V612">
        <v>0</v>
      </c>
      <c r="W612">
        <v>32</v>
      </c>
      <c r="X612">
        <v>2</v>
      </c>
      <c r="Y612">
        <v>3</v>
      </c>
      <c r="Z612">
        <v>0</v>
      </c>
      <c r="AA612" t="str">
        <v>осн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x14ac:dyDescent="0.3">
      <c r="A613" s="78">
        <f>Данные!A613</f>
        <v>5762</v>
      </c>
      <c r="B613" cm="1">
        <f t="array" ref="B613:L613">Данные!B613:L613</f>
        <v>2017</v>
      </c>
      <c r="C613" t="str">
        <v>компьютерных технологий и электронного обучения</v>
      </c>
      <c r="D613" t="str">
        <v>Власова Елена Зотиковна</v>
      </c>
      <c r="E613" t="str">
        <v>доктор педагогических наук</v>
      </c>
      <c r="F613" t="str">
        <v>заведующий кафедрой</v>
      </c>
      <c r="G613">
        <v>1</v>
      </c>
      <c r="H613">
        <v>16595</v>
      </c>
      <c r="I613" t="str">
        <v>Руководство ВКР (магистерская диссертация)</v>
      </c>
      <c r="J613">
        <v>0</v>
      </c>
      <c r="K613">
        <v>0</v>
      </c>
      <c r="L613">
        <v>0</v>
      </c>
      <c r="M613" s="16">
        <f t="shared" si="27"/>
        <v>0</v>
      </c>
      <c r="N613" s="16">
        <f t="shared" si="28"/>
        <v>12.56</v>
      </c>
      <c r="O613" s="16">
        <f t="shared" si="29"/>
        <v>8</v>
      </c>
      <c r="P613" s="16">
        <f t="shared" si="29"/>
        <v>8</v>
      </c>
      <c r="Q613" s="79" cm="1">
        <f t="array" ref="Q613:AA613">Данные!Q613:AA613</f>
        <v>0</v>
      </c>
      <c r="R613" s="16">
        <v>0</v>
      </c>
      <c r="S613" s="16">
        <v>0</v>
      </c>
      <c r="T613" s="21">
        <v>0</v>
      </c>
      <c r="U613">
        <v>0</v>
      </c>
      <c r="V613">
        <v>54</v>
      </c>
      <c r="W613">
        <v>32</v>
      </c>
      <c r="X613">
        <v>2</v>
      </c>
      <c r="Y613">
        <v>3</v>
      </c>
      <c r="Z613">
        <v>0</v>
      </c>
      <c r="AA613" t="str">
        <v>осн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x14ac:dyDescent="0.3">
      <c r="A614" s="78">
        <f>Данные!A614</f>
        <v>5762</v>
      </c>
      <c r="B614" cm="1">
        <f t="array" ref="B614:L614">Данные!B614:L614</f>
        <v>2017</v>
      </c>
      <c r="C614" t="str">
        <v>компьютерных технологий и электронного обучения</v>
      </c>
      <c r="D614" t="str">
        <v>Гончарова Светлана Викторовна</v>
      </c>
      <c r="E614" t="str">
        <v>кандидат педагогических наук</v>
      </c>
      <c r="F614" t="str">
        <v>доцент</v>
      </c>
      <c r="G614">
        <v>1</v>
      </c>
      <c r="H614">
        <v>16595</v>
      </c>
      <c r="I614" t="str">
        <v>Научно-исследовательская работа. Педагогическое образование. Магистерская программа "Корпоративное электронное обучение"</v>
      </c>
      <c r="J614">
        <v>0</v>
      </c>
      <c r="K614">
        <v>0</v>
      </c>
      <c r="L614">
        <v>0</v>
      </c>
      <c r="M614" s="16">
        <f t="shared" si="27"/>
        <v>0</v>
      </c>
      <c r="N614" s="16">
        <f t="shared" si="28"/>
        <v>12.56</v>
      </c>
      <c r="O614" s="16">
        <f t="shared" si="29"/>
        <v>8</v>
      </c>
      <c r="P614" s="16">
        <f t="shared" si="29"/>
        <v>8</v>
      </c>
      <c r="Q614" s="79" cm="1">
        <f t="array" ref="Q614:AA614">Данные!Q614:AA614</f>
        <v>0</v>
      </c>
      <c r="R614" s="16">
        <v>0</v>
      </c>
      <c r="S614" s="16">
        <v>0</v>
      </c>
      <c r="T614" s="21">
        <v>0</v>
      </c>
      <c r="U614">
        <v>8</v>
      </c>
      <c r="V614">
        <v>0</v>
      </c>
      <c r="W614">
        <v>32</v>
      </c>
      <c r="X614">
        <v>2</v>
      </c>
      <c r="Y614">
        <v>3</v>
      </c>
      <c r="Z614">
        <v>0</v>
      </c>
      <c r="AA614" t="str">
        <v>осн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x14ac:dyDescent="0.3">
      <c r="A615" s="78">
        <f>Данные!A615</f>
        <v>5762</v>
      </c>
      <c r="B615" cm="1">
        <f t="array" ref="B615:L615">Данные!B615:L615</f>
        <v>2017</v>
      </c>
      <c r="C615" t="str">
        <v>компьютерных технологий и электронного обучения</v>
      </c>
      <c r="D615" t="str">
        <v>Гончарова Светлана Викторовна</v>
      </c>
      <c r="E615" t="str">
        <v>кандидат педагогических наук</v>
      </c>
      <c r="F615" t="str">
        <v>доцент</v>
      </c>
      <c r="G615">
        <v>1</v>
      </c>
      <c r="H615">
        <v>16595</v>
      </c>
      <c r="I61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5">
        <v>0</v>
      </c>
      <c r="K615">
        <v>0</v>
      </c>
      <c r="L615">
        <v>0</v>
      </c>
      <c r="M615" s="16">
        <f t="shared" si="27"/>
        <v>0</v>
      </c>
      <c r="N615" s="16">
        <f t="shared" si="28"/>
        <v>12.56</v>
      </c>
      <c r="O615" s="16">
        <f t="shared" si="29"/>
        <v>8</v>
      </c>
      <c r="P615" s="16">
        <f t="shared" si="29"/>
        <v>8</v>
      </c>
      <c r="Q615" s="79" cm="1">
        <f t="array" ref="Q615:AA615">Данные!Q615:AA615</f>
        <v>0</v>
      </c>
      <c r="R615" s="16">
        <v>0</v>
      </c>
      <c r="S615" s="16">
        <v>0</v>
      </c>
      <c r="T615" s="21">
        <v>0</v>
      </c>
      <c r="U615">
        <v>2</v>
      </c>
      <c r="V615">
        <v>0</v>
      </c>
      <c r="W615">
        <v>32</v>
      </c>
      <c r="X615">
        <v>2</v>
      </c>
      <c r="Y615">
        <v>3</v>
      </c>
      <c r="Z615">
        <v>0</v>
      </c>
      <c r="AA615" t="str">
        <v>осн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x14ac:dyDescent="0.3">
      <c r="A616" s="78">
        <f>Данные!A616</f>
        <v>5762</v>
      </c>
      <c r="B616" cm="1">
        <f t="array" ref="B616:L616">Данные!B616:L616</f>
        <v>2017</v>
      </c>
      <c r="C616" t="str">
        <v>компьютерных технологий и электронного обучения</v>
      </c>
      <c r="D616" t="str">
        <v>Гончарова Светлана Викторовна</v>
      </c>
      <c r="E616" t="str">
        <v>кандидат педагогических наук</v>
      </c>
      <c r="F616" t="str">
        <v>доцент</v>
      </c>
      <c r="G616">
        <v>1</v>
      </c>
      <c r="H616">
        <v>16595</v>
      </c>
      <c r="I616" t="str">
        <v>Руководство ВКР (магистерская диссертация)</v>
      </c>
      <c r="J616">
        <v>0</v>
      </c>
      <c r="K616">
        <v>0</v>
      </c>
      <c r="L616">
        <v>0</v>
      </c>
      <c r="M616" s="16">
        <f t="shared" si="27"/>
        <v>0</v>
      </c>
      <c r="N616" s="16">
        <f t="shared" si="28"/>
        <v>12.56</v>
      </c>
      <c r="O616" s="16">
        <f t="shared" si="29"/>
        <v>8</v>
      </c>
      <c r="P616" s="16">
        <f t="shared" si="29"/>
        <v>8</v>
      </c>
      <c r="Q616" s="79" cm="1">
        <f t="array" ref="Q616:AA616">Данные!Q616:AA616</f>
        <v>0</v>
      </c>
      <c r="R616" s="16">
        <v>0</v>
      </c>
      <c r="S616" s="16">
        <v>0</v>
      </c>
      <c r="T616" s="21">
        <v>0</v>
      </c>
      <c r="U616">
        <v>0</v>
      </c>
      <c r="V616">
        <v>18</v>
      </c>
      <c r="W616">
        <v>32</v>
      </c>
      <c r="X616">
        <v>2</v>
      </c>
      <c r="Y616">
        <v>3</v>
      </c>
      <c r="Z616">
        <v>0</v>
      </c>
      <c r="AA616" t="str">
        <v>осн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x14ac:dyDescent="0.3">
      <c r="A617" s="78">
        <f>Данные!A617</f>
        <v>5762</v>
      </c>
      <c r="B617" cm="1">
        <f t="array" ref="B617:L617">Данные!B617:L617</f>
        <v>2017</v>
      </c>
      <c r="C617" t="str">
        <v>компьютерных технологий и электронного обучения</v>
      </c>
      <c r="D617" t="str">
        <v>Государев Илья Борисович</v>
      </c>
      <c r="E617" t="str">
        <v>кандидат педагогических наук</v>
      </c>
      <c r="F617" t="str">
        <v>доцент</v>
      </c>
      <c r="G617">
        <v>1</v>
      </c>
      <c r="H617">
        <v>16595</v>
      </c>
      <c r="I617" t="str">
        <v>Модуль "IT- инфраструктура образовательного учреждения". Web-технологии и web-проектирование</v>
      </c>
      <c r="J617">
        <v>0</v>
      </c>
      <c r="K617">
        <v>9</v>
      </c>
      <c r="L617">
        <v>0</v>
      </c>
      <c r="M617" s="16">
        <f t="shared" si="27"/>
        <v>0.9</v>
      </c>
      <c r="N617" s="16">
        <f t="shared" si="28"/>
        <v>12.56</v>
      </c>
      <c r="O617" s="16">
        <f t="shared" si="29"/>
        <v>8</v>
      </c>
      <c r="P617" s="16">
        <f t="shared" si="29"/>
        <v>8</v>
      </c>
      <c r="Q617" s="79" cm="1">
        <f t="array" ref="Q617:AA617">Данные!Q617:AA617</f>
        <v>0</v>
      </c>
      <c r="R617" s="16">
        <v>0</v>
      </c>
      <c r="S617" s="16">
        <v>0</v>
      </c>
      <c r="T617" s="21">
        <v>0</v>
      </c>
      <c r="U617">
        <v>0</v>
      </c>
      <c r="V617">
        <v>0</v>
      </c>
      <c r="W617">
        <v>32</v>
      </c>
      <c r="X617">
        <v>2</v>
      </c>
      <c r="Y617">
        <v>3</v>
      </c>
      <c r="Z617">
        <v>0</v>
      </c>
      <c r="AA617" t="str">
        <v>осн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x14ac:dyDescent="0.3">
      <c r="A618" s="78">
        <f>Данные!A618</f>
        <v>5762</v>
      </c>
      <c r="B618" cm="1">
        <f t="array" ref="B618:L618">Данные!B618:L618</f>
        <v>2017</v>
      </c>
      <c r="C618" t="str">
        <v>компьютерных технологий и электронного обучения</v>
      </c>
      <c r="D618" t="str">
        <v>Государев Илья Борисович</v>
      </c>
      <c r="E618" t="str">
        <v>кандидат педагогических наук</v>
      </c>
      <c r="F618" t="str">
        <v>доцент</v>
      </c>
      <c r="G618">
        <v>1</v>
      </c>
      <c r="H618">
        <v>16595</v>
      </c>
      <c r="I618" t="str">
        <v>Модуль "Инновационные методы и технологии корпоративного электронного обучения "</v>
      </c>
      <c r="J618">
        <v>0</v>
      </c>
      <c r="K618">
        <v>0</v>
      </c>
      <c r="L618">
        <v>0</v>
      </c>
      <c r="M618" s="16">
        <f t="shared" si="27"/>
        <v>0</v>
      </c>
      <c r="N618" s="16">
        <f t="shared" si="28"/>
        <v>12.56</v>
      </c>
      <c r="O618" s="16">
        <f t="shared" si="29"/>
        <v>8</v>
      </c>
      <c r="P618" s="16">
        <f t="shared" si="29"/>
        <v>8</v>
      </c>
      <c r="Q618" s="79" cm="1">
        <f t="array" ref="Q618:AA618">Данные!Q618:AA618</f>
        <v>0</v>
      </c>
      <c r="R618" s="16">
        <v>0</v>
      </c>
      <c r="S618" s="16">
        <v>0</v>
      </c>
      <c r="T618" s="21">
        <v>0</v>
      </c>
      <c r="U618">
        <v>0</v>
      </c>
      <c r="V618">
        <v>0</v>
      </c>
      <c r="W618">
        <v>32</v>
      </c>
      <c r="X618">
        <v>2</v>
      </c>
      <c r="Y618">
        <v>3</v>
      </c>
      <c r="Z618">
        <v>0</v>
      </c>
      <c r="AA618" t="str">
        <v>осн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x14ac:dyDescent="0.3">
      <c r="A619" s="78">
        <f>Данные!A619</f>
        <v>5762</v>
      </c>
      <c r="B619" cm="1">
        <f t="array" ref="B619:L619">Данные!B619:L619</f>
        <v>2017</v>
      </c>
      <c r="C619" t="str">
        <v>компьютерных технологий и электронного обучения</v>
      </c>
      <c r="D619" t="str">
        <v>Государев Илья Борисович</v>
      </c>
      <c r="E619" t="str">
        <v>кандидат педагогических наук</v>
      </c>
      <c r="F619" t="str">
        <v>доцент</v>
      </c>
      <c r="G619">
        <v>1</v>
      </c>
      <c r="H619">
        <v>16595</v>
      </c>
      <c r="I619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19">
        <v>4</v>
      </c>
      <c r="K619">
        <v>0</v>
      </c>
      <c r="L619">
        <v>0</v>
      </c>
      <c r="M619" s="16">
        <f t="shared" si="27"/>
        <v>0.4</v>
      </c>
      <c r="N619" s="16">
        <f t="shared" si="28"/>
        <v>12.56</v>
      </c>
      <c r="O619" s="16">
        <f t="shared" si="29"/>
        <v>8</v>
      </c>
      <c r="P619" s="16">
        <f t="shared" si="29"/>
        <v>8</v>
      </c>
      <c r="Q619" s="79" cm="1">
        <f t="array" ref="Q619:AA619">Данные!Q619:AA619</f>
        <v>0</v>
      </c>
      <c r="R619" s="16">
        <v>0</v>
      </c>
      <c r="S619" s="16">
        <v>0</v>
      </c>
      <c r="T619" s="21">
        <v>0</v>
      </c>
      <c r="U619">
        <v>0</v>
      </c>
      <c r="V619">
        <v>0</v>
      </c>
      <c r="W619">
        <v>32</v>
      </c>
      <c r="X619">
        <v>2</v>
      </c>
      <c r="Y619">
        <v>3</v>
      </c>
      <c r="Z619">
        <v>0</v>
      </c>
      <c r="AA619" t="str">
        <v>осн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x14ac:dyDescent="0.3">
      <c r="A620" s="78">
        <f>Данные!A620</f>
        <v>5762</v>
      </c>
      <c r="B620" cm="1">
        <f t="array" ref="B620:L620">Данные!B620:L620</f>
        <v>2017</v>
      </c>
      <c r="C620" t="str">
        <v>компьютерных технологий и электронного обучения</v>
      </c>
      <c r="D620" t="str">
        <v>Государев Илья Борисович</v>
      </c>
      <c r="E620" t="str">
        <v>кандидат педагогических наук</v>
      </c>
      <c r="F620" t="str">
        <v>доцент</v>
      </c>
      <c r="G620">
        <v>1</v>
      </c>
      <c r="H620">
        <v>16595</v>
      </c>
      <c r="I620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20">
        <v>4</v>
      </c>
      <c r="K620">
        <v>0</v>
      </c>
      <c r="L620">
        <v>0</v>
      </c>
      <c r="M620" s="16">
        <f t="shared" si="27"/>
        <v>0.4</v>
      </c>
      <c r="N620" s="16">
        <f t="shared" si="28"/>
        <v>12.56</v>
      </c>
      <c r="O620" s="16">
        <f t="shared" si="29"/>
        <v>8</v>
      </c>
      <c r="P620" s="16">
        <f t="shared" si="29"/>
        <v>8</v>
      </c>
      <c r="Q620" s="79" cm="1">
        <f t="array" ref="Q620:AA620">Данные!Q620:AA620</f>
        <v>0</v>
      </c>
      <c r="R620" s="16">
        <v>0</v>
      </c>
      <c r="S620" s="16">
        <v>0</v>
      </c>
      <c r="T620" s="21">
        <v>0</v>
      </c>
      <c r="U620">
        <v>0</v>
      </c>
      <c r="V620">
        <v>0</v>
      </c>
      <c r="W620">
        <v>32</v>
      </c>
      <c r="X620">
        <v>2</v>
      </c>
      <c r="Y620">
        <v>3</v>
      </c>
      <c r="Z620">
        <v>0</v>
      </c>
      <c r="AA620" t="str">
        <v>осн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x14ac:dyDescent="0.3">
      <c r="A621" s="78">
        <f>Данные!A621</f>
        <v>5762</v>
      </c>
      <c r="B621" cm="1">
        <f t="array" ref="B621:L621">Данные!B621:L621</f>
        <v>2017</v>
      </c>
      <c r="C621" t="str">
        <v>компьютерных технологий и электронного обучения</v>
      </c>
      <c r="D621" t="str">
        <v>Государев Илья Борисович</v>
      </c>
      <c r="E621" t="str">
        <v>кандидат педагогических наук</v>
      </c>
      <c r="F621" t="str">
        <v>доцент</v>
      </c>
      <c r="G621">
        <v>1</v>
      </c>
      <c r="H621">
        <v>16595</v>
      </c>
      <c r="I621" t="str">
        <v>Модуль "Инновационные методы и технологии корпоративного электронного обучения ". Мобильное корпоративное обучение</v>
      </c>
      <c r="J621">
        <v>6</v>
      </c>
      <c r="K621">
        <v>0</v>
      </c>
      <c r="L621">
        <v>0</v>
      </c>
      <c r="M621" s="16">
        <f t="shared" si="27"/>
        <v>0.6</v>
      </c>
      <c r="N621" s="16">
        <f t="shared" si="28"/>
        <v>12.56</v>
      </c>
      <c r="O621" s="16">
        <f t="shared" si="29"/>
        <v>8</v>
      </c>
      <c r="P621" s="16">
        <f t="shared" si="29"/>
        <v>8</v>
      </c>
      <c r="Q621" s="79" cm="1">
        <f t="array" ref="Q621:AA621">Данные!Q621:AA621</f>
        <v>0</v>
      </c>
      <c r="R621" s="16">
        <v>0</v>
      </c>
      <c r="S621" s="16">
        <v>0</v>
      </c>
      <c r="T621" s="21">
        <v>0</v>
      </c>
      <c r="U621">
        <v>0</v>
      </c>
      <c r="V621">
        <v>0</v>
      </c>
      <c r="W621">
        <v>32</v>
      </c>
      <c r="X621">
        <v>2</v>
      </c>
      <c r="Y621">
        <v>3</v>
      </c>
      <c r="Z621">
        <v>0</v>
      </c>
      <c r="AA621" t="str">
        <v>осн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x14ac:dyDescent="0.3">
      <c r="A622" s="78">
        <f>Данные!A622</f>
        <v>5762</v>
      </c>
      <c r="B622" cm="1">
        <f t="array" ref="B622:L622">Данные!B622:L622</f>
        <v>2017</v>
      </c>
      <c r="C622" t="str">
        <v>компьютерных технологий и электронного обучения</v>
      </c>
      <c r="D622" t="str">
        <v>Государев Илья Борисович</v>
      </c>
      <c r="E622" t="str">
        <v>кандидат педагогических наук</v>
      </c>
      <c r="F622" t="str">
        <v>доцент</v>
      </c>
      <c r="G622">
        <v>1</v>
      </c>
      <c r="H622">
        <v>16595</v>
      </c>
      <c r="I622" t="str">
        <v>Модуль "Прикладные информационные технологии в образовательном процессе"</v>
      </c>
      <c r="J622">
        <v>0</v>
      </c>
      <c r="K622">
        <v>0</v>
      </c>
      <c r="L622">
        <v>0</v>
      </c>
      <c r="M622" s="16">
        <f t="shared" si="27"/>
        <v>0</v>
      </c>
      <c r="N622" s="16">
        <f t="shared" si="28"/>
        <v>12.56</v>
      </c>
      <c r="O622" s="16">
        <f t="shared" si="29"/>
        <v>8</v>
      </c>
      <c r="P622" s="16">
        <f t="shared" si="29"/>
        <v>8</v>
      </c>
      <c r="Q622" s="79" cm="1">
        <f t="array" ref="Q622:AA622">Данные!Q622:AA622</f>
        <v>0</v>
      </c>
      <c r="R622" s="16">
        <v>0</v>
      </c>
      <c r="S622" s="16">
        <v>0</v>
      </c>
      <c r="T622" s="21">
        <v>0</v>
      </c>
      <c r="U622">
        <v>0</v>
      </c>
      <c r="V622">
        <v>0</v>
      </c>
      <c r="W622">
        <v>32</v>
      </c>
      <c r="X622">
        <v>2</v>
      </c>
      <c r="Y622">
        <v>3</v>
      </c>
      <c r="Z622">
        <v>0</v>
      </c>
      <c r="AA622" t="str">
        <v>осн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x14ac:dyDescent="0.3">
      <c r="A623" s="78">
        <f>Данные!A623</f>
        <v>5762</v>
      </c>
      <c r="B623" cm="1">
        <f t="array" ref="B623:L623">Данные!B623:L623</f>
        <v>2017</v>
      </c>
      <c r="C623" t="str">
        <v>компьютерных технологий и электронного обучения</v>
      </c>
      <c r="D623" t="str">
        <v>Государев Илья Борисович</v>
      </c>
      <c r="E623" t="str">
        <v>кандидат педагогических наук</v>
      </c>
      <c r="F623" t="str">
        <v>доцент</v>
      </c>
      <c r="G623">
        <v>1</v>
      </c>
      <c r="H623">
        <v>16595</v>
      </c>
      <c r="I623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623">
        <v>4</v>
      </c>
      <c r="K623">
        <v>0</v>
      </c>
      <c r="L623">
        <v>0</v>
      </c>
      <c r="M623" s="16">
        <f t="shared" si="27"/>
        <v>0.4</v>
      </c>
      <c r="N623" s="16">
        <f t="shared" si="28"/>
        <v>12.56</v>
      </c>
      <c r="O623" s="16">
        <f t="shared" si="29"/>
        <v>8</v>
      </c>
      <c r="P623" s="16">
        <f t="shared" si="29"/>
        <v>8</v>
      </c>
      <c r="Q623" s="79" cm="1">
        <f t="array" ref="Q623:AA623">Данные!Q623:AA623</f>
        <v>0</v>
      </c>
      <c r="R623" s="16">
        <v>0</v>
      </c>
      <c r="S623" s="16">
        <v>0</v>
      </c>
      <c r="T623" s="21">
        <v>0</v>
      </c>
      <c r="U623">
        <v>0</v>
      </c>
      <c r="V623">
        <v>0</v>
      </c>
      <c r="W623">
        <v>32</v>
      </c>
      <c r="X623">
        <v>2</v>
      </c>
      <c r="Y623">
        <v>3</v>
      </c>
      <c r="Z623">
        <v>0</v>
      </c>
      <c r="AA623" t="str">
        <v>осн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x14ac:dyDescent="0.3">
      <c r="A624" s="78">
        <f>Данные!A624</f>
        <v>5762</v>
      </c>
      <c r="B624" cm="1">
        <f t="array" ref="B624:L624">Данные!B624:L624</f>
        <v>2017</v>
      </c>
      <c r="C624" t="str">
        <v>компьютерных технологий и электронного обучения</v>
      </c>
      <c r="D624" t="str">
        <v>Государев Илья Борисович</v>
      </c>
      <c r="E624" t="str">
        <v>кандидат педагогических наук</v>
      </c>
      <c r="F624" t="str">
        <v>доцент</v>
      </c>
      <c r="G624">
        <v>1</v>
      </c>
      <c r="H624">
        <v>16595</v>
      </c>
      <c r="I624" t="str">
        <v>Руководство ВКР (магистерская диссертация)</v>
      </c>
      <c r="J624">
        <v>0</v>
      </c>
      <c r="K624">
        <v>0</v>
      </c>
      <c r="L624">
        <v>0</v>
      </c>
      <c r="M624" s="16">
        <f t="shared" si="27"/>
        <v>0</v>
      </c>
      <c r="N624" s="16">
        <f t="shared" si="28"/>
        <v>12.56</v>
      </c>
      <c r="O624" s="16">
        <f t="shared" si="29"/>
        <v>8</v>
      </c>
      <c r="P624" s="16">
        <f t="shared" si="29"/>
        <v>8</v>
      </c>
      <c r="Q624" s="79" cm="1">
        <f t="array" ref="Q624:AA624">Данные!Q624:AA624</f>
        <v>0</v>
      </c>
      <c r="R624" s="16">
        <v>0</v>
      </c>
      <c r="S624" s="16">
        <v>0</v>
      </c>
      <c r="T624" s="21">
        <v>0</v>
      </c>
      <c r="U624">
        <v>0</v>
      </c>
      <c r="V624">
        <v>18</v>
      </c>
      <c r="W624">
        <v>32</v>
      </c>
      <c r="X624">
        <v>2</v>
      </c>
      <c r="Y624">
        <v>3</v>
      </c>
      <c r="Z624">
        <v>0</v>
      </c>
      <c r="AA624" t="str">
        <v>доп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x14ac:dyDescent="0.3">
      <c r="A625" s="78">
        <f>Данные!A625</f>
        <v>5762</v>
      </c>
      <c r="B625" cm="1">
        <f t="array" ref="B625:L625">Данные!B625:L625</f>
        <v>2017</v>
      </c>
      <c r="C625" t="str">
        <v>компьютерных технологий и электронного обучения</v>
      </c>
      <c r="D625" t="str">
        <v>Государев Илья Борисович</v>
      </c>
      <c r="E625" t="str">
        <v>кандидат педагогических наук</v>
      </c>
      <c r="F625" t="str">
        <v>доцент</v>
      </c>
      <c r="G625">
        <v>1</v>
      </c>
      <c r="H625">
        <v>16595</v>
      </c>
      <c r="I62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25">
        <v>0</v>
      </c>
      <c r="K625">
        <v>0</v>
      </c>
      <c r="L625">
        <v>0</v>
      </c>
      <c r="M625" s="16">
        <f t="shared" si="27"/>
        <v>0</v>
      </c>
      <c r="N625" s="16">
        <f t="shared" si="28"/>
        <v>12.56</v>
      </c>
      <c r="O625" s="16">
        <f t="shared" si="29"/>
        <v>8</v>
      </c>
      <c r="P625" s="16">
        <f t="shared" si="29"/>
        <v>8</v>
      </c>
      <c r="Q625" s="79" cm="1">
        <f t="array" ref="Q625:AA625">Данные!Q625:AA625</f>
        <v>0</v>
      </c>
      <c r="R625" s="16">
        <v>0</v>
      </c>
      <c r="S625" s="16">
        <v>0</v>
      </c>
      <c r="T625" s="21">
        <v>0</v>
      </c>
      <c r="U625">
        <v>7</v>
      </c>
      <c r="V625">
        <v>0</v>
      </c>
      <c r="W625">
        <v>32</v>
      </c>
      <c r="X625">
        <v>2</v>
      </c>
      <c r="Y625">
        <v>3</v>
      </c>
      <c r="Z625">
        <v>0</v>
      </c>
      <c r="AA625" t="str">
        <v>осн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x14ac:dyDescent="0.3">
      <c r="A626" s="78">
        <f>Данные!A626</f>
        <v>5762</v>
      </c>
      <c r="B626" cm="1">
        <f t="array" ref="B626:L626">Данные!B626:L626</f>
        <v>2017</v>
      </c>
      <c r="C626" t="str">
        <v>компьютерных технологий и электронного обучения</v>
      </c>
      <c r="D626" t="str">
        <v>Государев Илья Борисович</v>
      </c>
      <c r="E626" t="str">
        <v>кандидат педагогических наук</v>
      </c>
      <c r="F626" t="str">
        <v>доцент</v>
      </c>
      <c r="G626">
        <v>1</v>
      </c>
      <c r="H626">
        <v>16595</v>
      </c>
      <c r="I62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26">
        <v>0</v>
      </c>
      <c r="K626">
        <v>0</v>
      </c>
      <c r="L626">
        <v>0</v>
      </c>
      <c r="M626" s="16">
        <f t="shared" si="27"/>
        <v>0</v>
      </c>
      <c r="N626" s="16">
        <f t="shared" si="28"/>
        <v>12.56</v>
      </c>
      <c r="O626" s="16">
        <f t="shared" si="29"/>
        <v>8</v>
      </c>
      <c r="P626" s="16">
        <f t="shared" si="29"/>
        <v>8</v>
      </c>
      <c r="Q626" s="79" cm="1">
        <f t="array" ref="Q626:AA626">Данные!Q626:AA626</f>
        <v>0</v>
      </c>
      <c r="R626" s="16">
        <v>0</v>
      </c>
      <c r="S626" s="16">
        <v>0</v>
      </c>
      <c r="T626" s="21">
        <v>0</v>
      </c>
      <c r="U626">
        <v>2</v>
      </c>
      <c r="V626">
        <v>0</v>
      </c>
      <c r="W626">
        <v>32</v>
      </c>
      <c r="X626">
        <v>2</v>
      </c>
      <c r="Y626">
        <v>3</v>
      </c>
      <c r="Z626">
        <v>0</v>
      </c>
      <c r="AA626" t="str">
        <v>осн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x14ac:dyDescent="0.3">
      <c r="A627" s="78">
        <f>Данные!A627</f>
        <v>5762</v>
      </c>
      <c r="B627" cm="1">
        <f t="array" ref="B627:L627">Данные!B627:L627</f>
        <v>2017</v>
      </c>
      <c r="C627" t="str">
        <v>компьютерных технологий и электронного обучения</v>
      </c>
      <c r="D627" t="str">
        <v>Готская Ирина Борисовна</v>
      </c>
      <c r="E627" t="str">
        <v>доктор педагогических наук</v>
      </c>
      <c r="F627" t="str">
        <v>профессор</v>
      </c>
      <c r="G627">
        <v>1</v>
      </c>
      <c r="H627">
        <v>16595</v>
      </c>
      <c r="I627" t="str">
        <v>Модуль "Методология исследования в образовании". Методология и методы научного исследования</v>
      </c>
      <c r="J627">
        <v>4</v>
      </c>
      <c r="K627">
        <v>22</v>
      </c>
      <c r="L627">
        <v>0</v>
      </c>
      <c r="M627" s="16">
        <f t="shared" si="27"/>
        <v>2.6</v>
      </c>
      <c r="N627" s="16">
        <f t="shared" si="28"/>
        <v>12.56</v>
      </c>
      <c r="O627" s="16">
        <f t="shared" si="29"/>
        <v>8</v>
      </c>
      <c r="P627" s="16">
        <f t="shared" si="29"/>
        <v>8</v>
      </c>
      <c r="Q627" s="79" cm="1">
        <f t="array" ref="Q627:AA627">Данные!Q627:AA627</f>
        <v>0</v>
      </c>
      <c r="R627" s="16">
        <v>0</v>
      </c>
      <c r="S627" s="16">
        <v>0</v>
      </c>
      <c r="T627" s="21">
        <v>0</v>
      </c>
      <c r="U627">
        <v>0</v>
      </c>
      <c r="V627">
        <v>0</v>
      </c>
      <c r="W627">
        <v>32</v>
      </c>
      <c r="X627">
        <v>2</v>
      </c>
      <c r="Y627">
        <v>3</v>
      </c>
      <c r="Z627">
        <v>0</v>
      </c>
      <c r="AA627" t="str">
        <v>осн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x14ac:dyDescent="0.3">
      <c r="A628" s="78">
        <f>Данные!A628</f>
        <v>5762</v>
      </c>
      <c r="B628" cm="1">
        <f t="array" ref="B628:L628">Данные!B628:L628</f>
        <v>2017</v>
      </c>
      <c r="C628" t="str">
        <v>компьютерных технологий и электронного обучения</v>
      </c>
      <c r="D628" t="str">
        <v>Готская Ирина Борисовна</v>
      </c>
      <c r="E628" t="str">
        <v>доктор педагогических наук</v>
      </c>
      <c r="F628" t="str">
        <v>профессор</v>
      </c>
      <c r="G628">
        <v>1</v>
      </c>
      <c r="H628">
        <v>16595</v>
      </c>
      <c r="I628" t="str">
        <v>Модуль "Методология исследования в образовании". Современные проблемы науки и образования</v>
      </c>
      <c r="J628">
        <v>10</v>
      </c>
      <c r="K628">
        <v>36</v>
      </c>
      <c r="L628">
        <v>0</v>
      </c>
      <c r="M628" s="16">
        <f t="shared" si="27"/>
        <v>4.5999999999999996</v>
      </c>
      <c r="N628" s="16">
        <f t="shared" si="28"/>
        <v>12.56</v>
      </c>
      <c r="O628" s="16">
        <f t="shared" si="29"/>
        <v>8</v>
      </c>
      <c r="P628" s="16">
        <f t="shared" si="29"/>
        <v>8</v>
      </c>
      <c r="Q628" s="79" cm="1">
        <f t="array" ref="Q628:AA628">Данные!Q628:AA628</f>
        <v>0</v>
      </c>
      <c r="R628" s="16">
        <v>0</v>
      </c>
      <c r="S628" s="16">
        <v>0</v>
      </c>
      <c r="T628" s="21">
        <v>0</v>
      </c>
      <c r="U628">
        <v>0</v>
      </c>
      <c r="V628">
        <v>0</v>
      </c>
      <c r="W628">
        <v>32</v>
      </c>
      <c r="X628">
        <v>2</v>
      </c>
      <c r="Y628">
        <v>3</v>
      </c>
      <c r="Z628">
        <v>0</v>
      </c>
      <c r="AA628" t="str">
        <v>осн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x14ac:dyDescent="0.3">
      <c r="A629" s="78">
        <f>Данные!A629</f>
        <v>5762</v>
      </c>
      <c r="B629" cm="1">
        <f t="array" ref="B629:L629">Данные!B629:L629</f>
        <v>2017</v>
      </c>
      <c r="C629" t="str">
        <v>компьютерных технологий и электронного обучения</v>
      </c>
      <c r="D629" t="str">
        <v>Готская Ирина Борисовна</v>
      </c>
      <c r="E629" t="str">
        <v>доктор педагогических наук</v>
      </c>
      <c r="F629" t="str">
        <v>профессор</v>
      </c>
      <c r="G629">
        <v>1</v>
      </c>
      <c r="H629">
        <v>16595</v>
      </c>
      <c r="I629" t="str">
        <v>Научно-исследовательская работа. Педагогическое образование. Магистерская программа "Корпоративное электронное обучение"</v>
      </c>
      <c r="J629">
        <v>0</v>
      </c>
      <c r="K629">
        <v>0</v>
      </c>
      <c r="L629">
        <v>0</v>
      </c>
      <c r="M629" s="16">
        <f t="shared" si="27"/>
        <v>0</v>
      </c>
      <c r="N629" s="16">
        <f t="shared" si="28"/>
        <v>12.56</v>
      </c>
      <c r="O629" s="16">
        <f t="shared" si="29"/>
        <v>8</v>
      </c>
      <c r="P629" s="16">
        <f t="shared" si="29"/>
        <v>8</v>
      </c>
      <c r="Q629" s="79" cm="1">
        <f t="array" ref="Q629:AA629">Данные!Q629:AA629</f>
        <v>0</v>
      </c>
      <c r="R629" s="16">
        <v>0</v>
      </c>
      <c r="S629" s="16">
        <v>0</v>
      </c>
      <c r="T629" s="21">
        <v>0</v>
      </c>
      <c r="U629">
        <v>15</v>
      </c>
      <c r="V629">
        <v>0</v>
      </c>
      <c r="W629">
        <v>32</v>
      </c>
      <c r="X629">
        <v>2</v>
      </c>
      <c r="Y629">
        <v>3</v>
      </c>
      <c r="Z629">
        <v>0</v>
      </c>
      <c r="AA629" t="str">
        <v>осн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x14ac:dyDescent="0.3">
      <c r="A630" s="78">
        <f>Данные!A630</f>
        <v>5762</v>
      </c>
      <c r="B630" cm="1">
        <f t="array" ref="B630:L630">Данные!B630:L630</f>
        <v>2017</v>
      </c>
      <c r="C630" t="str">
        <v>компьютерных технологий и электронного обучения</v>
      </c>
      <c r="D630" t="str">
        <v>Готская Ирина Борисовна</v>
      </c>
      <c r="E630" t="str">
        <v>доктор педагогических наук</v>
      </c>
      <c r="F630" t="str">
        <v>профессор</v>
      </c>
      <c r="G630">
        <v>1</v>
      </c>
      <c r="H630">
        <v>16595</v>
      </c>
      <c r="I63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30">
        <v>0</v>
      </c>
      <c r="K630">
        <v>0</v>
      </c>
      <c r="L630">
        <v>0</v>
      </c>
      <c r="M630" s="16">
        <f t="shared" si="27"/>
        <v>0</v>
      </c>
      <c r="N630" s="16">
        <f t="shared" si="28"/>
        <v>12.56</v>
      </c>
      <c r="O630" s="16">
        <f t="shared" si="29"/>
        <v>8</v>
      </c>
      <c r="P630" s="16">
        <f t="shared" si="29"/>
        <v>8</v>
      </c>
      <c r="Q630" s="79" cm="1">
        <f t="array" ref="Q630:AA630">Данные!Q630:AA630</f>
        <v>0</v>
      </c>
      <c r="R630" s="16">
        <v>0</v>
      </c>
      <c r="S630" s="16">
        <v>0</v>
      </c>
      <c r="T630" s="21">
        <v>0</v>
      </c>
      <c r="U630">
        <v>4</v>
      </c>
      <c r="V630">
        <v>0</v>
      </c>
      <c r="W630">
        <v>32</v>
      </c>
      <c r="X630">
        <v>2</v>
      </c>
      <c r="Y630">
        <v>3</v>
      </c>
      <c r="Z630">
        <v>0</v>
      </c>
      <c r="AA630" t="str">
        <v>осн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x14ac:dyDescent="0.3">
      <c r="A631" s="78">
        <f>Данные!A631</f>
        <v>5762</v>
      </c>
      <c r="B631" cm="1">
        <f t="array" ref="B631:L631">Данные!B631:L631</f>
        <v>2017</v>
      </c>
      <c r="C631" t="str">
        <v>компьютерных технологий и электронного обучения</v>
      </c>
      <c r="D631" t="str">
        <v>Готская Ирина Борисовна</v>
      </c>
      <c r="E631" t="str">
        <v>доктор педагогических наук</v>
      </c>
      <c r="F631" t="str">
        <v>профессор</v>
      </c>
      <c r="G631">
        <v>1</v>
      </c>
      <c r="H631">
        <v>16595</v>
      </c>
      <c r="I631" t="str">
        <v>Руководство ВКР (магистерская диссертация)</v>
      </c>
      <c r="J631">
        <v>0</v>
      </c>
      <c r="K631">
        <v>0</v>
      </c>
      <c r="L631">
        <v>0</v>
      </c>
      <c r="M631" s="16">
        <f t="shared" si="27"/>
        <v>0</v>
      </c>
      <c r="N631" s="16">
        <f t="shared" si="28"/>
        <v>12.56</v>
      </c>
      <c r="O631" s="16">
        <f t="shared" si="29"/>
        <v>8</v>
      </c>
      <c r="P631" s="16">
        <f t="shared" si="29"/>
        <v>8</v>
      </c>
      <c r="Q631" s="79" cm="1">
        <f t="array" ref="Q631:AA631">Данные!Q631:AA631</f>
        <v>0</v>
      </c>
      <c r="R631" s="16">
        <v>0</v>
      </c>
      <c r="S631" s="16">
        <v>0</v>
      </c>
      <c r="T631" s="21">
        <v>0</v>
      </c>
      <c r="U631">
        <v>0</v>
      </c>
      <c r="V631">
        <v>36</v>
      </c>
      <c r="W631">
        <v>32</v>
      </c>
      <c r="X631">
        <v>2</v>
      </c>
      <c r="Y631">
        <v>3</v>
      </c>
      <c r="Z631">
        <v>0</v>
      </c>
      <c r="AA631" t="str">
        <v>осн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x14ac:dyDescent="0.3">
      <c r="A632" s="78">
        <f>Данные!A632</f>
        <v>5762</v>
      </c>
      <c r="B632" cm="1">
        <f t="array" ref="B632:L632">Данные!B632:L632</f>
        <v>2017</v>
      </c>
      <c r="C632" t="str">
        <v>компьютерных технологий и электронного обучения</v>
      </c>
      <c r="D632" t="str">
        <v>Жуков Николай Николаевич</v>
      </c>
      <c r="E632" t="str">
        <v>нет</v>
      </c>
      <c r="F632" t="str">
        <v>ассистент</v>
      </c>
      <c r="G632">
        <v>1</v>
      </c>
      <c r="H632">
        <v>16595</v>
      </c>
      <c r="I632" t="str">
        <v>Модуль "IT- инфраструктура образовательного учреждения". Проектирование и разработка электронных образовательных ресурсов</v>
      </c>
      <c r="J632">
        <v>4</v>
      </c>
      <c r="K632">
        <v>22</v>
      </c>
      <c r="L632">
        <v>0</v>
      </c>
      <c r="M632" s="16">
        <f t="shared" si="27"/>
        <v>2.6</v>
      </c>
      <c r="N632" s="16">
        <f t="shared" si="28"/>
        <v>12.56</v>
      </c>
      <c r="O632" s="16">
        <f t="shared" si="29"/>
        <v>8</v>
      </c>
      <c r="P632" s="16">
        <f t="shared" si="29"/>
        <v>8</v>
      </c>
      <c r="Q632" s="79" cm="1">
        <f t="array" ref="Q632:AA632">Данные!Q632:AA632</f>
        <v>0</v>
      </c>
      <c r="R632" s="16">
        <v>0</v>
      </c>
      <c r="S632" s="16">
        <v>0</v>
      </c>
      <c r="T632" s="21">
        <v>0</v>
      </c>
      <c r="U632">
        <v>0</v>
      </c>
      <c r="V632">
        <v>0</v>
      </c>
      <c r="W632">
        <v>32</v>
      </c>
      <c r="X632">
        <v>2</v>
      </c>
      <c r="Y632">
        <v>3</v>
      </c>
      <c r="Z632">
        <v>0</v>
      </c>
      <c r="AA632" t="str">
        <v>осн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x14ac:dyDescent="0.3">
      <c r="A633" s="78">
        <f>Данные!A633</f>
        <v>5762</v>
      </c>
      <c r="B633" cm="1">
        <f t="array" ref="B633:L633">Данные!B633:L633</f>
        <v>2017</v>
      </c>
      <c r="C633" t="str">
        <v>компьютерных технологий и электронного обучения</v>
      </c>
      <c r="D633" t="str">
        <v>Жуков Николай Николаевич</v>
      </c>
      <c r="E633" t="str">
        <v>нет</v>
      </c>
      <c r="F633" t="str">
        <v>ассистент</v>
      </c>
      <c r="G633">
        <v>1</v>
      </c>
      <c r="H633">
        <v>16595</v>
      </c>
      <c r="I633" t="str">
        <v>Модуль "IT- инфраструктура образовательного учреждения". Управление IT- проектами для корпоративного обучения</v>
      </c>
      <c r="J633">
        <v>4</v>
      </c>
      <c r="K633">
        <v>14</v>
      </c>
      <c r="L633">
        <v>0</v>
      </c>
      <c r="M633" s="16">
        <f t="shared" si="27"/>
        <v>1.8</v>
      </c>
      <c r="N633" s="16">
        <f t="shared" si="28"/>
        <v>12.56</v>
      </c>
      <c r="O633" s="16">
        <f t="shared" si="29"/>
        <v>8</v>
      </c>
      <c r="P633" s="16">
        <f t="shared" si="29"/>
        <v>8</v>
      </c>
      <c r="Q633" s="79" cm="1">
        <f t="array" ref="Q633:AA633">Данные!Q633:AA633</f>
        <v>0</v>
      </c>
      <c r="R633" s="16">
        <v>0</v>
      </c>
      <c r="S633" s="16">
        <v>0</v>
      </c>
      <c r="T633" s="21">
        <v>0</v>
      </c>
      <c r="U633">
        <v>0</v>
      </c>
      <c r="V633">
        <v>0</v>
      </c>
      <c r="W633">
        <v>32</v>
      </c>
      <c r="X633">
        <v>2</v>
      </c>
      <c r="Y633">
        <v>3</v>
      </c>
      <c r="Z633">
        <v>0</v>
      </c>
      <c r="AA633" t="str">
        <v>осн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x14ac:dyDescent="0.3">
      <c r="A634" s="78">
        <f>Данные!A634</f>
        <v>5762</v>
      </c>
      <c r="B634" cm="1">
        <f t="array" ref="B634:L634">Данные!B634:L634</f>
        <v>2017</v>
      </c>
      <c r="C634" t="str">
        <v>компьютерных технологий и электронного обучения</v>
      </c>
      <c r="D634" t="str">
        <v>Жуков Николай Николаевич</v>
      </c>
      <c r="E634" t="str">
        <v>нет</v>
      </c>
      <c r="F634" t="str">
        <v>ассистент</v>
      </c>
      <c r="G634">
        <v>1</v>
      </c>
      <c r="H634">
        <v>16595</v>
      </c>
      <c r="I634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34">
        <v>0</v>
      </c>
      <c r="K634">
        <v>22</v>
      </c>
      <c r="L634">
        <v>0</v>
      </c>
      <c r="M634" s="16">
        <f t="shared" si="27"/>
        <v>2.2000000000000002</v>
      </c>
      <c r="N634" s="16">
        <f t="shared" si="28"/>
        <v>12.56</v>
      </c>
      <c r="O634" s="16">
        <f t="shared" si="29"/>
        <v>8</v>
      </c>
      <c r="P634" s="16">
        <f t="shared" si="29"/>
        <v>8</v>
      </c>
      <c r="Q634" s="79" cm="1">
        <f t="array" ref="Q634:AA634">Данные!Q634:AA634</f>
        <v>0</v>
      </c>
      <c r="R634" s="16">
        <v>0</v>
      </c>
      <c r="S634" s="16">
        <v>0</v>
      </c>
      <c r="T634" s="21">
        <v>0</v>
      </c>
      <c r="U634">
        <v>0</v>
      </c>
      <c r="V634">
        <v>0</v>
      </c>
      <c r="W634">
        <v>32</v>
      </c>
      <c r="X634">
        <v>2</v>
      </c>
      <c r="Y634">
        <v>3</v>
      </c>
      <c r="Z634">
        <v>0</v>
      </c>
      <c r="AA634" t="str">
        <v>осн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x14ac:dyDescent="0.3">
      <c r="A635" s="78">
        <f>Данные!A635</f>
        <v>5762</v>
      </c>
      <c r="B635" cm="1">
        <f t="array" ref="B635:L635">Данные!B635:L635</f>
        <v>2017</v>
      </c>
      <c r="C635" t="str">
        <v>компьютерных технологий и электронного обучения</v>
      </c>
      <c r="D635" t="str">
        <v>Жуков Николай Николаевич</v>
      </c>
      <c r="E635" t="str">
        <v>нет</v>
      </c>
      <c r="F635" t="str">
        <v>ассистент</v>
      </c>
      <c r="G635">
        <v>1</v>
      </c>
      <c r="H635">
        <v>16595</v>
      </c>
      <c r="I635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35">
        <v>0</v>
      </c>
      <c r="K635">
        <v>22</v>
      </c>
      <c r="L635">
        <v>0</v>
      </c>
      <c r="M635" s="16">
        <f t="shared" si="27"/>
        <v>2.2000000000000002</v>
      </c>
      <c r="N635" s="16">
        <f t="shared" si="28"/>
        <v>12.56</v>
      </c>
      <c r="O635" s="16">
        <f t="shared" si="29"/>
        <v>8</v>
      </c>
      <c r="P635" s="16">
        <f t="shared" si="29"/>
        <v>8</v>
      </c>
      <c r="Q635" s="79" cm="1">
        <f t="array" ref="Q635:AA635">Данные!Q635:AA635</f>
        <v>0</v>
      </c>
      <c r="R635" s="16">
        <v>0</v>
      </c>
      <c r="S635" s="16">
        <v>0</v>
      </c>
      <c r="T635" s="21">
        <v>0</v>
      </c>
      <c r="U635">
        <v>0</v>
      </c>
      <c r="V635">
        <v>0</v>
      </c>
      <c r="W635">
        <v>32</v>
      </c>
      <c r="X635">
        <v>2</v>
      </c>
      <c r="Y635">
        <v>3</v>
      </c>
      <c r="Z635">
        <v>0</v>
      </c>
      <c r="AA635" t="str">
        <v>осн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x14ac:dyDescent="0.3">
      <c r="A636" s="78">
        <f>Данные!A636</f>
        <v>5762</v>
      </c>
      <c r="B636" cm="1">
        <f t="array" ref="B636:L636">Данные!B636:L636</f>
        <v>2017</v>
      </c>
      <c r="C636" t="str">
        <v>компьютерных технологий и электронного обучения</v>
      </c>
      <c r="D636" t="str">
        <v>Жуков Николай Николаевич</v>
      </c>
      <c r="E636" t="str">
        <v>нет</v>
      </c>
      <c r="F636" t="str">
        <v>ассистент</v>
      </c>
      <c r="G636">
        <v>1</v>
      </c>
      <c r="H636">
        <v>16595</v>
      </c>
      <c r="I636" t="str">
        <v>Модуль "Инновационные методы и технологии корпоративного электронного обучения ". Мобильное корпоративное обучение</v>
      </c>
      <c r="J636">
        <v>0</v>
      </c>
      <c r="K636">
        <v>12</v>
      </c>
      <c r="L636">
        <v>0</v>
      </c>
      <c r="M636" s="16">
        <f t="shared" si="27"/>
        <v>1.2</v>
      </c>
      <c r="N636" s="16">
        <f t="shared" si="28"/>
        <v>12.56</v>
      </c>
      <c r="O636" s="16">
        <f t="shared" si="29"/>
        <v>8</v>
      </c>
      <c r="P636" s="16">
        <f t="shared" si="29"/>
        <v>8</v>
      </c>
      <c r="Q636" s="79" cm="1">
        <f t="array" ref="Q636:AA636">Данные!Q636:AA636</f>
        <v>0</v>
      </c>
      <c r="R636" s="16">
        <v>0</v>
      </c>
      <c r="S636" s="16">
        <v>0</v>
      </c>
      <c r="T636" s="21">
        <v>0</v>
      </c>
      <c r="U636">
        <v>0</v>
      </c>
      <c r="V636">
        <v>0</v>
      </c>
      <c r="W636">
        <v>32</v>
      </c>
      <c r="X636">
        <v>2</v>
      </c>
      <c r="Y636">
        <v>3</v>
      </c>
      <c r="Z636">
        <v>0</v>
      </c>
      <c r="AA636" t="str">
        <v>осн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x14ac:dyDescent="0.3">
      <c r="A637" s="78">
        <f>Данные!A637</f>
        <v>5762</v>
      </c>
      <c r="B637" cm="1">
        <f t="array" ref="B637:L637">Данные!B637:L637</f>
        <v>2017</v>
      </c>
      <c r="C637" t="str">
        <v>компьютерных технологий и электронного обучения</v>
      </c>
      <c r="D637" t="str">
        <v>Жуков Николай Николаевич</v>
      </c>
      <c r="E637" t="str">
        <v>нет</v>
      </c>
      <c r="F637" t="str">
        <v>ассистент</v>
      </c>
      <c r="G637">
        <v>1</v>
      </c>
      <c r="H637">
        <v>16595</v>
      </c>
      <c r="I637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637">
        <v>2</v>
      </c>
      <c r="K637">
        <v>16</v>
      </c>
      <c r="L637">
        <v>0</v>
      </c>
      <c r="M637" s="16">
        <f t="shared" si="27"/>
        <v>1.8</v>
      </c>
      <c r="N637" s="16">
        <f t="shared" si="28"/>
        <v>12.56</v>
      </c>
      <c r="O637" s="16">
        <f t="shared" si="29"/>
        <v>8</v>
      </c>
      <c r="P637" s="16">
        <f t="shared" si="29"/>
        <v>8</v>
      </c>
      <c r="Q637" s="79" cm="1">
        <f t="array" ref="Q637:AA637">Данные!Q637:AA637</f>
        <v>0</v>
      </c>
      <c r="R637" s="16">
        <v>0</v>
      </c>
      <c r="S637" s="16">
        <v>0</v>
      </c>
      <c r="T637" s="21">
        <v>0</v>
      </c>
      <c r="U637">
        <v>0</v>
      </c>
      <c r="V637">
        <v>0</v>
      </c>
      <c r="W637">
        <v>32</v>
      </c>
      <c r="X637">
        <v>2</v>
      </c>
      <c r="Y637">
        <v>3</v>
      </c>
      <c r="Z637">
        <v>0</v>
      </c>
      <c r="AA637" t="str">
        <v>осн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x14ac:dyDescent="0.3">
      <c r="A638" s="78">
        <f>Данные!A638</f>
        <v>5762</v>
      </c>
      <c r="B638" cm="1">
        <f t="array" ref="B638:L638">Данные!B638:L638</f>
        <v>2017</v>
      </c>
      <c r="C638" t="str">
        <v>компьютерных технологий и электронного обучения</v>
      </c>
      <c r="D638" t="str">
        <v>Жуков Николай Николаевич</v>
      </c>
      <c r="E638" t="str">
        <v>нет</v>
      </c>
      <c r="F638" t="str">
        <v>ассистент</v>
      </c>
      <c r="G638">
        <v>1</v>
      </c>
      <c r="H638">
        <v>16595</v>
      </c>
      <c r="I638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638">
        <v>0</v>
      </c>
      <c r="K638">
        <v>22</v>
      </c>
      <c r="L638">
        <v>0</v>
      </c>
      <c r="M638" s="16">
        <f t="shared" si="27"/>
        <v>2.2000000000000002</v>
      </c>
      <c r="N638" s="16">
        <f t="shared" si="28"/>
        <v>12.56</v>
      </c>
      <c r="O638" s="16">
        <f t="shared" si="29"/>
        <v>8</v>
      </c>
      <c r="P638" s="16">
        <f t="shared" si="29"/>
        <v>8</v>
      </c>
      <c r="Q638" s="79" cm="1">
        <f t="array" ref="Q638:AA638">Данные!Q638:AA638</f>
        <v>0</v>
      </c>
      <c r="R638" s="16">
        <v>0</v>
      </c>
      <c r="S638" s="16">
        <v>0</v>
      </c>
      <c r="T638" s="21">
        <v>0</v>
      </c>
      <c r="U638">
        <v>0</v>
      </c>
      <c r="V638">
        <v>0</v>
      </c>
      <c r="W638">
        <v>32</v>
      </c>
      <c r="X638">
        <v>2</v>
      </c>
      <c r="Y638">
        <v>3</v>
      </c>
      <c r="Z638">
        <v>0</v>
      </c>
      <c r="AA638" t="str">
        <v>осн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x14ac:dyDescent="0.3">
      <c r="A639" s="78">
        <f>Данные!A639</f>
        <v>5762</v>
      </c>
      <c r="B639" cm="1">
        <f t="array" ref="B639:L639">Данные!B639:L639</f>
        <v>2017</v>
      </c>
      <c r="C639" t="str">
        <v>компьютерных технологий и электронного обучения</v>
      </c>
      <c r="D639" t="str">
        <v>Иванова Екатерина Алексеевна</v>
      </c>
      <c r="E639" t="str">
        <v>нет</v>
      </c>
      <c r="F639" t="str">
        <v>ассистент</v>
      </c>
      <c r="G639">
        <v>0.5</v>
      </c>
      <c r="H639">
        <v>16595</v>
      </c>
      <c r="I639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39">
        <v>0</v>
      </c>
      <c r="K639">
        <v>14</v>
      </c>
      <c r="L639">
        <v>0</v>
      </c>
      <c r="M639" s="16">
        <f t="shared" si="27"/>
        <v>1.4</v>
      </c>
      <c r="N639" s="16">
        <f t="shared" si="28"/>
        <v>12.56</v>
      </c>
      <c r="O639" s="16">
        <f t="shared" si="29"/>
        <v>8</v>
      </c>
      <c r="P639" s="16">
        <f t="shared" si="29"/>
        <v>8</v>
      </c>
      <c r="Q639" s="79" cm="1">
        <f t="array" ref="Q639:AA639">Данные!Q639:AA639</f>
        <v>0</v>
      </c>
      <c r="R639" s="16">
        <v>0</v>
      </c>
      <c r="S639" s="16">
        <v>0</v>
      </c>
      <c r="T639" s="21">
        <v>0</v>
      </c>
      <c r="U639">
        <v>0</v>
      </c>
      <c r="V639">
        <v>0</v>
      </c>
      <c r="W639">
        <v>32</v>
      </c>
      <c r="X639">
        <v>2</v>
      </c>
      <c r="Y639">
        <v>3</v>
      </c>
      <c r="Z639">
        <v>0</v>
      </c>
      <c r="AA639" t="str">
        <v>доп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x14ac:dyDescent="0.3">
      <c r="A640" s="78">
        <f>Данные!A640</f>
        <v>5762</v>
      </c>
      <c r="B640" cm="1">
        <f t="array" ref="B640:L640">Данные!B640:L640</f>
        <v>2017</v>
      </c>
      <c r="C640" t="str">
        <v>компьютерных технологий и электронного обучения</v>
      </c>
      <c r="D640" t="str">
        <v>Гончарова Светлана Викторовна</v>
      </c>
      <c r="E640" t="str">
        <v>кандидат педагогических наук</v>
      </c>
      <c r="F640" t="str">
        <v>доцент</v>
      </c>
      <c r="G640">
        <v>1</v>
      </c>
      <c r="H640">
        <v>16595</v>
      </c>
      <c r="I640" t="str"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640">
        <v>0</v>
      </c>
      <c r="K640">
        <v>9</v>
      </c>
      <c r="L640">
        <v>0</v>
      </c>
      <c r="M640" s="16">
        <f t="shared" si="27"/>
        <v>0.9</v>
      </c>
      <c r="N640" s="16">
        <f t="shared" si="28"/>
        <v>12.56</v>
      </c>
      <c r="O640" s="16">
        <f t="shared" si="29"/>
        <v>8</v>
      </c>
      <c r="P640" s="16">
        <f t="shared" si="29"/>
        <v>8</v>
      </c>
      <c r="Q640" s="79" cm="1">
        <f t="array" ref="Q640:AA640">Данные!Q640:AA640</f>
        <v>0</v>
      </c>
      <c r="R640" s="16">
        <v>0</v>
      </c>
      <c r="S640" s="16">
        <v>0</v>
      </c>
      <c r="T640" s="21">
        <v>0</v>
      </c>
      <c r="U640">
        <v>0</v>
      </c>
      <c r="V640">
        <v>0</v>
      </c>
      <c r="W640">
        <v>32</v>
      </c>
      <c r="X640">
        <v>2</v>
      </c>
      <c r="Y640">
        <v>3</v>
      </c>
      <c r="Z640">
        <v>0</v>
      </c>
      <c r="AA640" t="str">
        <v>осн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x14ac:dyDescent="0.3">
      <c r="A641" s="78">
        <f>Данные!A641</f>
        <v>5762</v>
      </c>
      <c r="B641" cm="1">
        <f t="array" ref="B641:L641">Данные!B641:L641</f>
        <v>2017</v>
      </c>
      <c r="C641" t="str">
        <v>компьютерных технологий и электронного обучения</v>
      </c>
      <c r="D641" t="str">
        <v>Карпова Наталья Александровна</v>
      </c>
      <c r="E641" t="str">
        <v>кандидат технических наук</v>
      </c>
      <c r="F641" t="str">
        <v>доцент</v>
      </c>
      <c r="G641">
        <v>1</v>
      </c>
      <c r="H641">
        <v>16595</v>
      </c>
      <c r="I641" t="str">
        <v>Модуль "Профессиональная коммуникация". Информационные технологии в профессиональной деятельности</v>
      </c>
      <c r="J641">
        <v>2</v>
      </c>
      <c r="K641">
        <v>12</v>
      </c>
      <c r="L641">
        <v>12</v>
      </c>
      <c r="M641" s="16">
        <f t="shared" si="27"/>
        <v>2.6</v>
      </c>
      <c r="N641" s="16">
        <f t="shared" si="28"/>
        <v>12.56</v>
      </c>
      <c r="O641" s="16">
        <f t="shared" si="29"/>
        <v>8</v>
      </c>
      <c r="P641" s="16">
        <f t="shared" si="29"/>
        <v>8</v>
      </c>
      <c r="Q641" s="79" cm="1">
        <f t="array" ref="Q641:AA641">Данные!Q641:AA641</f>
        <v>0</v>
      </c>
      <c r="R641" s="16">
        <v>0</v>
      </c>
      <c r="S641" s="16">
        <v>0</v>
      </c>
      <c r="T641" s="21">
        <v>0</v>
      </c>
      <c r="U641">
        <v>0</v>
      </c>
      <c r="V641">
        <v>0</v>
      </c>
      <c r="W641">
        <v>32</v>
      </c>
      <c r="X641">
        <v>2</v>
      </c>
      <c r="Y641">
        <v>3</v>
      </c>
      <c r="Z641">
        <v>0</v>
      </c>
      <c r="AA641" t="str">
        <v>осн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x14ac:dyDescent="0.3">
      <c r="A642" s="78">
        <f>Данные!A642</f>
        <v>5762</v>
      </c>
      <c r="B642" cm="1">
        <f t="array" ref="B642:L642">Данные!B642:L642</f>
        <v>2017</v>
      </c>
      <c r="C642" t="str">
        <v>компьютерных технологий и электронного обучения</v>
      </c>
      <c r="D642" t="str">
        <v>Карпова Наталья Александровна</v>
      </c>
      <c r="E642" t="str">
        <v>кандидат технических наук</v>
      </c>
      <c r="F642" t="str">
        <v>доцент</v>
      </c>
      <c r="G642">
        <v>1</v>
      </c>
      <c r="H642">
        <v>16595</v>
      </c>
      <c r="I642" t="str">
        <v>Научно-исследовательская работа. Педагогическое образование. Магистерская программа "Корпоративное электронное обучение"</v>
      </c>
      <c r="J642">
        <v>0</v>
      </c>
      <c r="K642">
        <v>0</v>
      </c>
      <c r="L642">
        <v>0</v>
      </c>
      <c r="M642" s="16">
        <f t="shared" si="27"/>
        <v>0</v>
      </c>
      <c r="N642" s="16">
        <f t="shared" si="28"/>
        <v>12.56</v>
      </c>
      <c r="O642" s="16">
        <f t="shared" si="29"/>
        <v>8</v>
      </c>
      <c r="P642" s="16">
        <f t="shared" si="29"/>
        <v>8</v>
      </c>
      <c r="Q642" s="79" cm="1">
        <f t="array" ref="Q642:AA642">Данные!Q642:AA642</f>
        <v>0</v>
      </c>
      <c r="R642" s="16">
        <v>0</v>
      </c>
      <c r="S642" s="16">
        <v>0</v>
      </c>
      <c r="T642" s="21">
        <v>0</v>
      </c>
      <c r="U642">
        <v>15</v>
      </c>
      <c r="V642">
        <v>0</v>
      </c>
      <c r="W642">
        <v>32</v>
      </c>
      <c r="X642">
        <v>2</v>
      </c>
      <c r="Y642">
        <v>3</v>
      </c>
      <c r="Z642">
        <v>0</v>
      </c>
      <c r="AA642" t="str">
        <v>осн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x14ac:dyDescent="0.3">
      <c r="A643" s="78">
        <f>Данные!A643</f>
        <v>5762</v>
      </c>
      <c r="B643" cm="1">
        <f t="array" ref="B643:L643">Данные!B643:L643</f>
        <v>2017</v>
      </c>
      <c r="C643" t="str">
        <v>компьютерных технологий и электронного обучения</v>
      </c>
      <c r="D643" t="str">
        <v>Карпова Наталья Александровна</v>
      </c>
      <c r="E643" t="str">
        <v>кандидат технических наук</v>
      </c>
      <c r="F643" t="str">
        <v>доцент</v>
      </c>
      <c r="G643">
        <v>1</v>
      </c>
      <c r="H643">
        <v>16595</v>
      </c>
      <c r="I643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3">
        <v>0</v>
      </c>
      <c r="K643">
        <v>0</v>
      </c>
      <c r="L643">
        <v>0</v>
      </c>
      <c r="M643" s="16">
        <f t="shared" si="27"/>
        <v>0</v>
      </c>
      <c r="N643" s="16">
        <f t="shared" si="28"/>
        <v>12.56</v>
      </c>
      <c r="O643" s="16">
        <f t="shared" si="29"/>
        <v>8</v>
      </c>
      <c r="P643" s="16">
        <f t="shared" si="29"/>
        <v>8</v>
      </c>
      <c r="Q643" s="79" cm="1">
        <f t="array" ref="Q643:AA643">Данные!Q643:AA643</f>
        <v>0</v>
      </c>
      <c r="R643" s="16">
        <v>0</v>
      </c>
      <c r="S643" s="16">
        <v>0</v>
      </c>
      <c r="T643" s="21">
        <v>0</v>
      </c>
      <c r="U643">
        <v>4</v>
      </c>
      <c r="V643">
        <v>0</v>
      </c>
      <c r="W643">
        <v>32</v>
      </c>
      <c r="X643">
        <v>2</v>
      </c>
      <c r="Y643">
        <v>3</v>
      </c>
      <c r="Z643">
        <v>0</v>
      </c>
      <c r="AA643" t="str">
        <v>осн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x14ac:dyDescent="0.3">
      <c r="A644" s="78">
        <f>Данные!A644</f>
        <v>5762</v>
      </c>
      <c r="B644" cm="1">
        <f t="array" ref="B644:L644">Данные!B644:L644</f>
        <v>2017</v>
      </c>
      <c r="C644" t="str">
        <v>компьютерных технологий и электронного обучения</v>
      </c>
      <c r="D644" t="str">
        <v>Карпова Наталья Александровна</v>
      </c>
      <c r="E644" t="str">
        <v>кандидат технических наук</v>
      </c>
      <c r="F644" t="str">
        <v>доцент</v>
      </c>
      <c r="G644">
        <v>1</v>
      </c>
      <c r="H644">
        <v>16595</v>
      </c>
      <c r="I644" t="str">
        <v>Руководство ВКР (магистерская диссертация)</v>
      </c>
      <c r="J644">
        <v>0</v>
      </c>
      <c r="K644">
        <v>0</v>
      </c>
      <c r="L644">
        <v>0</v>
      </c>
      <c r="M644" s="16">
        <f t="shared" ref="M644:M707" si="30">SUM(J644:L644)/10</f>
        <v>0</v>
      </c>
      <c r="N644" s="16">
        <f t="shared" ref="N644:N707" si="31">2 + 0.33 * W644</f>
        <v>12.56</v>
      </c>
      <c r="O644" s="16">
        <f t="shared" ref="O644:P707" si="32">0.25 * $W644</f>
        <v>8</v>
      </c>
      <c r="P644" s="16">
        <f t="shared" si="32"/>
        <v>8</v>
      </c>
      <c r="Q644" s="79" cm="1">
        <f t="array" ref="Q644:AA644">Данные!Q644:AA644</f>
        <v>0</v>
      </c>
      <c r="R644" s="16">
        <v>0</v>
      </c>
      <c r="S644" s="16">
        <v>0</v>
      </c>
      <c r="T644" s="21">
        <v>0</v>
      </c>
      <c r="U644">
        <v>0</v>
      </c>
      <c r="V644">
        <v>36</v>
      </c>
      <c r="W644">
        <v>32</v>
      </c>
      <c r="X644">
        <v>2</v>
      </c>
      <c r="Y644">
        <v>3</v>
      </c>
      <c r="Z644">
        <v>0</v>
      </c>
      <c r="AA644" t="str">
        <v>осн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x14ac:dyDescent="0.3">
      <c r="A645" s="78">
        <f>Данные!A645</f>
        <v>5762</v>
      </c>
      <c r="B645" cm="1">
        <f t="array" ref="B645:L645">Данные!B645:L645</f>
        <v>2018</v>
      </c>
      <c r="C645" t="str">
        <v>компьютерных технологий и электронного обучения</v>
      </c>
      <c r="D645" t="str">
        <v>Авксентьева Елена Юрьевна</v>
      </c>
      <c r="E645" t="str">
        <v>кандидат педагогических наук</v>
      </c>
      <c r="F645" t="str">
        <v>доцент</v>
      </c>
      <c r="G645">
        <v>1</v>
      </c>
      <c r="H645">
        <v>17248</v>
      </c>
      <c r="I645" t="str">
        <v>Модуль "IT-решения и инструменты в образовании". Дисциплины и курсы по выбору. Анализ данных в педагогических исследованиях</v>
      </c>
      <c r="J645">
        <v>4</v>
      </c>
      <c r="K645">
        <v>22</v>
      </c>
      <c r="L645">
        <v>0</v>
      </c>
      <c r="M645" s="16">
        <f t="shared" si="30"/>
        <v>2.6</v>
      </c>
      <c r="N645" s="16">
        <f t="shared" si="31"/>
        <v>10.25</v>
      </c>
      <c r="O645" s="16">
        <f t="shared" si="32"/>
        <v>6.25</v>
      </c>
      <c r="P645" s="16">
        <f t="shared" si="32"/>
        <v>6.25</v>
      </c>
      <c r="Q645" s="79" cm="1">
        <f t="array" ref="Q645:AA645">Данные!Q645:AA645</f>
        <v>0</v>
      </c>
      <c r="R645" s="16">
        <v>0</v>
      </c>
      <c r="S645" s="16">
        <v>0</v>
      </c>
      <c r="T645" s="21">
        <v>0</v>
      </c>
      <c r="U645">
        <v>0</v>
      </c>
      <c r="V645">
        <v>0</v>
      </c>
      <c r="W645">
        <v>25</v>
      </c>
      <c r="X645">
        <v>1</v>
      </c>
      <c r="Y645">
        <v>2</v>
      </c>
      <c r="Z645">
        <v>0</v>
      </c>
      <c r="AA645" t="str">
        <v>осн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x14ac:dyDescent="0.3">
      <c r="A646" s="78">
        <f>Данные!A646</f>
        <v>5762</v>
      </c>
      <c r="B646" cm="1">
        <f t="array" ref="B646:L646">Данные!B646:L646</f>
        <v>2018</v>
      </c>
      <c r="C646" t="str">
        <v>компьютерных технологий и электронного обучения</v>
      </c>
      <c r="D646" t="str">
        <v>Авксентьева Елена Юрьевна</v>
      </c>
      <c r="E646" t="str">
        <v>кандидат педагогических наук</v>
      </c>
      <c r="F646" t="str">
        <v>доцент</v>
      </c>
      <c r="G646">
        <v>1</v>
      </c>
      <c r="H646">
        <v>17248</v>
      </c>
      <c r="I646" t="str">
        <v>Научно-исследовательская работа. Педагогическое образование. Магистерская программа "Корпоративное электронное обучение"</v>
      </c>
      <c r="J646">
        <v>0</v>
      </c>
      <c r="K646">
        <v>0</v>
      </c>
      <c r="L646">
        <v>0</v>
      </c>
      <c r="M646" s="16">
        <f t="shared" si="30"/>
        <v>0</v>
      </c>
      <c r="N646" s="16">
        <f t="shared" si="31"/>
        <v>10.25</v>
      </c>
      <c r="O646" s="16">
        <f t="shared" si="32"/>
        <v>6.25</v>
      </c>
      <c r="P646" s="16">
        <f t="shared" si="32"/>
        <v>6.25</v>
      </c>
      <c r="Q646" s="79" cm="1">
        <f t="array" ref="Q646:AA646">Данные!Q646:AA646</f>
        <v>0</v>
      </c>
      <c r="R646" s="16">
        <v>0</v>
      </c>
      <c r="S646" s="16">
        <v>0</v>
      </c>
      <c r="T646" s="21">
        <v>0</v>
      </c>
      <c r="U646">
        <v>4</v>
      </c>
      <c r="V646">
        <v>0</v>
      </c>
      <c r="W646">
        <v>25</v>
      </c>
      <c r="X646">
        <v>1</v>
      </c>
      <c r="Y646">
        <v>2</v>
      </c>
      <c r="Z646">
        <v>0</v>
      </c>
      <c r="AA646" t="str">
        <v>осн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x14ac:dyDescent="0.3">
      <c r="A647" s="78">
        <f>Данные!A647</f>
        <v>5762</v>
      </c>
      <c r="B647" cm="1">
        <f t="array" ref="B647:L647">Данные!B647:L647</f>
        <v>2018</v>
      </c>
      <c r="C647" t="str">
        <v>компьютерных технологий и электронного обучения</v>
      </c>
      <c r="D647" t="str">
        <v>Авксентьева Елена Юрьевна</v>
      </c>
      <c r="E647" t="str">
        <v>кандидат педагогических наук</v>
      </c>
      <c r="F647" t="str">
        <v>доцент</v>
      </c>
      <c r="G647">
        <v>1</v>
      </c>
      <c r="H647">
        <v>17248</v>
      </c>
      <c r="I647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47">
        <v>0</v>
      </c>
      <c r="K647">
        <v>0</v>
      </c>
      <c r="L647">
        <v>0</v>
      </c>
      <c r="M647" s="16">
        <f t="shared" si="30"/>
        <v>0</v>
      </c>
      <c r="N647" s="16">
        <f t="shared" si="31"/>
        <v>10.25</v>
      </c>
      <c r="O647" s="16">
        <f t="shared" si="32"/>
        <v>6.25</v>
      </c>
      <c r="P647" s="16">
        <f t="shared" si="32"/>
        <v>6.25</v>
      </c>
      <c r="Q647" s="79" cm="1">
        <f t="array" ref="Q647:AA647">Данные!Q647:AA647</f>
        <v>0</v>
      </c>
      <c r="R647" s="16">
        <v>6</v>
      </c>
      <c r="S647" s="16">
        <v>6</v>
      </c>
      <c r="T647" s="21">
        <v>0</v>
      </c>
      <c r="U647">
        <v>0</v>
      </c>
      <c r="V647">
        <v>22</v>
      </c>
      <c r="W647">
        <v>25</v>
      </c>
      <c r="X647">
        <v>1</v>
      </c>
      <c r="Y647">
        <v>2</v>
      </c>
      <c r="Z647">
        <v>0</v>
      </c>
      <c r="AA647" t="str">
        <v>осн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x14ac:dyDescent="0.3">
      <c r="A648" s="78">
        <f>Данные!A648</f>
        <v>5762</v>
      </c>
      <c r="B648" cm="1">
        <f t="array" ref="B648:L648">Данные!B648:L648</f>
        <v>2018</v>
      </c>
      <c r="C648" t="str">
        <v>компьютерных технологий и электронного обучения</v>
      </c>
      <c r="D648" t="str">
        <v>Авксентьева Елена Юрьевна</v>
      </c>
      <c r="E648" t="str">
        <v>кандидат педагогических наук</v>
      </c>
      <c r="F648" t="str">
        <v>доцент</v>
      </c>
      <c r="G648">
        <v>1</v>
      </c>
      <c r="H648">
        <v>17248</v>
      </c>
      <c r="I64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8">
        <v>0</v>
      </c>
      <c r="K648">
        <v>0</v>
      </c>
      <c r="L648">
        <v>0</v>
      </c>
      <c r="M648" s="16">
        <f t="shared" si="30"/>
        <v>0</v>
      </c>
      <c r="N648" s="16">
        <f t="shared" si="31"/>
        <v>10.25</v>
      </c>
      <c r="O648" s="16">
        <f t="shared" si="32"/>
        <v>6.25</v>
      </c>
      <c r="P648" s="16">
        <f t="shared" si="32"/>
        <v>6.25</v>
      </c>
      <c r="Q648" s="79" cm="1">
        <f t="array" ref="Q648:AA648">Данные!Q648:AA648</f>
        <v>0</v>
      </c>
      <c r="R648" s="16">
        <v>0</v>
      </c>
      <c r="S648" s="16">
        <v>0</v>
      </c>
      <c r="T648" s="21">
        <v>0</v>
      </c>
      <c r="U648">
        <v>4</v>
      </c>
      <c r="V648">
        <v>0</v>
      </c>
      <c r="W648">
        <v>25</v>
      </c>
      <c r="X648">
        <v>1</v>
      </c>
      <c r="Y648">
        <v>2</v>
      </c>
      <c r="Z648">
        <v>0</v>
      </c>
      <c r="AA648" t="str">
        <v>осн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x14ac:dyDescent="0.3">
      <c r="A649" s="78">
        <f>Данные!A649</f>
        <v>5762</v>
      </c>
      <c r="B649" cm="1">
        <f t="array" ref="B649:L649">Данные!B649:L649</f>
        <v>2018</v>
      </c>
      <c r="C649" t="str">
        <v>компьютерных технологий и электронного обучения</v>
      </c>
      <c r="D649" t="str">
        <v>Авксентьева Елена Юрьевна</v>
      </c>
      <c r="E649" t="str">
        <v>кандидат педагогических наук</v>
      </c>
      <c r="F649" t="str">
        <v>доцент</v>
      </c>
      <c r="G649">
        <v>1</v>
      </c>
      <c r="H649">
        <v>17248</v>
      </c>
      <c r="I649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49">
        <v>0</v>
      </c>
      <c r="K649">
        <v>0</v>
      </c>
      <c r="L649">
        <v>0</v>
      </c>
      <c r="M649" s="16">
        <f t="shared" si="30"/>
        <v>0</v>
      </c>
      <c r="N649" s="16">
        <f t="shared" si="31"/>
        <v>10.25</v>
      </c>
      <c r="O649" s="16">
        <f t="shared" si="32"/>
        <v>6.25</v>
      </c>
      <c r="P649" s="16">
        <f t="shared" si="32"/>
        <v>6.25</v>
      </c>
      <c r="Q649" s="79" cm="1">
        <f t="array" ref="Q649:AA649">Данные!Q649:AA649</f>
        <v>0</v>
      </c>
      <c r="R649" s="16">
        <v>0</v>
      </c>
      <c r="S649" s="16">
        <v>0</v>
      </c>
      <c r="T649" s="21">
        <v>0</v>
      </c>
      <c r="U649">
        <v>4</v>
      </c>
      <c r="V649">
        <v>0</v>
      </c>
      <c r="W649">
        <v>25</v>
      </c>
      <c r="X649">
        <v>1</v>
      </c>
      <c r="Y649">
        <v>2</v>
      </c>
      <c r="Z649">
        <v>0</v>
      </c>
      <c r="AA649" t="str">
        <v>осн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x14ac:dyDescent="0.3">
      <c r="A650" s="78">
        <f>Данные!A650</f>
        <v>5762</v>
      </c>
      <c r="B650" cm="1">
        <f t="array" ref="B650:L650">Данные!B650:L650</f>
        <v>2018</v>
      </c>
      <c r="C650" t="str">
        <v>компьютерных технологий и электронного обучения</v>
      </c>
      <c r="D650" t="str">
        <v>Авксентьева Елена Юрьевна</v>
      </c>
      <c r="E650" t="str">
        <v>кандидат педагогических наук</v>
      </c>
      <c r="F650" t="str">
        <v>доцент</v>
      </c>
      <c r="G650">
        <v>1</v>
      </c>
      <c r="H650">
        <v>17248</v>
      </c>
      <c r="I650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0">
        <v>0</v>
      </c>
      <c r="K650">
        <v>0</v>
      </c>
      <c r="L650">
        <v>0</v>
      </c>
      <c r="M650" s="16">
        <f t="shared" si="30"/>
        <v>0</v>
      </c>
      <c r="N650" s="16">
        <f t="shared" si="31"/>
        <v>10.25</v>
      </c>
      <c r="O650" s="16">
        <f t="shared" si="32"/>
        <v>6.25</v>
      </c>
      <c r="P650" s="16">
        <f t="shared" si="32"/>
        <v>6.25</v>
      </c>
      <c r="Q650" s="79" cm="1">
        <f t="array" ref="Q650:AA650">Данные!Q650:AA650</f>
        <v>0</v>
      </c>
      <c r="R650" s="16">
        <v>0</v>
      </c>
      <c r="S650" s="16">
        <v>0</v>
      </c>
      <c r="T650" s="21">
        <v>0</v>
      </c>
      <c r="U650">
        <v>2</v>
      </c>
      <c r="V650">
        <v>0</v>
      </c>
      <c r="W650">
        <v>25</v>
      </c>
      <c r="X650">
        <v>1</v>
      </c>
      <c r="Y650">
        <v>2</v>
      </c>
      <c r="Z650">
        <v>0</v>
      </c>
      <c r="AA650" t="str">
        <v>осн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x14ac:dyDescent="0.3">
      <c r="A651" s="78">
        <f>Данные!A651</f>
        <v>5762</v>
      </c>
      <c r="B651" cm="1">
        <f t="array" ref="B651:L651">Данные!B651:L651</f>
        <v>2018</v>
      </c>
      <c r="C651" t="str">
        <v>компьютерных технологий и электронного обучения</v>
      </c>
      <c r="D651" t="str">
        <v>Аксютин Павел Александрович</v>
      </c>
      <c r="E651" t="str">
        <v>нет</v>
      </c>
      <c r="F651" t="str">
        <v>ассистент</v>
      </c>
      <c r="G651">
        <v>0.25</v>
      </c>
      <c r="H651">
        <v>17248</v>
      </c>
      <c r="I651" t="str">
        <v>Модуль "SMART-обучение". Инженерия знаний</v>
      </c>
      <c r="J651">
        <v>0</v>
      </c>
      <c r="K651">
        <v>14</v>
      </c>
      <c r="L651">
        <v>0</v>
      </c>
      <c r="M651" s="16">
        <f t="shared" si="30"/>
        <v>1.4</v>
      </c>
      <c r="N651" s="16">
        <f t="shared" si="31"/>
        <v>10.25</v>
      </c>
      <c r="O651" s="16">
        <f t="shared" si="32"/>
        <v>6.25</v>
      </c>
      <c r="P651" s="16">
        <f t="shared" si="32"/>
        <v>6.25</v>
      </c>
      <c r="Q651" s="79" cm="1">
        <f t="array" ref="Q651:AA651">Данные!Q651:AA651</f>
        <v>0</v>
      </c>
      <c r="R651" s="16">
        <v>0</v>
      </c>
      <c r="S651" s="16">
        <v>0</v>
      </c>
      <c r="T651" s="21">
        <v>0</v>
      </c>
      <c r="U651">
        <v>0</v>
      </c>
      <c r="V651">
        <v>0</v>
      </c>
      <c r="W651">
        <v>25</v>
      </c>
      <c r="X651">
        <v>1</v>
      </c>
      <c r="Y651">
        <v>2</v>
      </c>
      <c r="Z651">
        <v>0</v>
      </c>
      <c r="AA651" t="str">
        <v>осн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x14ac:dyDescent="0.3">
      <c r="A652" s="78">
        <f>Данные!A652</f>
        <v>5762</v>
      </c>
      <c r="B652" cm="1">
        <f t="array" ref="B652:L652">Данные!B652:L652</f>
        <v>2018</v>
      </c>
      <c r="C652" t="str">
        <v>компьютерных технологий и электронного обучения</v>
      </c>
      <c r="D652" t="str">
        <v>Атаян Ануш Михайловна</v>
      </c>
      <c r="E652" t="str">
        <v>кандидат педагогических наук</v>
      </c>
      <c r="F652" t="str">
        <v>доцент</v>
      </c>
      <c r="G652">
        <v>1</v>
      </c>
      <c r="H652">
        <v>17248</v>
      </c>
      <c r="I652" t="str"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652">
        <v>0</v>
      </c>
      <c r="K652">
        <v>9</v>
      </c>
      <c r="L652">
        <v>0</v>
      </c>
      <c r="M652" s="16">
        <f t="shared" si="30"/>
        <v>0.9</v>
      </c>
      <c r="N652" s="16">
        <f t="shared" si="31"/>
        <v>10.25</v>
      </c>
      <c r="O652" s="16">
        <f t="shared" si="32"/>
        <v>6.25</v>
      </c>
      <c r="P652" s="16">
        <f t="shared" si="32"/>
        <v>6.25</v>
      </c>
      <c r="Q652" s="79" cm="1">
        <f t="array" ref="Q652:AA652">Данные!Q652:AA652</f>
        <v>0</v>
      </c>
      <c r="R652" s="16">
        <v>0</v>
      </c>
      <c r="S652" s="16">
        <v>0</v>
      </c>
      <c r="T652" s="21">
        <v>0</v>
      </c>
      <c r="U652">
        <v>0</v>
      </c>
      <c r="V652">
        <v>0</v>
      </c>
      <c r="W652">
        <v>25</v>
      </c>
      <c r="X652">
        <v>1</v>
      </c>
      <c r="Y652">
        <v>2</v>
      </c>
      <c r="Z652">
        <v>0</v>
      </c>
      <c r="AA652" t="str">
        <v>осн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x14ac:dyDescent="0.3">
      <c r="A653" s="78">
        <f>Данные!A653</f>
        <v>5762</v>
      </c>
      <c r="B653" cm="1">
        <f t="array" ref="B653:L653">Данные!B653:L653</f>
        <v>2018</v>
      </c>
      <c r="C653" t="str">
        <v>компьютерных технологий и электронного обучения</v>
      </c>
      <c r="D653" t="str">
        <v>Власова Елена Зотиковна</v>
      </c>
      <c r="E653" t="str">
        <v>доктор педагогических наук</v>
      </c>
      <c r="F653" t="str">
        <v>заведующий кафедрой</v>
      </c>
      <c r="G653">
        <v>1</v>
      </c>
      <c r="H653">
        <v>17248</v>
      </c>
      <c r="I653" t="str">
        <v>Модуль "SMART-обучение"</v>
      </c>
      <c r="J653">
        <v>0</v>
      </c>
      <c r="K653">
        <v>0</v>
      </c>
      <c r="L653">
        <v>0</v>
      </c>
      <c r="M653" s="16">
        <f t="shared" si="30"/>
        <v>0</v>
      </c>
      <c r="N653" s="16">
        <f t="shared" si="31"/>
        <v>10.25</v>
      </c>
      <c r="O653" s="16">
        <f t="shared" si="32"/>
        <v>6.25</v>
      </c>
      <c r="P653" s="16">
        <f t="shared" si="32"/>
        <v>6.25</v>
      </c>
      <c r="Q653" s="79" cm="1">
        <f t="array" ref="Q653:AA653">Данные!Q653:AA653</f>
        <v>0</v>
      </c>
      <c r="R653" s="16">
        <v>0</v>
      </c>
      <c r="S653" s="16">
        <v>0</v>
      </c>
      <c r="T653" s="21">
        <v>0</v>
      </c>
      <c r="U653">
        <v>0</v>
      </c>
      <c r="V653">
        <v>0</v>
      </c>
      <c r="W653">
        <v>25</v>
      </c>
      <c r="X653">
        <v>1</v>
      </c>
      <c r="Y653">
        <v>2</v>
      </c>
      <c r="Z653">
        <v>0</v>
      </c>
      <c r="AA653" t="str">
        <v>доп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x14ac:dyDescent="0.3">
      <c r="A654" s="78">
        <f>Данные!A654</f>
        <v>5762</v>
      </c>
      <c r="B654" cm="1">
        <f t="array" ref="B654:L654">Данные!B654:L654</f>
        <v>2018</v>
      </c>
      <c r="C654" t="str">
        <v>компьютерных технологий и электронного обучения</v>
      </c>
      <c r="D654" t="str">
        <v>Власова Елена Зотиковна</v>
      </c>
      <c r="E654" t="str">
        <v>доктор педагогических наук</v>
      </c>
      <c r="F654" t="str">
        <v>заведующий кафедрой</v>
      </c>
      <c r="G654">
        <v>1</v>
      </c>
      <c r="H654">
        <v>17248</v>
      </c>
      <c r="I654" t="str">
        <v>Модуль "SMART-обучение". Инженерия знаний</v>
      </c>
      <c r="J654">
        <v>4</v>
      </c>
      <c r="K654">
        <v>0</v>
      </c>
      <c r="L654">
        <v>0</v>
      </c>
      <c r="M654" s="16">
        <f t="shared" si="30"/>
        <v>0.4</v>
      </c>
      <c r="N654" s="16">
        <f t="shared" si="31"/>
        <v>10.25</v>
      </c>
      <c r="O654" s="16">
        <f t="shared" si="32"/>
        <v>6.25</v>
      </c>
      <c r="P654" s="16">
        <f t="shared" si="32"/>
        <v>6.25</v>
      </c>
      <c r="Q654" s="79" cm="1">
        <f t="array" ref="Q654:AA654">Данные!Q654:AA654</f>
        <v>0</v>
      </c>
      <c r="R654" s="16">
        <v>0</v>
      </c>
      <c r="S654" s="16">
        <v>0</v>
      </c>
      <c r="T654" s="21">
        <v>0</v>
      </c>
      <c r="U654">
        <v>0</v>
      </c>
      <c r="V654">
        <v>0</v>
      </c>
      <c r="W654">
        <v>25</v>
      </c>
      <c r="X654">
        <v>1</v>
      </c>
      <c r="Y654">
        <v>2</v>
      </c>
      <c r="Z654">
        <v>0</v>
      </c>
      <c r="AA654" t="str">
        <v>осн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x14ac:dyDescent="0.3">
      <c r="A655" s="78">
        <f>Данные!A655</f>
        <v>5762</v>
      </c>
      <c r="B655" cm="1">
        <f t="array" ref="B655:L655">Данные!B655:L655</f>
        <v>2018</v>
      </c>
      <c r="C655" t="str">
        <v>компьютерных технологий и электронного обучения</v>
      </c>
      <c r="D655" t="str">
        <v>Власова Елена Зотиковна</v>
      </c>
      <c r="E655" t="str">
        <v>доктор педагогических наук</v>
      </c>
      <c r="F655" t="str">
        <v>заведующий кафедрой</v>
      </c>
      <c r="G655">
        <v>1</v>
      </c>
      <c r="H655">
        <v>17248</v>
      </c>
      <c r="I65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55">
        <v>0</v>
      </c>
      <c r="K655">
        <v>0</v>
      </c>
      <c r="L655">
        <v>0</v>
      </c>
      <c r="M655" s="16">
        <f t="shared" si="30"/>
        <v>0</v>
      </c>
      <c r="N655" s="16">
        <f t="shared" si="31"/>
        <v>10.25</v>
      </c>
      <c r="O655" s="16">
        <f t="shared" si="32"/>
        <v>6.25</v>
      </c>
      <c r="P655" s="16">
        <f t="shared" si="32"/>
        <v>6.25</v>
      </c>
      <c r="Q655" s="79" cm="1">
        <f t="array" ref="Q655:AA655">Данные!Q655:AA655</f>
        <v>0</v>
      </c>
      <c r="R655" s="16">
        <v>0</v>
      </c>
      <c r="S655" s="16">
        <v>0</v>
      </c>
      <c r="T655" s="21">
        <v>0</v>
      </c>
      <c r="U655">
        <v>12</v>
      </c>
      <c r="V655">
        <v>0</v>
      </c>
      <c r="W655">
        <v>25</v>
      </c>
      <c r="X655">
        <v>1</v>
      </c>
      <c r="Y655">
        <v>2</v>
      </c>
      <c r="Z655">
        <v>0</v>
      </c>
      <c r="AA655" t="str">
        <v>осн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x14ac:dyDescent="0.3">
      <c r="A656" s="78">
        <f>Данные!A656</f>
        <v>5762</v>
      </c>
      <c r="B656" cm="1">
        <f t="array" ref="B656:L656">Данные!B656:L656</f>
        <v>2018</v>
      </c>
      <c r="C656" t="str">
        <v>компьютерных технологий и электронного обучения</v>
      </c>
      <c r="D656" t="str">
        <v>Власова Елена Зотиковна</v>
      </c>
      <c r="E656" t="str">
        <v>доктор педагогических наук</v>
      </c>
      <c r="F656" t="str">
        <v>заведующий кафедрой</v>
      </c>
      <c r="G656">
        <v>1</v>
      </c>
      <c r="H656">
        <v>17248</v>
      </c>
      <c r="I656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56">
        <v>0</v>
      </c>
      <c r="K656">
        <v>0</v>
      </c>
      <c r="L656">
        <v>0</v>
      </c>
      <c r="M656" s="16">
        <f t="shared" si="30"/>
        <v>0</v>
      </c>
      <c r="N656" s="16">
        <f t="shared" si="31"/>
        <v>10.25</v>
      </c>
      <c r="O656" s="16">
        <f t="shared" si="32"/>
        <v>6.25</v>
      </c>
      <c r="P656" s="16">
        <f t="shared" si="32"/>
        <v>6.25</v>
      </c>
      <c r="Q656" s="79" cm="1">
        <f t="array" ref="Q656:AA656">Данные!Q656:AA656</f>
        <v>0</v>
      </c>
      <c r="R656" s="16">
        <v>8</v>
      </c>
      <c r="S656" s="16">
        <v>8</v>
      </c>
      <c r="T656" s="21">
        <v>0</v>
      </c>
      <c r="U656">
        <v>0</v>
      </c>
      <c r="V656">
        <v>66</v>
      </c>
      <c r="W656">
        <v>25</v>
      </c>
      <c r="X656">
        <v>1</v>
      </c>
      <c r="Y656">
        <v>2</v>
      </c>
      <c r="Z656">
        <v>0</v>
      </c>
      <c r="AA656" t="str">
        <v>осн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x14ac:dyDescent="0.3">
      <c r="A657" s="78">
        <f>Данные!A657</f>
        <v>5762</v>
      </c>
      <c r="B657" cm="1">
        <f t="array" ref="B657:L657">Данные!B657:L657</f>
        <v>2018</v>
      </c>
      <c r="C657" t="str">
        <v>компьютерных технологий и электронного обучения</v>
      </c>
      <c r="D657" t="str">
        <v>Власова Елена Зотиковна</v>
      </c>
      <c r="E657" t="str">
        <v>доктор педагогических наук</v>
      </c>
      <c r="F657" t="str">
        <v>заведующий кафедрой</v>
      </c>
      <c r="G657">
        <v>1</v>
      </c>
      <c r="H657">
        <v>17248</v>
      </c>
      <c r="I657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57">
        <v>0</v>
      </c>
      <c r="K657">
        <v>0</v>
      </c>
      <c r="L657">
        <v>0</v>
      </c>
      <c r="M657" s="16">
        <f t="shared" si="30"/>
        <v>0</v>
      </c>
      <c r="N657" s="16">
        <f t="shared" si="31"/>
        <v>10.25</v>
      </c>
      <c r="O657" s="16">
        <f t="shared" si="32"/>
        <v>6.25</v>
      </c>
      <c r="P657" s="16">
        <f t="shared" si="32"/>
        <v>6.25</v>
      </c>
      <c r="Q657" s="79" cm="1">
        <f t="array" ref="Q657:AA657">Данные!Q657:AA657</f>
        <v>0</v>
      </c>
      <c r="R657" s="16">
        <v>0</v>
      </c>
      <c r="S657" s="16">
        <v>0</v>
      </c>
      <c r="T657" s="21">
        <v>0</v>
      </c>
      <c r="U657">
        <v>12</v>
      </c>
      <c r="V657">
        <v>0</v>
      </c>
      <c r="W657">
        <v>25</v>
      </c>
      <c r="X657">
        <v>1</v>
      </c>
      <c r="Y657">
        <v>2</v>
      </c>
      <c r="Z657">
        <v>0</v>
      </c>
      <c r="AA657" t="str">
        <v>доп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x14ac:dyDescent="0.3">
      <c r="A658" s="78">
        <f>Данные!A658</f>
        <v>5762</v>
      </c>
      <c r="B658" cm="1">
        <f t="array" ref="B658:L658">Данные!B658:L658</f>
        <v>2018</v>
      </c>
      <c r="C658" t="str">
        <v>компьютерных технологий и электронного обучения</v>
      </c>
      <c r="D658" t="str">
        <v>Власова Елена Зотиковна</v>
      </c>
      <c r="E658" t="str">
        <v>доктор педагогических наук</v>
      </c>
      <c r="F658" t="str">
        <v>заведующий кафедрой</v>
      </c>
      <c r="G658">
        <v>1</v>
      </c>
      <c r="H658">
        <v>17248</v>
      </c>
      <c r="I658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58">
        <v>0</v>
      </c>
      <c r="K658">
        <v>0</v>
      </c>
      <c r="L658">
        <v>0</v>
      </c>
      <c r="M658" s="16">
        <f t="shared" si="30"/>
        <v>0</v>
      </c>
      <c r="N658" s="16">
        <f t="shared" si="31"/>
        <v>10.25</v>
      </c>
      <c r="O658" s="16">
        <f t="shared" si="32"/>
        <v>6.25</v>
      </c>
      <c r="P658" s="16">
        <f t="shared" si="32"/>
        <v>6.25</v>
      </c>
      <c r="Q658" s="79" cm="1">
        <f t="array" ref="Q658:AA658">Данные!Q658:AA658</f>
        <v>0</v>
      </c>
      <c r="R658" s="16">
        <v>0</v>
      </c>
      <c r="S658" s="16">
        <v>0</v>
      </c>
      <c r="T658" s="21">
        <v>0</v>
      </c>
      <c r="U658">
        <v>12</v>
      </c>
      <c r="V658">
        <v>0</v>
      </c>
      <c r="W658">
        <v>25</v>
      </c>
      <c r="X658">
        <v>1</v>
      </c>
      <c r="Y658">
        <v>2</v>
      </c>
      <c r="Z658">
        <v>0</v>
      </c>
      <c r="AA658" t="str">
        <v>доп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x14ac:dyDescent="0.3">
      <c r="A659" s="78">
        <f>Данные!A659</f>
        <v>5762</v>
      </c>
      <c r="B659" cm="1">
        <f t="array" ref="B659:L659">Данные!B659:L659</f>
        <v>2018</v>
      </c>
      <c r="C659" t="str">
        <v>компьютерных технологий и электронного обучения</v>
      </c>
      <c r="D659" t="str">
        <v>Власова Елена Зотиковна</v>
      </c>
      <c r="E659" t="str">
        <v>доктор педагогических наук</v>
      </c>
      <c r="F659" t="str">
        <v>заведующий кафедрой</v>
      </c>
      <c r="G659">
        <v>1</v>
      </c>
      <c r="H659">
        <v>17248</v>
      </c>
      <c r="I659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9">
        <v>0</v>
      </c>
      <c r="K659">
        <v>0</v>
      </c>
      <c r="L659">
        <v>0</v>
      </c>
      <c r="M659" s="16">
        <f t="shared" si="30"/>
        <v>0</v>
      </c>
      <c r="N659" s="16">
        <f t="shared" si="31"/>
        <v>10.25</v>
      </c>
      <c r="O659" s="16">
        <f t="shared" si="32"/>
        <v>6.25</v>
      </c>
      <c r="P659" s="16">
        <f t="shared" si="32"/>
        <v>6.25</v>
      </c>
      <c r="Q659" s="79" cm="1">
        <f t="array" ref="Q659:AA659">Данные!Q659:AA659</f>
        <v>0</v>
      </c>
      <c r="R659" s="16">
        <v>0</v>
      </c>
      <c r="S659" s="16">
        <v>0</v>
      </c>
      <c r="T659" s="21">
        <v>0</v>
      </c>
      <c r="U659">
        <v>6</v>
      </c>
      <c r="V659">
        <v>0</v>
      </c>
      <c r="W659">
        <v>25</v>
      </c>
      <c r="X659">
        <v>1</v>
      </c>
      <c r="Y659">
        <v>2</v>
      </c>
      <c r="Z659">
        <v>0</v>
      </c>
      <c r="AA659" t="str">
        <v>осн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x14ac:dyDescent="0.3">
      <c r="A660" s="78">
        <f>Данные!A660</f>
        <v>5762</v>
      </c>
      <c r="B660" cm="1">
        <f t="array" ref="B660:L660">Данные!B660:L660</f>
        <v>2018</v>
      </c>
      <c r="C660" t="str">
        <v>компьютерных технологий и электронного обучения</v>
      </c>
      <c r="D660" t="str">
        <v>Гончарова Светлана Викторовна</v>
      </c>
      <c r="E660" t="str">
        <v>кандидат педагогических наук</v>
      </c>
      <c r="F660" t="str">
        <v>доцент</v>
      </c>
      <c r="G660">
        <v>1</v>
      </c>
      <c r="H660">
        <v>17248</v>
      </c>
      <c r="I660" t="str">
        <v>Модуль "Интеллектуальные информационные технологии в образовании". Дистанционные образовательные технологии</v>
      </c>
      <c r="J660">
        <v>4</v>
      </c>
      <c r="K660">
        <v>0</v>
      </c>
      <c r="L660">
        <v>0</v>
      </c>
      <c r="M660" s="16">
        <f t="shared" si="30"/>
        <v>0.4</v>
      </c>
      <c r="N660" s="16">
        <f t="shared" si="31"/>
        <v>10.25</v>
      </c>
      <c r="O660" s="16">
        <f t="shared" si="32"/>
        <v>6.25</v>
      </c>
      <c r="P660" s="16">
        <f t="shared" si="32"/>
        <v>6.25</v>
      </c>
      <c r="Q660" s="79" cm="1">
        <f t="array" ref="Q660:AA660">Данные!Q660:AA660</f>
        <v>0</v>
      </c>
      <c r="R660" s="16">
        <v>0</v>
      </c>
      <c r="S660" s="16">
        <v>0</v>
      </c>
      <c r="T660" s="21">
        <v>0</v>
      </c>
      <c r="U660">
        <v>0</v>
      </c>
      <c r="V660">
        <v>0</v>
      </c>
      <c r="W660">
        <v>25</v>
      </c>
      <c r="X660">
        <v>1</v>
      </c>
      <c r="Y660">
        <v>2</v>
      </c>
      <c r="Z660">
        <v>0</v>
      </c>
      <c r="AA660" t="str">
        <v>осн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x14ac:dyDescent="0.3">
      <c r="A661" s="78">
        <f>Данные!A661</f>
        <v>5762</v>
      </c>
      <c r="B661" cm="1">
        <f t="array" ref="B661:L661">Данные!B661:L661</f>
        <v>2018</v>
      </c>
      <c r="C661" t="str">
        <v>компьютерных технологий и электронного обучения</v>
      </c>
      <c r="D661" t="str">
        <v>Гончарова Светлана Викторовна</v>
      </c>
      <c r="E661" t="str">
        <v>кандидат педагогических наук</v>
      </c>
      <c r="F661" t="str">
        <v>доцент</v>
      </c>
      <c r="G661">
        <v>1</v>
      </c>
      <c r="H661">
        <v>17248</v>
      </c>
      <c r="I661" t="str">
        <v>Научно-исследовательская работа. Педагогическое образование. Магистерская программа "Корпоративное электронное обучение"</v>
      </c>
      <c r="J661">
        <v>0</v>
      </c>
      <c r="K661">
        <v>0</v>
      </c>
      <c r="L661">
        <v>0</v>
      </c>
      <c r="M661" s="16">
        <f t="shared" si="30"/>
        <v>0</v>
      </c>
      <c r="N661" s="16">
        <f t="shared" si="31"/>
        <v>10.25</v>
      </c>
      <c r="O661" s="16">
        <f t="shared" si="32"/>
        <v>6.25</v>
      </c>
      <c r="P661" s="16">
        <f t="shared" si="32"/>
        <v>6.25</v>
      </c>
      <c r="Q661" s="79" cm="1">
        <f t="array" ref="Q661:AA661">Данные!Q661:AA661</f>
        <v>0</v>
      </c>
      <c r="R661" s="16">
        <v>0</v>
      </c>
      <c r="S661" s="16">
        <v>0</v>
      </c>
      <c r="T661" s="21">
        <v>0</v>
      </c>
      <c r="U661">
        <v>4</v>
      </c>
      <c r="V661">
        <v>0</v>
      </c>
      <c r="W661">
        <v>25</v>
      </c>
      <c r="X661">
        <v>1</v>
      </c>
      <c r="Y661">
        <v>2</v>
      </c>
      <c r="Z661">
        <v>0</v>
      </c>
      <c r="AA661" t="str">
        <v>осн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x14ac:dyDescent="0.3">
      <c r="A662" s="78">
        <f>Данные!A662</f>
        <v>5762</v>
      </c>
      <c r="B662" cm="1">
        <f t="array" ref="B662:L662">Данные!B662:L662</f>
        <v>2018</v>
      </c>
      <c r="C662" t="str">
        <v>компьютерных технологий и электронного обучения</v>
      </c>
      <c r="D662" t="str">
        <v>Гончарова Светлана Викторовна</v>
      </c>
      <c r="E662" t="str">
        <v>кандидат педагогических наук</v>
      </c>
      <c r="F662" t="str">
        <v>доцент</v>
      </c>
      <c r="G662">
        <v>1</v>
      </c>
      <c r="H662">
        <v>17248</v>
      </c>
      <c r="I662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2">
        <v>0</v>
      </c>
      <c r="K662">
        <v>0</v>
      </c>
      <c r="L662">
        <v>0</v>
      </c>
      <c r="M662" s="16">
        <f t="shared" si="30"/>
        <v>0</v>
      </c>
      <c r="N662" s="16">
        <f t="shared" si="31"/>
        <v>10.25</v>
      </c>
      <c r="O662" s="16">
        <f t="shared" si="32"/>
        <v>6.25</v>
      </c>
      <c r="P662" s="16">
        <f t="shared" si="32"/>
        <v>6.25</v>
      </c>
      <c r="Q662" s="79" cm="1">
        <f t="array" ref="Q662:AA662">Данные!Q662:AA662</f>
        <v>0</v>
      </c>
      <c r="R662" s="16">
        <v>0</v>
      </c>
      <c r="S662" s="16">
        <v>0</v>
      </c>
      <c r="T662" s="21">
        <v>0</v>
      </c>
      <c r="U662">
        <v>0</v>
      </c>
      <c r="V662">
        <v>22</v>
      </c>
      <c r="W662">
        <v>25</v>
      </c>
      <c r="X662">
        <v>1</v>
      </c>
      <c r="Y662">
        <v>2</v>
      </c>
      <c r="Z662">
        <v>0</v>
      </c>
      <c r="AA662" t="str">
        <v>осн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x14ac:dyDescent="0.3">
      <c r="A663" s="78">
        <f>Данные!A663</f>
        <v>5762</v>
      </c>
      <c r="B663" cm="1">
        <f t="array" ref="B663:L663">Данные!B663:L663</f>
        <v>2018</v>
      </c>
      <c r="C663" t="str">
        <v>компьютерных технологий и электронного обучения</v>
      </c>
      <c r="D663" t="str">
        <v>Гончарова Светлана Викторовна</v>
      </c>
      <c r="E663" t="str">
        <v>кандидат педагогических наук</v>
      </c>
      <c r="F663" t="str">
        <v>доцент</v>
      </c>
      <c r="G663">
        <v>1</v>
      </c>
      <c r="H663">
        <v>17248</v>
      </c>
      <c r="I663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63">
        <v>0</v>
      </c>
      <c r="K663">
        <v>0</v>
      </c>
      <c r="L663">
        <v>0</v>
      </c>
      <c r="M663" s="16">
        <f t="shared" si="30"/>
        <v>0</v>
      </c>
      <c r="N663" s="16">
        <f t="shared" si="31"/>
        <v>10.25</v>
      </c>
      <c r="O663" s="16">
        <f t="shared" si="32"/>
        <v>6.25</v>
      </c>
      <c r="P663" s="16">
        <f t="shared" si="32"/>
        <v>6.25</v>
      </c>
      <c r="Q663" s="79" cm="1">
        <f t="array" ref="Q663:AA663">Данные!Q663:AA663</f>
        <v>0</v>
      </c>
      <c r="R663" s="16">
        <v>0</v>
      </c>
      <c r="S663" s="16">
        <v>0</v>
      </c>
      <c r="T663" s="21">
        <v>0</v>
      </c>
      <c r="U663">
        <v>4</v>
      </c>
      <c r="V663">
        <v>0</v>
      </c>
      <c r="W663">
        <v>25</v>
      </c>
      <c r="X663">
        <v>1</v>
      </c>
      <c r="Y663">
        <v>2</v>
      </c>
      <c r="Z663">
        <v>0</v>
      </c>
      <c r="AA663" t="str">
        <v>осн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x14ac:dyDescent="0.3">
      <c r="A664" s="78">
        <f>Данные!A664</f>
        <v>5762</v>
      </c>
      <c r="B664" cm="1">
        <f t="array" ref="B664:L664">Данные!B664:L664</f>
        <v>2018</v>
      </c>
      <c r="C664" t="str">
        <v>компьютерных технологий и электронного обучения</v>
      </c>
      <c r="D664" t="str">
        <v>Гончарова Светлана Викторовна</v>
      </c>
      <c r="E664" t="str">
        <v>кандидат педагогических наук</v>
      </c>
      <c r="F664" t="str">
        <v>доцент</v>
      </c>
      <c r="G664">
        <v>1</v>
      </c>
      <c r="H664">
        <v>17248</v>
      </c>
      <c r="I664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64">
        <v>0</v>
      </c>
      <c r="K664">
        <v>0</v>
      </c>
      <c r="L664">
        <v>0</v>
      </c>
      <c r="M664" s="16">
        <f t="shared" si="30"/>
        <v>0</v>
      </c>
      <c r="N664" s="16">
        <f t="shared" si="31"/>
        <v>10.25</v>
      </c>
      <c r="O664" s="16">
        <f t="shared" si="32"/>
        <v>6.25</v>
      </c>
      <c r="P664" s="16">
        <f t="shared" si="32"/>
        <v>6.25</v>
      </c>
      <c r="Q664" s="79" cm="1">
        <f t="array" ref="Q664:AA664">Данные!Q664:AA664</f>
        <v>0</v>
      </c>
      <c r="R664" s="16">
        <v>0</v>
      </c>
      <c r="S664" s="16">
        <v>0</v>
      </c>
      <c r="T664" s="21">
        <v>0</v>
      </c>
      <c r="U664">
        <v>4</v>
      </c>
      <c r="V664">
        <v>0</v>
      </c>
      <c r="W664">
        <v>25</v>
      </c>
      <c r="X664">
        <v>1</v>
      </c>
      <c r="Y664">
        <v>2</v>
      </c>
      <c r="Z664">
        <v>0</v>
      </c>
      <c r="AA664" t="str">
        <v>осн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x14ac:dyDescent="0.3">
      <c r="A665" s="78">
        <f>Данные!A665</f>
        <v>5762</v>
      </c>
      <c r="B665" cm="1">
        <f t="array" ref="B665:L665">Данные!B665:L665</f>
        <v>2018</v>
      </c>
      <c r="C665" t="str">
        <v>компьютерных технологий и электронного обучения</v>
      </c>
      <c r="D665" t="str">
        <v>Гончарова Светлана Викторовна</v>
      </c>
      <c r="E665" t="str">
        <v>кандидат педагогических наук</v>
      </c>
      <c r="F665" t="str">
        <v>доцент</v>
      </c>
      <c r="G665">
        <v>1</v>
      </c>
      <c r="H665">
        <v>17248</v>
      </c>
      <c r="I665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65">
        <v>0</v>
      </c>
      <c r="K665">
        <v>0</v>
      </c>
      <c r="L665">
        <v>0</v>
      </c>
      <c r="M665" s="16">
        <f t="shared" si="30"/>
        <v>0</v>
      </c>
      <c r="N665" s="16">
        <f t="shared" si="31"/>
        <v>10.25</v>
      </c>
      <c r="O665" s="16">
        <f t="shared" si="32"/>
        <v>6.25</v>
      </c>
      <c r="P665" s="16">
        <f t="shared" si="32"/>
        <v>6.25</v>
      </c>
      <c r="Q665" s="79" cm="1">
        <f t="array" ref="Q665:AA665">Данные!Q665:AA665</f>
        <v>0</v>
      </c>
      <c r="R665" s="16">
        <v>0</v>
      </c>
      <c r="S665" s="16">
        <v>0</v>
      </c>
      <c r="T665" s="21">
        <v>0</v>
      </c>
      <c r="U665">
        <v>2</v>
      </c>
      <c r="V665">
        <v>0</v>
      </c>
      <c r="W665">
        <v>25</v>
      </c>
      <c r="X665">
        <v>1</v>
      </c>
      <c r="Y665">
        <v>2</v>
      </c>
      <c r="Z665">
        <v>0</v>
      </c>
      <c r="AA665" t="str">
        <v>осн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x14ac:dyDescent="0.3">
      <c r="A666" s="78">
        <f>Данные!A666</f>
        <v>5762</v>
      </c>
      <c r="B666" cm="1">
        <f t="array" ref="B666:L666">Данные!B666:L666</f>
        <v>2018</v>
      </c>
      <c r="C666" t="str">
        <v>компьютерных технологий и электронного обучения</v>
      </c>
      <c r="D666" t="str">
        <v>Государев Илья Борисович</v>
      </c>
      <c r="E666" t="str">
        <v>кандидат педагогических наук</v>
      </c>
      <c r="F666" t="str">
        <v>доцент</v>
      </c>
      <c r="G666">
        <v>1</v>
      </c>
      <c r="H666">
        <v>17248</v>
      </c>
      <c r="I666" t="str">
        <v>Модуль "SMART-обучение". Дисциплины и курсы по выбору. Методология и технологии SMART-обучения</v>
      </c>
      <c r="J666">
        <v>4</v>
      </c>
      <c r="K666">
        <v>0</v>
      </c>
      <c r="L666">
        <v>0</v>
      </c>
      <c r="M666" s="16">
        <f t="shared" si="30"/>
        <v>0.4</v>
      </c>
      <c r="N666" s="16">
        <f t="shared" si="31"/>
        <v>10.25</v>
      </c>
      <c r="O666" s="16">
        <f t="shared" si="32"/>
        <v>6.25</v>
      </c>
      <c r="P666" s="16">
        <f t="shared" si="32"/>
        <v>6.25</v>
      </c>
      <c r="Q666" s="79" cm="1">
        <f t="array" ref="Q666:AA666">Данные!Q666:AA666</f>
        <v>0</v>
      </c>
      <c r="R666" s="16">
        <v>0</v>
      </c>
      <c r="S666" s="16">
        <v>0</v>
      </c>
      <c r="T666" s="21">
        <v>0</v>
      </c>
      <c r="U666">
        <v>0</v>
      </c>
      <c r="V666">
        <v>0</v>
      </c>
      <c r="W666">
        <v>25</v>
      </c>
      <c r="X666">
        <v>1</v>
      </c>
      <c r="Y666">
        <v>2</v>
      </c>
      <c r="Z666">
        <v>0</v>
      </c>
      <c r="AA666" t="str">
        <v>осн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x14ac:dyDescent="0.3">
      <c r="A667" s="78">
        <f>Данные!A667</f>
        <v>5762</v>
      </c>
      <c r="B667" cm="1">
        <f t="array" ref="B667:L667">Данные!B667:L667</f>
        <v>2018</v>
      </c>
      <c r="C667" t="str">
        <v>компьютерных технологий и электронного обучения</v>
      </c>
      <c r="D667" t="str">
        <v>Государев Илья Борисович</v>
      </c>
      <c r="E667" t="str">
        <v>кандидат педагогических наук</v>
      </c>
      <c r="F667" t="str">
        <v>доцент</v>
      </c>
      <c r="G667">
        <v>1</v>
      </c>
      <c r="H667">
        <v>17248</v>
      </c>
      <c r="I667" t="str">
        <v>Модуль "Интеллектуальные информационные технологии в образовании". Информационные технологии в изучении иностранных языков</v>
      </c>
      <c r="J667">
        <v>4</v>
      </c>
      <c r="K667">
        <v>14</v>
      </c>
      <c r="L667">
        <v>0</v>
      </c>
      <c r="M667" s="16">
        <f t="shared" si="30"/>
        <v>1.8</v>
      </c>
      <c r="N667" s="16">
        <f t="shared" si="31"/>
        <v>10.25</v>
      </c>
      <c r="O667" s="16">
        <f t="shared" si="32"/>
        <v>6.25</v>
      </c>
      <c r="P667" s="16">
        <f t="shared" si="32"/>
        <v>6.25</v>
      </c>
      <c r="Q667" s="79" cm="1">
        <f t="array" ref="Q667:AA667">Данные!Q667:AA667</f>
        <v>0</v>
      </c>
      <c r="R667" s="16">
        <v>0</v>
      </c>
      <c r="S667" s="16">
        <v>0</v>
      </c>
      <c r="T667" s="21">
        <v>0</v>
      </c>
      <c r="U667">
        <v>0</v>
      </c>
      <c r="V667">
        <v>0</v>
      </c>
      <c r="W667">
        <v>25</v>
      </c>
      <c r="X667">
        <v>1</v>
      </c>
      <c r="Y667">
        <v>2</v>
      </c>
      <c r="Z667">
        <v>0</v>
      </c>
      <c r="AA667" t="str">
        <v>осн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x14ac:dyDescent="0.3">
      <c r="A668" s="78">
        <f>Данные!A668</f>
        <v>5762</v>
      </c>
      <c r="B668" cm="1">
        <f t="array" ref="B668:L668">Данные!B668:L668</f>
        <v>2018</v>
      </c>
      <c r="C668" t="str">
        <v>компьютерных технологий и электронного обучения</v>
      </c>
      <c r="D668" t="str">
        <v>Государев Илья Борисович</v>
      </c>
      <c r="E668" t="str">
        <v>кандидат педагогических наук</v>
      </c>
      <c r="F668" t="str">
        <v>доцент</v>
      </c>
      <c r="G668">
        <v>1</v>
      </c>
      <c r="H668">
        <v>17248</v>
      </c>
      <c r="I668" t="str">
        <v>Научно-исследовательская работа. Педагогическое образование. Магистерская программа "Корпоративное электронное обучение"</v>
      </c>
      <c r="J668">
        <v>0</v>
      </c>
      <c r="K668">
        <v>0</v>
      </c>
      <c r="L668">
        <v>0</v>
      </c>
      <c r="M668" s="16">
        <f t="shared" si="30"/>
        <v>0</v>
      </c>
      <c r="N668" s="16">
        <f t="shared" si="31"/>
        <v>10.25</v>
      </c>
      <c r="O668" s="16">
        <f t="shared" si="32"/>
        <v>6.25</v>
      </c>
      <c r="P668" s="16">
        <f t="shared" si="32"/>
        <v>6.25</v>
      </c>
      <c r="Q668" s="79" cm="1">
        <f t="array" ref="Q668:AA668">Данные!Q668:AA668</f>
        <v>0</v>
      </c>
      <c r="R668" s="16">
        <v>0</v>
      </c>
      <c r="S668" s="16">
        <v>0</v>
      </c>
      <c r="T668" s="21">
        <v>0</v>
      </c>
      <c r="U668">
        <v>4</v>
      </c>
      <c r="V668">
        <v>0</v>
      </c>
      <c r="W668">
        <v>25</v>
      </c>
      <c r="X668">
        <v>1</v>
      </c>
      <c r="Y668">
        <v>2</v>
      </c>
      <c r="Z668">
        <v>0</v>
      </c>
      <c r="AA668" t="str">
        <v>осн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x14ac:dyDescent="0.3">
      <c r="A669" s="78">
        <f>Данные!A669</f>
        <v>5762</v>
      </c>
      <c r="B669" cm="1">
        <f t="array" ref="B669:L669">Данные!B669:L669</f>
        <v>2018</v>
      </c>
      <c r="C669" t="str">
        <v>компьютерных технологий и электронного обучения</v>
      </c>
      <c r="D669" t="str">
        <v>Государев Илья Борисович</v>
      </c>
      <c r="E669" t="str">
        <v>кандидат педагогических наук</v>
      </c>
      <c r="F669" t="str">
        <v>доцент</v>
      </c>
      <c r="G669">
        <v>1</v>
      </c>
      <c r="H669">
        <v>17248</v>
      </c>
      <c r="I669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9">
        <v>0</v>
      </c>
      <c r="K669">
        <v>0</v>
      </c>
      <c r="L669">
        <v>0</v>
      </c>
      <c r="M669" s="16">
        <f t="shared" si="30"/>
        <v>0</v>
      </c>
      <c r="N669" s="16">
        <f t="shared" si="31"/>
        <v>10.25</v>
      </c>
      <c r="O669" s="16">
        <f t="shared" si="32"/>
        <v>6.25</v>
      </c>
      <c r="P669" s="16">
        <f t="shared" si="32"/>
        <v>6.25</v>
      </c>
      <c r="Q669" s="79" cm="1">
        <f t="array" ref="Q669:AA669">Данные!Q669:AA669</f>
        <v>0</v>
      </c>
      <c r="R669" s="16">
        <v>6</v>
      </c>
      <c r="S669" s="16">
        <v>6</v>
      </c>
      <c r="T669" s="21">
        <v>0</v>
      </c>
      <c r="U669">
        <v>0</v>
      </c>
      <c r="V669">
        <v>34</v>
      </c>
      <c r="W669">
        <v>25</v>
      </c>
      <c r="X669">
        <v>1</v>
      </c>
      <c r="Y669">
        <v>2</v>
      </c>
      <c r="Z669">
        <v>0</v>
      </c>
      <c r="AA669" t="str">
        <v>осн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x14ac:dyDescent="0.3">
      <c r="A670" s="78">
        <f>Данные!A670</f>
        <v>5762</v>
      </c>
      <c r="B670" cm="1">
        <f t="array" ref="B670:L670">Данные!B670:L670</f>
        <v>2018</v>
      </c>
      <c r="C670" t="str">
        <v>компьютерных технологий и электронного обучения</v>
      </c>
      <c r="D670" t="str">
        <v>Государев Илья Борисович</v>
      </c>
      <c r="E670" t="str">
        <v>кандидат педагогических наук</v>
      </c>
      <c r="F670" t="str">
        <v>доцент</v>
      </c>
      <c r="G670">
        <v>1</v>
      </c>
      <c r="H670">
        <v>17248</v>
      </c>
      <c r="I67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0">
        <v>0</v>
      </c>
      <c r="K670">
        <v>0</v>
      </c>
      <c r="L670">
        <v>0</v>
      </c>
      <c r="M670" s="16">
        <f t="shared" si="30"/>
        <v>0</v>
      </c>
      <c r="N670" s="16">
        <f t="shared" si="31"/>
        <v>10.25</v>
      </c>
      <c r="O670" s="16">
        <f t="shared" si="32"/>
        <v>6.25</v>
      </c>
      <c r="P670" s="16">
        <f t="shared" si="32"/>
        <v>6.25</v>
      </c>
      <c r="Q670" s="79" cm="1">
        <f t="array" ref="Q670:AA670">Данные!Q670:AA670</f>
        <v>0</v>
      </c>
      <c r="R670" s="16">
        <v>0</v>
      </c>
      <c r="S670" s="16">
        <v>0</v>
      </c>
      <c r="T670" s="21">
        <v>0</v>
      </c>
      <c r="U670">
        <v>4</v>
      </c>
      <c r="V670">
        <v>0</v>
      </c>
      <c r="W670">
        <v>25</v>
      </c>
      <c r="X670">
        <v>1</v>
      </c>
      <c r="Y670">
        <v>2</v>
      </c>
      <c r="Z670">
        <v>0</v>
      </c>
      <c r="AA670" t="str">
        <v>осн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x14ac:dyDescent="0.3">
      <c r="A671" s="78">
        <f>Данные!A671</f>
        <v>5762</v>
      </c>
      <c r="B671" cm="1">
        <f t="array" ref="B671:L671">Данные!B671:L671</f>
        <v>2018</v>
      </c>
      <c r="C671" t="str">
        <v>компьютерных технологий и электронного обучения</v>
      </c>
      <c r="D671" t="str">
        <v>Государев Илья Борисович</v>
      </c>
      <c r="E671" t="str">
        <v>кандидат педагогических наук</v>
      </c>
      <c r="F671" t="str">
        <v>доцент</v>
      </c>
      <c r="G671">
        <v>1</v>
      </c>
      <c r="H671">
        <v>17248</v>
      </c>
      <c r="I671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1">
        <v>0</v>
      </c>
      <c r="K671">
        <v>0</v>
      </c>
      <c r="L671">
        <v>0</v>
      </c>
      <c r="M671" s="16">
        <f t="shared" si="30"/>
        <v>0</v>
      </c>
      <c r="N671" s="16">
        <f t="shared" si="31"/>
        <v>10.25</v>
      </c>
      <c r="O671" s="16">
        <f t="shared" si="32"/>
        <v>6.25</v>
      </c>
      <c r="P671" s="16">
        <f t="shared" si="32"/>
        <v>6.25</v>
      </c>
      <c r="Q671" s="79" cm="1">
        <f t="array" ref="Q671:AA671">Данные!Q671:AA671</f>
        <v>0</v>
      </c>
      <c r="R671" s="16">
        <v>0</v>
      </c>
      <c r="S671" s="16">
        <v>0</v>
      </c>
      <c r="T671" s="21">
        <v>0</v>
      </c>
      <c r="U671">
        <v>4</v>
      </c>
      <c r="V671">
        <v>0</v>
      </c>
      <c r="W671">
        <v>25</v>
      </c>
      <c r="X671">
        <v>1</v>
      </c>
      <c r="Y671">
        <v>2</v>
      </c>
      <c r="Z671">
        <v>0</v>
      </c>
      <c r="AA671" t="str">
        <v>доп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x14ac:dyDescent="0.3">
      <c r="A672" s="78">
        <f>Данные!A672</f>
        <v>5762</v>
      </c>
      <c r="B672" cm="1">
        <f t="array" ref="B672:L672">Данные!B672:L672</f>
        <v>2018</v>
      </c>
      <c r="C672" t="str">
        <v>компьютерных технологий и электронного обучения</v>
      </c>
      <c r="D672" t="str">
        <v>Государев Илья Борисович</v>
      </c>
      <c r="E672" t="str">
        <v>кандидат педагогических наук</v>
      </c>
      <c r="F672" t="str">
        <v>доцент</v>
      </c>
      <c r="G672">
        <v>1</v>
      </c>
      <c r="H672">
        <v>17248</v>
      </c>
      <c r="I67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2">
        <v>0</v>
      </c>
      <c r="K672">
        <v>0</v>
      </c>
      <c r="L672">
        <v>0</v>
      </c>
      <c r="M672" s="16">
        <f t="shared" si="30"/>
        <v>0</v>
      </c>
      <c r="N672" s="16">
        <f t="shared" si="31"/>
        <v>10.25</v>
      </c>
      <c r="O672" s="16">
        <f t="shared" si="32"/>
        <v>6.25</v>
      </c>
      <c r="P672" s="16">
        <f t="shared" si="32"/>
        <v>6.25</v>
      </c>
      <c r="Q672" s="79" cm="1">
        <f t="array" ref="Q672:AA672">Данные!Q672:AA672</f>
        <v>0</v>
      </c>
      <c r="R672" s="16">
        <v>0</v>
      </c>
      <c r="S672" s="16">
        <v>0</v>
      </c>
      <c r="T672" s="21">
        <v>0</v>
      </c>
      <c r="U672">
        <v>4</v>
      </c>
      <c r="V672">
        <v>0</v>
      </c>
      <c r="W672">
        <v>25</v>
      </c>
      <c r="X672">
        <v>1</v>
      </c>
      <c r="Y672">
        <v>2</v>
      </c>
      <c r="Z672">
        <v>0</v>
      </c>
      <c r="AA672" t="str">
        <v>осн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x14ac:dyDescent="0.3">
      <c r="A673" s="78">
        <f>Данные!A673</f>
        <v>5762</v>
      </c>
      <c r="B673" cm="1">
        <f t="array" ref="B673:L673">Данные!B673:L673</f>
        <v>2018</v>
      </c>
      <c r="C673" t="str">
        <v>компьютерных технологий и электронного обучения</v>
      </c>
      <c r="D673" t="str">
        <v>Государев Илья Борисович</v>
      </c>
      <c r="E673" t="str">
        <v>кандидат педагогических наук</v>
      </c>
      <c r="F673" t="str">
        <v>доцент</v>
      </c>
      <c r="G673">
        <v>1</v>
      </c>
      <c r="H673">
        <v>17248</v>
      </c>
      <c r="I67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73">
        <v>0</v>
      </c>
      <c r="K673">
        <v>0</v>
      </c>
      <c r="L673">
        <v>0</v>
      </c>
      <c r="M673" s="16">
        <f t="shared" si="30"/>
        <v>0</v>
      </c>
      <c r="N673" s="16">
        <f t="shared" si="31"/>
        <v>10.25</v>
      </c>
      <c r="O673" s="16">
        <f t="shared" si="32"/>
        <v>6.25</v>
      </c>
      <c r="P673" s="16">
        <f t="shared" si="32"/>
        <v>6.25</v>
      </c>
      <c r="Q673" s="79" cm="1">
        <f t="array" ref="Q673:AA673">Данные!Q673:AA673</f>
        <v>0</v>
      </c>
      <c r="R673" s="16">
        <v>0</v>
      </c>
      <c r="S673" s="16">
        <v>0</v>
      </c>
      <c r="T673" s="21">
        <v>0</v>
      </c>
      <c r="U673">
        <v>2</v>
      </c>
      <c r="V673">
        <v>0</v>
      </c>
      <c r="W673">
        <v>25</v>
      </c>
      <c r="X673">
        <v>1</v>
      </c>
      <c r="Y673">
        <v>2</v>
      </c>
      <c r="Z673">
        <v>0</v>
      </c>
      <c r="AA673" t="str">
        <v>осн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x14ac:dyDescent="0.3">
      <c r="A674" s="78">
        <f>Данные!A674</f>
        <v>5762</v>
      </c>
      <c r="B674" cm="1">
        <f t="array" ref="B674:L674">Данные!B674:L674</f>
        <v>2018</v>
      </c>
      <c r="C674" t="str">
        <v>компьютерных технологий и электронного обучения</v>
      </c>
      <c r="D674" t="str">
        <v>Кравченко НН</v>
      </c>
      <c r="E674" t="str">
        <v>кандидат педагогических наук</v>
      </c>
      <c r="F674" t="str">
        <v>внешний</v>
      </c>
      <c r="G674">
        <v>1</v>
      </c>
      <c r="H674">
        <v>17248</v>
      </c>
      <c r="I674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4">
        <v>4</v>
      </c>
      <c r="K674">
        <v>14</v>
      </c>
      <c r="L674">
        <v>0</v>
      </c>
      <c r="M674" s="16">
        <f t="shared" si="30"/>
        <v>1.8</v>
      </c>
      <c r="N674" s="16">
        <f t="shared" si="31"/>
        <v>10.25</v>
      </c>
      <c r="O674" s="16">
        <f t="shared" si="32"/>
        <v>6.25</v>
      </c>
      <c r="P674" s="16">
        <f t="shared" si="32"/>
        <v>6.25</v>
      </c>
      <c r="Q674" s="79" cm="1">
        <f t="array" ref="Q674:AA674">Данные!Q674:AA674</f>
        <v>0</v>
      </c>
      <c r="R674" s="16">
        <v>0</v>
      </c>
      <c r="S674" s="16">
        <v>0</v>
      </c>
      <c r="T674" s="21">
        <v>0</v>
      </c>
      <c r="U674">
        <v>0</v>
      </c>
      <c r="V674">
        <v>0</v>
      </c>
      <c r="W674">
        <v>25</v>
      </c>
      <c r="X674">
        <v>1</v>
      </c>
      <c r="Y674">
        <v>2</v>
      </c>
      <c r="Z674">
        <v>0</v>
      </c>
      <c r="AA674"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x14ac:dyDescent="0.3">
      <c r="A675" s="78">
        <f>Данные!A675</f>
        <v>5762</v>
      </c>
      <c r="B675" cm="1">
        <f t="array" ref="B675:L675">Данные!B675:L675</f>
        <v>2018</v>
      </c>
      <c r="C675" t="str">
        <v>компьютерных технологий и электронного обучения</v>
      </c>
      <c r="D675" t="str">
        <v>Готская Ирина Борисовна</v>
      </c>
      <c r="E675" t="str">
        <v>доктор педагогических наук</v>
      </c>
      <c r="F675" t="str">
        <v>профессор</v>
      </c>
      <c r="G675">
        <v>0.75</v>
      </c>
      <c r="H675">
        <v>17248</v>
      </c>
      <c r="I675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5">
        <v>0</v>
      </c>
      <c r="K675">
        <v>0</v>
      </c>
      <c r="L675">
        <v>0</v>
      </c>
      <c r="M675" s="16">
        <f t="shared" si="30"/>
        <v>0</v>
      </c>
      <c r="N675" s="16">
        <f t="shared" si="31"/>
        <v>10.25</v>
      </c>
      <c r="O675" s="16">
        <f t="shared" si="32"/>
        <v>6.25</v>
      </c>
      <c r="P675" s="16">
        <f t="shared" si="32"/>
        <v>6.25</v>
      </c>
      <c r="Q675" s="79" cm="1">
        <f t="array" ref="Q675:AA675">Данные!Q675:AA675</f>
        <v>0</v>
      </c>
      <c r="R675" s="16">
        <v>0</v>
      </c>
      <c r="S675" s="16">
        <v>0</v>
      </c>
      <c r="T675" s="21">
        <v>0</v>
      </c>
      <c r="U675">
        <v>0</v>
      </c>
      <c r="V675">
        <v>0</v>
      </c>
      <c r="W675">
        <v>25</v>
      </c>
      <c r="X675">
        <v>1</v>
      </c>
      <c r="Y675">
        <v>2</v>
      </c>
      <c r="Z675">
        <v>0</v>
      </c>
      <c r="AA675" t="str">
        <v>осн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x14ac:dyDescent="0.3">
      <c r="A676" s="78">
        <f>Данные!A676</f>
        <v>5762</v>
      </c>
      <c r="B676" cm="1">
        <f t="array" ref="B676:L676">Данные!B676:L676</f>
        <v>2018</v>
      </c>
      <c r="C676" t="str">
        <v>компьютерных технологий и электронного обучения</v>
      </c>
      <c r="D676" t="str">
        <v>Готская Ирина Борисовна</v>
      </c>
      <c r="E676" t="str">
        <v>доктор педагогических наук</v>
      </c>
      <c r="F676" t="str">
        <v>профессор</v>
      </c>
      <c r="G676">
        <v>0.75</v>
      </c>
      <c r="H676">
        <v>17248</v>
      </c>
      <c r="I676" t="str">
        <v>Модуль "Теория и практика корпоративного электронного обучения". Менеджмент качества корпоративного электронного обучения</v>
      </c>
      <c r="J676">
        <v>0</v>
      </c>
      <c r="K676">
        <v>9</v>
      </c>
      <c r="L676">
        <v>0</v>
      </c>
      <c r="M676" s="16">
        <f t="shared" si="30"/>
        <v>0.9</v>
      </c>
      <c r="N676" s="16">
        <f t="shared" si="31"/>
        <v>10.25</v>
      </c>
      <c r="O676" s="16">
        <f t="shared" si="32"/>
        <v>6.25</v>
      </c>
      <c r="P676" s="16">
        <f t="shared" si="32"/>
        <v>6.25</v>
      </c>
      <c r="Q676" s="79" cm="1">
        <f t="array" ref="Q676:AA676">Данные!Q676:AA676</f>
        <v>0</v>
      </c>
      <c r="R676" s="16">
        <v>0</v>
      </c>
      <c r="S676" s="16">
        <v>0</v>
      </c>
      <c r="T676" s="21">
        <v>0</v>
      </c>
      <c r="U676">
        <v>0</v>
      </c>
      <c r="V676">
        <v>0</v>
      </c>
      <c r="W676">
        <v>25</v>
      </c>
      <c r="X676">
        <v>1</v>
      </c>
      <c r="Y676">
        <v>2</v>
      </c>
      <c r="Z676">
        <v>0</v>
      </c>
      <c r="AA676" t="str">
        <v>осн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x14ac:dyDescent="0.3">
      <c r="A677" s="78">
        <f>Данные!A677</f>
        <v>5762</v>
      </c>
      <c r="B677" cm="1">
        <f t="array" ref="B677:L677">Данные!B677:L677</f>
        <v>2018</v>
      </c>
      <c r="C677" t="str">
        <v>компьютерных технологий и электронного обучения</v>
      </c>
      <c r="D677" t="str">
        <v>Готская Ирина Борисовна</v>
      </c>
      <c r="E677" t="str">
        <v>доктор педагогических наук</v>
      </c>
      <c r="F677" t="str">
        <v>профессор</v>
      </c>
      <c r="G677">
        <v>0.75</v>
      </c>
      <c r="H677">
        <v>17248</v>
      </c>
      <c r="I677" t="str">
        <v>Научно-исследовательская работа. Педагогическое образование. Магистерская программа "Корпоративное электронное обучение"</v>
      </c>
      <c r="J677">
        <v>0</v>
      </c>
      <c r="K677">
        <v>0</v>
      </c>
      <c r="L677">
        <v>0</v>
      </c>
      <c r="M677" s="16">
        <f t="shared" si="30"/>
        <v>0</v>
      </c>
      <c r="N677" s="16">
        <f t="shared" si="31"/>
        <v>10.25</v>
      </c>
      <c r="O677" s="16">
        <f t="shared" si="32"/>
        <v>6.25</v>
      </c>
      <c r="P677" s="16">
        <f t="shared" si="32"/>
        <v>6.25</v>
      </c>
      <c r="Q677" s="79" cm="1">
        <f t="array" ref="Q677:AA677">Данные!Q677:AA677</f>
        <v>0</v>
      </c>
      <c r="R677" s="16">
        <v>0</v>
      </c>
      <c r="S677" s="16">
        <v>0</v>
      </c>
      <c r="T677" s="21">
        <v>0</v>
      </c>
      <c r="U677">
        <v>8</v>
      </c>
      <c r="V677">
        <v>0</v>
      </c>
      <c r="W677">
        <v>25</v>
      </c>
      <c r="X677">
        <v>1</v>
      </c>
      <c r="Y677">
        <v>2</v>
      </c>
      <c r="Z677">
        <v>0</v>
      </c>
      <c r="AA677" t="str">
        <v>осн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x14ac:dyDescent="0.3">
      <c r="A678" s="78">
        <f>Данные!A678</f>
        <v>5762</v>
      </c>
      <c r="B678" cm="1">
        <f t="array" ref="B678:L678">Данные!B678:L678</f>
        <v>2018</v>
      </c>
      <c r="C678" t="str">
        <v>компьютерных технологий и электронного обучения</v>
      </c>
      <c r="D678" t="str">
        <v>Готская Ирина Борисовна</v>
      </c>
      <c r="E678" t="str">
        <v>доктор педагогических наук</v>
      </c>
      <c r="F678" t="str">
        <v>профессор</v>
      </c>
      <c r="G678">
        <v>0.75</v>
      </c>
      <c r="H678">
        <v>17248</v>
      </c>
      <c r="I678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78">
        <v>0</v>
      </c>
      <c r="K678">
        <v>0</v>
      </c>
      <c r="L678">
        <v>0</v>
      </c>
      <c r="M678" s="16">
        <f t="shared" si="30"/>
        <v>0</v>
      </c>
      <c r="N678" s="16">
        <f t="shared" si="31"/>
        <v>10.25</v>
      </c>
      <c r="O678" s="16">
        <f t="shared" si="32"/>
        <v>6.25</v>
      </c>
      <c r="P678" s="16">
        <f t="shared" si="32"/>
        <v>6.25</v>
      </c>
      <c r="Q678" s="79" cm="1">
        <f t="array" ref="Q678:AA678">Данные!Q678:AA678</f>
        <v>0</v>
      </c>
      <c r="R678" s="16">
        <v>0</v>
      </c>
      <c r="S678" s="16">
        <v>0</v>
      </c>
      <c r="T678" s="21">
        <v>0</v>
      </c>
      <c r="U678">
        <v>0</v>
      </c>
      <c r="V678">
        <v>44</v>
      </c>
      <c r="W678">
        <v>25</v>
      </c>
      <c r="X678">
        <v>1</v>
      </c>
      <c r="Y678">
        <v>2</v>
      </c>
      <c r="Z678">
        <v>0</v>
      </c>
      <c r="AA678" t="str">
        <v>осн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x14ac:dyDescent="0.3">
      <c r="A679" s="78">
        <f>Данные!A679</f>
        <v>5762</v>
      </c>
      <c r="B679" cm="1">
        <f t="array" ref="B679:L679">Данные!B679:L679</f>
        <v>2018</v>
      </c>
      <c r="C679" t="str">
        <v>компьютерных технологий и электронного обучения</v>
      </c>
      <c r="D679" t="str">
        <v>Готская Ирина Борисовна</v>
      </c>
      <c r="E679" t="str">
        <v>доктор педагогических наук</v>
      </c>
      <c r="F679" t="str">
        <v>профессор</v>
      </c>
      <c r="G679">
        <v>0.75</v>
      </c>
      <c r="H679">
        <v>17248</v>
      </c>
      <c r="I679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9">
        <v>0</v>
      </c>
      <c r="K679">
        <v>0</v>
      </c>
      <c r="L679">
        <v>0</v>
      </c>
      <c r="M679" s="16">
        <f t="shared" si="30"/>
        <v>0</v>
      </c>
      <c r="N679" s="16">
        <f t="shared" si="31"/>
        <v>10.25</v>
      </c>
      <c r="O679" s="16">
        <f t="shared" si="32"/>
        <v>6.25</v>
      </c>
      <c r="P679" s="16">
        <f t="shared" si="32"/>
        <v>6.25</v>
      </c>
      <c r="Q679" s="79" cm="1">
        <f t="array" ref="Q679:AA679">Данные!Q679:AA679</f>
        <v>0</v>
      </c>
      <c r="R679" s="16">
        <v>0</v>
      </c>
      <c r="S679" s="16">
        <v>0</v>
      </c>
      <c r="T679" s="21">
        <v>0</v>
      </c>
      <c r="U679">
        <v>8</v>
      </c>
      <c r="V679">
        <v>0</v>
      </c>
      <c r="W679">
        <v>25</v>
      </c>
      <c r="X679">
        <v>1</v>
      </c>
      <c r="Y679">
        <v>2</v>
      </c>
      <c r="Z679">
        <v>0</v>
      </c>
      <c r="AA679" t="str">
        <v>осн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x14ac:dyDescent="0.3">
      <c r="A680" s="78">
        <f>Данные!A680</f>
        <v>5762</v>
      </c>
      <c r="B680" cm="1">
        <f t="array" ref="B680:L680">Данные!B680:L680</f>
        <v>2018</v>
      </c>
      <c r="C680" t="str">
        <v>компьютерных технологий и электронного обучения</v>
      </c>
      <c r="D680" t="str">
        <v>Готская Ирина Борисовна</v>
      </c>
      <c r="E680" t="str">
        <v>доктор педагогических наук</v>
      </c>
      <c r="F680" t="str">
        <v>профессор</v>
      </c>
      <c r="G680">
        <v>0.75</v>
      </c>
      <c r="H680">
        <v>17248</v>
      </c>
      <c r="I680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0">
        <v>0</v>
      </c>
      <c r="K680">
        <v>0</v>
      </c>
      <c r="L680">
        <v>0</v>
      </c>
      <c r="M680" s="16">
        <f t="shared" si="30"/>
        <v>0</v>
      </c>
      <c r="N680" s="16">
        <f t="shared" si="31"/>
        <v>10.25</v>
      </c>
      <c r="O680" s="16">
        <f t="shared" si="32"/>
        <v>6.25</v>
      </c>
      <c r="P680" s="16">
        <f t="shared" si="32"/>
        <v>6.25</v>
      </c>
      <c r="Q680" s="79" cm="1">
        <f t="array" ref="Q680:AA680">Данные!Q680:AA680</f>
        <v>0</v>
      </c>
      <c r="R680" s="16">
        <v>0</v>
      </c>
      <c r="S680" s="16">
        <v>0</v>
      </c>
      <c r="T680" s="21">
        <v>0</v>
      </c>
      <c r="U680">
        <v>8</v>
      </c>
      <c r="V680">
        <v>0</v>
      </c>
      <c r="W680">
        <v>25</v>
      </c>
      <c r="X680">
        <v>1</v>
      </c>
      <c r="Y680">
        <v>2</v>
      </c>
      <c r="Z680">
        <v>0</v>
      </c>
      <c r="AA680" t="str">
        <v>осн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x14ac:dyDescent="0.3">
      <c r="A681" s="78">
        <f>Данные!A681</f>
        <v>5762</v>
      </c>
      <c r="B681" cm="1">
        <f t="array" ref="B681:L681">Данные!B681:L681</f>
        <v>2018</v>
      </c>
      <c r="C681" t="str">
        <v>компьютерных технологий и электронного обучения</v>
      </c>
      <c r="D681" t="str">
        <v>Готская Ирина Борисовна</v>
      </c>
      <c r="E681" t="str">
        <v>доктор педагогических наук</v>
      </c>
      <c r="F681" t="str">
        <v>профессор</v>
      </c>
      <c r="G681">
        <v>0.75</v>
      </c>
      <c r="H681">
        <v>17248</v>
      </c>
      <c r="I681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81">
        <v>0</v>
      </c>
      <c r="K681">
        <v>0</v>
      </c>
      <c r="L681">
        <v>0</v>
      </c>
      <c r="M681" s="16">
        <f t="shared" si="30"/>
        <v>0</v>
      </c>
      <c r="N681" s="16">
        <f t="shared" si="31"/>
        <v>10.25</v>
      </c>
      <c r="O681" s="16">
        <f t="shared" si="32"/>
        <v>6.25</v>
      </c>
      <c r="P681" s="16">
        <f t="shared" si="32"/>
        <v>6.25</v>
      </c>
      <c r="Q681" s="79" cm="1">
        <f t="array" ref="Q681:AA681">Данные!Q681:AA681</f>
        <v>0</v>
      </c>
      <c r="R681" s="16">
        <v>0</v>
      </c>
      <c r="S681" s="16">
        <v>0</v>
      </c>
      <c r="T681" s="21">
        <v>0</v>
      </c>
      <c r="U681">
        <v>4</v>
      </c>
      <c r="V681">
        <v>0</v>
      </c>
      <c r="W681">
        <v>25</v>
      </c>
      <c r="X681">
        <v>1</v>
      </c>
      <c r="Y681">
        <v>2</v>
      </c>
      <c r="Z681">
        <v>0</v>
      </c>
      <c r="AA681" t="str">
        <v>осн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x14ac:dyDescent="0.3">
      <c r="A682" s="78">
        <f>Данные!A682</f>
        <v>5762</v>
      </c>
      <c r="B682" cm="1">
        <f t="array" ref="B682:L682">Данные!B682:L682</f>
        <v>2018</v>
      </c>
      <c r="C682" t="str">
        <v>компьютерных технологий и электронного обучения</v>
      </c>
      <c r="D682" t="str">
        <v>Жуков Николай Николаевич</v>
      </c>
      <c r="E682" t="str">
        <v>нет</v>
      </c>
      <c r="F682" t="str">
        <v>ассистент</v>
      </c>
      <c r="G682">
        <v>1</v>
      </c>
      <c r="H682">
        <v>17248</v>
      </c>
      <c r="I682" t="str">
        <v>Модуль "SMART-обучение". Дисциплины и курсы по выбору. Методология и технологии SMART-обучения</v>
      </c>
      <c r="J682">
        <v>0</v>
      </c>
      <c r="K682">
        <v>20</v>
      </c>
      <c r="L682">
        <v>0</v>
      </c>
      <c r="M682" s="16">
        <f t="shared" si="30"/>
        <v>2</v>
      </c>
      <c r="N682" s="16">
        <f t="shared" si="31"/>
        <v>10.25</v>
      </c>
      <c r="O682" s="16">
        <f t="shared" si="32"/>
        <v>6.25</v>
      </c>
      <c r="P682" s="16">
        <f t="shared" si="32"/>
        <v>6.25</v>
      </c>
      <c r="Q682" s="79" cm="1">
        <f t="array" ref="Q682:AA682">Данные!Q682:AA682</f>
        <v>0</v>
      </c>
      <c r="R682" s="16">
        <v>0</v>
      </c>
      <c r="S682" s="16">
        <v>0</v>
      </c>
      <c r="T682" s="21">
        <v>0</v>
      </c>
      <c r="U682">
        <v>0</v>
      </c>
      <c r="V682">
        <v>0</v>
      </c>
      <c r="W682">
        <v>25</v>
      </c>
      <c r="X682">
        <v>1</v>
      </c>
      <c r="Y682">
        <v>2</v>
      </c>
      <c r="Z682">
        <v>0</v>
      </c>
      <c r="AA682" t="str">
        <v>осн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x14ac:dyDescent="0.3">
      <c r="A683" s="78">
        <f>Данные!A683</f>
        <v>5762</v>
      </c>
      <c r="B683" cm="1">
        <f t="array" ref="B683:L683">Данные!B683:L683</f>
        <v>2018</v>
      </c>
      <c r="C683" t="str">
        <v>компьютерных технологий и электронного обучения</v>
      </c>
      <c r="D683" t="str">
        <v>Жуков Николай Николаевич</v>
      </c>
      <c r="E683" t="str">
        <v>нет</v>
      </c>
      <c r="F683" t="str">
        <v>ассистент</v>
      </c>
      <c r="G683">
        <v>1</v>
      </c>
      <c r="H683">
        <v>17248</v>
      </c>
      <c r="I683" t="str">
        <v>Модуль "Интеллектуальные информационные технологии в образовании". E-learning решения управления знаниями</v>
      </c>
      <c r="J683">
        <v>0</v>
      </c>
      <c r="K683">
        <v>9</v>
      </c>
      <c r="L683">
        <v>0</v>
      </c>
      <c r="M683" s="16">
        <f t="shared" si="30"/>
        <v>0.9</v>
      </c>
      <c r="N683" s="16">
        <f t="shared" si="31"/>
        <v>10.25</v>
      </c>
      <c r="O683" s="16">
        <f t="shared" si="32"/>
        <v>6.25</v>
      </c>
      <c r="P683" s="16">
        <f t="shared" si="32"/>
        <v>6.25</v>
      </c>
      <c r="Q683" s="79" cm="1">
        <f t="array" ref="Q683:AA683">Данные!Q683:AA683</f>
        <v>0</v>
      </c>
      <c r="R683" s="16">
        <v>0</v>
      </c>
      <c r="S683" s="16">
        <v>0</v>
      </c>
      <c r="T683" s="21">
        <v>0</v>
      </c>
      <c r="U683">
        <v>0</v>
      </c>
      <c r="V683">
        <v>0</v>
      </c>
      <c r="W683">
        <v>25</v>
      </c>
      <c r="X683">
        <v>1</v>
      </c>
      <c r="Y683">
        <v>2</v>
      </c>
      <c r="Z683">
        <v>0</v>
      </c>
      <c r="AA683" t="str">
        <v>осн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x14ac:dyDescent="0.3">
      <c r="A684" s="78">
        <f>Данные!A684</f>
        <v>5762</v>
      </c>
      <c r="B684" cm="1">
        <f t="array" ref="B684:L684">Данные!B684:L684</f>
        <v>2018</v>
      </c>
      <c r="C684" t="str">
        <v>компьютерных технологий и электронного обучения</v>
      </c>
      <c r="D684" t="str">
        <v>Жуков Николай Николаевич</v>
      </c>
      <c r="E684" t="str">
        <v>нет</v>
      </c>
      <c r="F684" t="str">
        <v>ассистент</v>
      </c>
      <c r="G684">
        <v>1</v>
      </c>
      <c r="H684">
        <v>17248</v>
      </c>
      <c r="I684" t="str">
        <v>Модуль "Интеллектуальные информационные технологии в образовании". Дистанционные образовательные технологии</v>
      </c>
      <c r="J684">
        <v>0</v>
      </c>
      <c r="K684">
        <v>14</v>
      </c>
      <c r="L684">
        <v>0</v>
      </c>
      <c r="M684" s="16">
        <f t="shared" si="30"/>
        <v>1.4</v>
      </c>
      <c r="N684" s="16">
        <f t="shared" si="31"/>
        <v>10.25</v>
      </c>
      <c r="O684" s="16">
        <f t="shared" si="32"/>
        <v>6.25</v>
      </c>
      <c r="P684" s="16">
        <f t="shared" si="32"/>
        <v>6.25</v>
      </c>
      <c r="Q684" s="79" cm="1">
        <f t="array" ref="Q684:AA684">Данные!Q684:AA684</f>
        <v>0</v>
      </c>
      <c r="R684" s="16">
        <v>0</v>
      </c>
      <c r="S684" s="16">
        <v>0</v>
      </c>
      <c r="T684" s="21">
        <v>0</v>
      </c>
      <c r="U684">
        <v>0</v>
      </c>
      <c r="V684">
        <v>0</v>
      </c>
      <c r="W684">
        <v>25</v>
      </c>
      <c r="X684">
        <v>1</v>
      </c>
      <c r="Y684">
        <v>2</v>
      </c>
      <c r="Z684">
        <v>0</v>
      </c>
      <c r="AA684" t="str">
        <v>осн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x14ac:dyDescent="0.3">
      <c r="A685" s="78">
        <f>Данные!A685</f>
        <v>5762</v>
      </c>
      <c r="B685" cm="1">
        <f t="array" ref="B685:L685">Данные!B685:L685</f>
        <v>2018</v>
      </c>
      <c r="C685" t="str">
        <v>компьютерных технологий и электронного обучения</v>
      </c>
      <c r="D685" t="str">
        <v>Николаева НВ</v>
      </c>
      <c r="E685" t="str">
        <v>кандидат психологических наук</v>
      </c>
      <c r="F685" t="str">
        <v>внешний</v>
      </c>
      <c r="G685">
        <v>1</v>
      </c>
      <c r="H685">
        <v>17248</v>
      </c>
      <c r="I685" t="str">
        <v>Научно-исследовательская работа. Педагогическое образование. Магистерская программа "Корпоративное электронное обучение"</v>
      </c>
      <c r="J685">
        <v>0</v>
      </c>
      <c r="K685">
        <v>0</v>
      </c>
      <c r="L685">
        <v>0</v>
      </c>
      <c r="M685" s="16">
        <f t="shared" si="30"/>
        <v>0</v>
      </c>
      <c r="N685" s="16">
        <f t="shared" si="31"/>
        <v>10.25</v>
      </c>
      <c r="O685" s="16">
        <f t="shared" si="32"/>
        <v>6.25</v>
      </c>
      <c r="P685" s="16">
        <f t="shared" si="32"/>
        <v>6.25</v>
      </c>
      <c r="Q685" s="79" cm="1">
        <f t="array" ref="Q685:AA685">Данные!Q685:AA685</f>
        <v>0</v>
      </c>
      <c r="R685" s="16">
        <v>0</v>
      </c>
      <c r="S685" s="16">
        <v>0</v>
      </c>
      <c r="T685" s="21">
        <v>0</v>
      </c>
      <c r="U685">
        <v>35</v>
      </c>
      <c r="V685">
        <v>0</v>
      </c>
      <c r="W685">
        <v>25</v>
      </c>
      <c r="X685">
        <v>1</v>
      </c>
      <c r="Y685">
        <v>2</v>
      </c>
      <c r="Z685">
        <v>0</v>
      </c>
      <c r="AA685"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x14ac:dyDescent="0.3">
      <c r="A686" s="78">
        <f>Данные!A686</f>
        <v>5762</v>
      </c>
      <c r="B686" cm="1">
        <f t="array" ref="B686:L686">Данные!B686:L686</f>
        <v>2018</v>
      </c>
      <c r="C686" t="str">
        <v>компьютерных технологий и электронного обучения</v>
      </c>
      <c r="D686" t="str">
        <v>Карпова Наталья Александровна</v>
      </c>
      <c r="E686" t="str">
        <v>кандидат технических наук</v>
      </c>
      <c r="F686" t="str">
        <v>доцент</v>
      </c>
      <c r="G686">
        <v>0.75</v>
      </c>
      <c r="H686">
        <v>17248</v>
      </c>
      <c r="I686" t="str">
        <v>Научно-исследовательская работа. Педагогическое образование. Магистерская программа "Корпоративное электронное обучение"</v>
      </c>
      <c r="J686">
        <v>0</v>
      </c>
      <c r="K686">
        <v>0</v>
      </c>
      <c r="L686">
        <v>0</v>
      </c>
      <c r="M686" s="16">
        <f t="shared" si="30"/>
        <v>0</v>
      </c>
      <c r="N686" s="16">
        <f t="shared" si="31"/>
        <v>10.25</v>
      </c>
      <c r="O686" s="16">
        <f t="shared" si="32"/>
        <v>6.25</v>
      </c>
      <c r="P686" s="16">
        <f t="shared" si="32"/>
        <v>6.25</v>
      </c>
      <c r="Q686" s="79" cm="1">
        <f t="array" ref="Q686:AA686">Данные!Q686:AA686</f>
        <v>0</v>
      </c>
      <c r="R686" s="16">
        <v>0</v>
      </c>
      <c r="S686" s="16">
        <v>0</v>
      </c>
      <c r="T686" s="21">
        <v>0</v>
      </c>
      <c r="U686">
        <v>8</v>
      </c>
      <c r="V686">
        <v>0</v>
      </c>
      <c r="W686">
        <v>25</v>
      </c>
      <c r="X686">
        <v>1</v>
      </c>
      <c r="Y686">
        <v>2</v>
      </c>
      <c r="Z686">
        <v>0</v>
      </c>
      <c r="AA686" t="str">
        <v>осн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x14ac:dyDescent="0.3">
      <c r="A687" s="78">
        <f>Данные!A687</f>
        <v>5762</v>
      </c>
      <c r="B687" cm="1">
        <f t="array" ref="B687:L687">Данные!B687:L687</f>
        <v>2018</v>
      </c>
      <c r="C687" t="str">
        <v>компьютерных технологий и электронного обучения</v>
      </c>
      <c r="D687" t="str">
        <v>Карпова Наталья Александровна</v>
      </c>
      <c r="E687" t="str">
        <v>кандидат технических наук</v>
      </c>
      <c r="F687" t="str">
        <v>доцент</v>
      </c>
      <c r="G687">
        <v>0.75</v>
      </c>
      <c r="H687">
        <v>17248</v>
      </c>
      <c r="I687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87">
        <v>0</v>
      </c>
      <c r="K687">
        <v>0</v>
      </c>
      <c r="L687">
        <v>0</v>
      </c>
      <c r="M687" s="16">
        <f t="shared" si="30"/>
        <v>0</v>
      </c>
      <c r="N687" s="16">
        <f t="shared" si="31"/>
        <v>10.25</v>
      </c>
      <c r="O687" s="16">
        <f t="shared" si="32"/>
        <v>6.25</v>
      </c>
      <c r="P687" s="16">
        <f t="shared" si="32"/>
        <v>6.25</v>
      </c>
      <c r="Q687" s="79" cm="1">
        <f t="array" ref="Q687:AA687">Данные!Q687:AA687</f>
        <v>0</v>
      </c>
      <c r="R687" s="16">
        <v>0</v>
      </c>
      <c r="S687" s="16">
        <v>0</v>
      </c>
      <c r="T687" s="21">
        <v>0</v>
      </c>
      <c r="U687">
        <v>0</v>
      </c>
      <c r="V687">
        <v>44</v>
      </c>
      <c r="W687">
        <v>25</v>
      </c>
      <c r="X687">
        <v>1</v>
      </c>
      <c r="Y687">
        <v>2</v>
      </c>
      <c r="Z687">
        <v>0</v>
      </c>
      <c r="AA687" t="str">
        <v>осн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x14ac:dyDescent="0.3">
      <c r="A688" s="78">
        <f>Данные!A688</f>
        <v>5762</v>
      </c>
      <c r="B688" cm="1">
        <f t="array" ref="B688:L688">Данные!B688:L688</f>
        <v>2018</v>
      </c>
      <c r="C688" t="str">
        <v>компьютерных технологий и электронного обучения</v>
      </c>
      <c r="D688" t="str">
        <v>Карпова Наталья Александровна</v>
      </c>
      <c r="E688" t="str">
        <v>кандидат технических наук</v>
      </c>
      <c r="F688" t="str">
        <v>доцент</v>
      </c>
      <c r="G688">
        <v>0.75</v>
      </c>
      <c r="H688">
        <v>17248</v>
      </c>
      <c r="I68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88">
        <v>0</v>
      </c>
      <c r="K688">
        <v>0</v>
      </c>
      <c r="L688">
        <v>0</v>
      </c>
      <c r="M688" s="16">
        <f t="shared" si="30"/>
        <v>0</v>
      </c>
      <c r="N688" s="16">
        <f t="shared" si="31"/>
        <v>10.25</v>
      </c>
      <c r="O688" s="16">
        <f t="shared" si="32"/>
        <v>6.25</v>
      </c>
      <c r="P688" s="16">
        <f t="shared" si="32"/>
        <v>6.25</v>
      </c>
      <c r="Q688" s="79" cm="1">
        <f t="array" ref="Q688:AA688">Данные!Q688:AA688</f>
        <v>0</v>
      </c>
      <c r="R688" s="16">
        <v>0</v>
      </c>
      <c r="S688" s="16">
        <v>0</v>
      </c>
      <c r="T688" s="21">
        <v>0</v>
      </c>
      <c r="U688">
        <v>8</v>
      </c>
      <c r="V688">
        <v>0</v>
      </c>
      <c r="W688">
        <v>25</v>
      </c>
      <c r="X688">
        <v>1</v>
      </c>
      <c r="Y688">
        <v>2</v>
      </c>
      <c r="Z688">
        <v>0</v>
      </c>
      <c r="AA688" t="str">
        <v>осн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x14ac:dyDescent="0.3">
      <c r="A689" s="78">
        <f>Данные!A689</f>
        <v>5762</v>
      </c>
      <c r="B689" cm="1">
        <f t="array" ref="B689:L689">Данные!B689:L689</f>
        <v>2018</v>
      </c>
      <c r="C689" t="str">
        <v>компьютерных технологий и электронного обучения</v>
      </c>
      <c r="D689" t="str">
        <v>Карпова Наталья Александровна</v>
      </c>
      <c r="E689" t="str">
        <v>кандидат технических наук</v>
      </c>
      <c r="F689" t="str">
        <v>доцент</v>
      </c>
      <c r="G689">
        <v>0.75</v>
      </c>
      <c r="H689">
        <v>17248</v>
      </c>
      <c r="I689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9">
        <v>0</v>
      </c>
      <c r="K689">
        <v>0</v>
      </c>
      <c r="L689">
        <v>0</v>
      </c>
      <c r="M689" s="16">
        <f t="shared" si="30"/>
        <v>0</v>
      </c>
      <c r="N689" s="16">
        <f t="shared" si="31"/>
        <v>10.25</v>
      </c>
      <c r="O689" s="16">
        <f t="shared" si="32"/>
        <v>6.25</v>
      </c>
      <c r="P689" s="16">
        <f t="shared" si="32"/>
        <v>6.25</v>
      </c>
      <c r="Q689" s="79" cm="1">
        <f t="array" ref="Q689:AA689">Данные!Q689:AA689</f>
        <v>0</v>
      </c>
      <c r="R689" s="16">
        <v>0</v>
      </c>
      <c r="S689" s="16">
        <v>0</v>
      </c>
      <c r="T689" s="21">
        <v>0</v>
      </c>
      <c r="U689">
        <v>4</v>
      </c>
      <c r="V689">
        <v>0</v>
      </c>
      <c r="W689">
        <v>25</v>
      </c>
      <c r="X689">
        <v>1</v>
      </c>
      <c r="Y689">
        <v>2</v>
      </c>
      <c r="Z689">
        <v>0</v>
      </c>
      <c r="AA689" t="str">
        <v>доп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x14ac:dyDescent="0.3">
      <c r="A690" s="78">
        <f>Данные!A690</f>
        <v>5762</v>
      </c>
      <c r="B690" cm="1">
        <f t="array" ref="B690:L690">Данные!B690:L690</f>
        <v>2018</v>
      </c>
      <c r="C690" t="str">
        <v>компьютерных технологий и электронного обучения</v>
      </c>
      <c r="D690" t="str">
        <v>Карпова Наталья Александровна</v>
      </c>
      <c r="E690" t="str">
        <v>кандидат технических наук</v>
      </c>
      <c r="F690" t="str">
        <v>доцент</v>
      </c>
      <c r="G690">
        <v>0.75</v>
      </c>
      <c r="H690">
        <v>17248</v>
      </c>
      <c r="I690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90">
        <v>0</v>
      </c>
      <c r="K690">
        <v>0</v>
      </c>
      <c r="L690">
        <v>0</v>
      </c>
      <c r="M690" s="16">
        <f t="shared" si="30"/>
        <v>0</v>
      </c>
      <c r="N690" s="16">
        <f t="shared" si="31"/>
        <v>10.25</v>
      </c>
      <c r="O690" s="16">
        <f t="shared" si="32"/>
        <v>6.25</v>
      </c>
      <c r="P690" s="16">
        <f t="shared" si="32"/>
        <v>6.25</v>
      </c>
      <c r="Q690" s="79" cm="1">
        <f t="array" ref="Q690:AA690">Данные!Q690:AA690</f>
        <v>0</v>
      </c>
      <c r="R690" s="16">
        <v>0</v>
      </c>
      <c r="S690" s="16">
        <v>0</v>
      </c>
      <c r="T690" s="21">
        <v>0</v>
      </c>
      <c r="U690">
        <v>4</v>
      </c>
      <c r="V690">
        <v>0</v>
      </c>
      <c r="W690">
        <v>25</v>
      </c>
      <c r="X690">
        <v>1</v>
      </c>
      <c r="Y690">
        <v>2</v>
      </c>
      <c r="Z690">
        <v>0</v>
      </c>
      <c r="AA690" t="str">
        <v>осн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x14ac:dyDescent="0.3">
      <c r="A691" s="78">
        <f>Данные!A691</f>
        <v>5762</v>
      </c>
      <c r="B691" cm="1">
        <f t="array" ref="B691:L691">Данные!B691:L691</f>
        <v>2018</v>
      </c>
      <c r="C691" t="str">
        <v>компьютерных технологий и электронного обучения</v>
      </c>
      <c r="D691" t="str">
        <v>Акимов СС</v>
      </c>
      <c r="E691" t="str">
        <v>кандидат педагогических наук</v>
      </c>
      <c r="F691" t="str">
        <v>внешний</v>
      </c>
      <c r="G691">
        <v>1</v>
      </c>
      <c r="H691">
        <v>17248</v>
      </c>
      <c r="I691" t="str">
        <v>Модуль "IT-решения и инструменты в образовании". Дисциплины и курсы по выбору. Прикладные информационные технологии</v>
      </c>
      <c r="J691">
        <v>4</v>
      </c>
      <c r="K691">
        <v>14</v>
      </c>
      <c r="L691">
        <v>0</v>
      </c>
      <c r="M691" s="16">
        <f t="shared" si="30"/>
        <v>1.8</v>
      </c>
      <c r="N691" s="16">
        <f t="shared" si="31"/>
        <v>10.25</v>
      </c>
      <c r="O691" s="16">
        <f t="shared" si="32"/>
        <v>6.25</v>
      </c>
      <c r="P691" s="16">
        <f t="shared" si="32"/>
        <v>6.25</v>
      </c>
      <c r="Q691" s="79" cm="1">
        <f t="array" ref="Q691:AA691">Данные!Q691:AA691</f>
        <v>0</v>
      </c>
      <c r="R691" s="16">
        <v>0</v>
      </c>
      <c r="S691" s="16">
        <v>0</v>
      </c>
      <c r="T691" s="21">
        <v>0</v>
      </c>
      <c r="U691">
        <v>0</v>
      </c>
      <c r="V691">
        <v>0</v>
      </c>
      <c r="W691">
        <v>25</v>
      </c>
      <c r="X691">
        <v>1</v>
      </c>
      <c r="Y691">
        <v>2</v>
      </c>
      <c r="Z691">
        <v>0</v>
      </c>
      <c r="AA691" t="str">
        <v>осн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x14ac:dyDescent="0.3">
      <c r="A692" s="78">
        <f>Данные!A692</f>
        <v>5763</v>
      </c>
      <c r="B692" cm="1">
        <f t="array" ref="B692:L692">Данные!B692:L692</f>
        <v>2017</v>
      </c>
      <c r="C692" t="str">
        <v>компьютерных технологий и электронного обучения</v>
      </c>
      <c r="D692" t="str">
        <v>Ильина Татьяна Сергеевна</v>
      </c>
      <c r="E692" t="str">
        <v>нет</v>
      </c>
      <c r="F692" t="str">
        <v>старший преподаватель</v>
      </c>
      <c r="G692">
        <v>1</v>
      </c>
      <c r="H692">
        <v>16485</v>
      </c>
      <c r="I692" t="str">
        <v>Модуль "Профессиональная коммуникация". Информационные технологии в профессиональной деятельности</v>
      </c>
      <c r="J692">
        <v>2</v>
      </c>
      <c r="K692">
        <v>12</v>
      </c>
      <c r="L692">
        <v>24</v>
      </c>
      <c r="M692" s="16">
        <f t="shared" si="30"/>
        <v>3.8</v>
      </c>
      <c r="N692" s="16">
        <f t="shared" si="31"/>
        <v>11.9</v>
      </c>
      <c r="O692" s="16">
        <f t="shared" si="32"/>
        <v>7.5</v>
      </c>
      <c r="P692" s="16">
        <f t="shared" si="32"/>
        <v>7.5</v>
      </c>
      <c r="Q692" s="79" cm="1">
        <f t="array" ref="Q692:AA692">Данные!Q692:AA692</f>
        <v>0</v>
      </c>
      <c r="R692" s="16">
        <v>0</v>
      </c>
      <c r="S692" s="16">
        <v>0</v>
      </c>
      <c r="T692" s="21">
        <v>0</v>
      </c>
      <c r="U692">
        <v>0</v>
      </c>
      <c r="V692">
        <v>0</v>
      </c>
      <c r="W692">
        <v>30</v>
      </c>
      <c r="X692">
        <v>1</v>
      </c>
      <c r="Y692">
        <v>2</v>
      </c>
      <c r="Z692">
        <v>0</v>
      </c>
      <c r="AA692" t="str">
        <v>осн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x14ac:dyDescent="0.3">
      <c r="A693" s="78">
        <f>Данные!A693</f>
        <v>6369</v>
      </c>
      <c r="B693" cm="1">
        <f t="array" ref="B693:L693">Данные!B693:L693</f>
        <v>2018</v>
      </c>
      <c r="C693" t="str">
        <v>компьютерных технологий и электронного обучения</v>
      </c>
      <c r="D693" t="str">
        <v>Государев Илья Борисович</v>
      </c>
      <c r="E693" t="str">
        <v>кандидат педагогических наук</v>
      </c>
      <c r="F693" t="str">
        <v>доцент</v>
      </c>
      <c r="G693">
        <v>1</v>
      </c>
      <c r="H693">
        <v>17047</v>
      </c>
      <c r="I693" t="str">
        <v>Модуль "Профессиональная коммуникация". Информационные технологии в профессиональной деятельности</v>
      </c>
      <c r="J693">
        <v>0</v>
      </c>
      <c r="K693">
        <v>6</v>
      </c>
      <c r="L693">
        <v>0</v>
      </c>
      <c r="M693" s="16">
        <f t="shared" si="30"/>
        <v>0.6</v>
      </c>
      <c r="N693" s="16">
        <f t="shared" si="31"/>
        <v>11.24</v>
      </c>
      <c r="O693" s="16">
        <f t="shared" si="32"/>
        <v>7</v>
      </c>
      <c r="P693" s="16">
        <f t="shared" si="32"/>
        <v>7</v>
      </c>
      <c r="Q693" s="79" cm="1">
        <f t="array" ref="Q693:AA693">Данные!Q693:AA693</f>
        <v>0</v>
      </c>
      <c r="R693" s="16">
        <v>0</v>
      </c>
      <c r="S693" s="16">
        <v>0</v>
      </c>
      <c r="T693" s="21">
        <v>0</v>
      </c>
      <c r="U693">
        <v>0</v>
      </c>
      <c r="V693">
        <v>0</v>
      </c>
      <c r="W693">
        <v>28</v>
      </c>
      <c r="X693">
        <v>1</v>
      </c>
      <c r="Y693">
        <v>2</v>
      </c>
      <c r="Z693">
        <v>0</v>
      </c>
      <c r="AA693" t="str">
        <v>осн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x14ac:dyDescent="0.3">
      <c r="A694" s="78">
        <f>Данные!A694</f>
        <v>6369</v>
      </c>
      <c r="B694" cm="1">
        <f t="array" ref="B694:L694">Данные!B694:L694</f>
        <v>2018</v>
      </c>
      <c r="C694" t="str">
        <v>компьютерных технологий и электронного обучения</v>
      </c>
      <c r="D694" t="str">
        <v>Готская Ирина Борисовна</v>
      </c>
      <c r="E694" t="str">
        <v>доктор педагогических наук</v>
      </c>
      <c r="F694" t="str">
        <v>профессор</v>
      </c>
      <c r="G694">
        <v>0.75</v>
      </c>
      <c r="H694">
        <v>17047</v>
      </c>
      <c r="I694" t="str">
        <v>Модуль "Профессиональная коммуникация". Информационные технологии в профессиональной деятельности</v>
      </c>
      <c r="J694">
        <v>2</v>
      </c>
      <c r="K694">
        <v>0</v>
      </c>
      <c r="L694">
        <v>0</v>
      </c>
      <c r="M694" s="16">
        <f t="shared" si="30"/>
        <v>0.2</v>
      </c>
      <c r="N694" s="16">
        <f t="shared" si="31"/>
        <v>11.24</v>
      </c>
      <c r="O694" s="16">
        <f t="shared" si="32"/>
        <v>7</v>
      </c>
      <c r="P694" s="16">
        <f t="shared" si="32"/>
        <v>7</v>
      </c>
      <c r="Q694" s="79" cm="1">
        <f t="array" ref="Q694:AA694">Данные!Q694:AA694</f>
        <v>0</v>
      </c>
      <c r="R694" s="16">
        <v>0</v>
      </c>
      <c r="S694" s="16">
        <v>0</v>
      </c>
      <c r="T694" s="21">
        <v>0</v>
      </c>
      <c r="U694">
        <v>0</v>
      </c>
      <c r="V694">
        <v>0</v>
      </c>
      <c r="W694">
        <v>28</v>
      </c>
      <c r="X694">
        <v>1</v>
      </c>
      <c r="Y694">
        <v>2</v>
      </c>
      <c r="Z694">
        <v>0</v>
      </c>
      <c r="AA694" t="str">
        <v>осн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x14ac:dyDescent="0.3">
      <c r="A695" s="78">
        <f>Данные!A695</f>
        <v>6369</v>
      </c>
      <c r="B695" cm="1">
        <f t="array" ref="B695:L695">Данные!B695:L695</f>
        <v>2018</v>
      </c>
      <c r="C695" t="str">
        <v>компьютерных технологий и электронного обучения</v>
      </c>
      <c r="D695" t="str">
        <v>Жуков Николай Николаевич</v>
      </c>
      <c r="E695" t="str">
        <v>нет</v>
      </c>
      <c r="F695" t="str">
        <v>ассистент</v>
      </c>
      <c r="G695">
        <v>1</v>
      </c>
      <c r="H695">
        <v>17047</v>
      </c>
      <c r="I695" t="str">
        <v>Модуль "Профессиональная коммуникация". Информационные технологии в профессиональной деятельности</v>
      </c>
      <c r="J695">
        <v>0</v>
      </c>
      <c r="K695">
        <v>0</v>
      </c>
      <c r="L695">
        <v>24</v>
      </c>
      <c r="M695" s="16">
        <f t="shared" si="30"/>
        <v>2.4</v>
      </c>
      <c r="N695" s="16">
        <f t="shared" si="31"/>
        <v>11.24</v>
      </c>
      <c r="O695" s="16">
        <f t="shared" si="32"/>
        <v>7</v>
      </c>
      <c r="P695" s="16">
        <f t="shared" si="32"/>
        <v>7</v>
      </c>
      <c r="Q695" s="79" cm="1">
        <f t="array" ref="Q695:AA695">Данные!Q695:AA695</f>
        <v>0</v>
      </c>
      <c r="R695" s="16">
        <v>0</v>
      </c>
      <c r="S695" s="16">
        <v>0</v>
      </c>
      <c r="T695" s="21">
        <v>0</v>
      </c>
      <c r="U695">
        <v>0</v>
      </c>
      <c r="V695">
        <v>0</v>
      </c>
      <c r="W695">
        <v>28</v>
      </c>
      <c r="X695">
        <v>1</v>
      </c>
      <c r="Y695">
        <v>2</v>
      </c>
      <c r="Z695">
        <v>0</v>
      </c>
      <c r="AA695" t="str">
        <v>доп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x14ac:dyDescent="0.3">
      <c r="A696" s="78">
        <f>Данные!A696</f>
        <v>6369</v>
      </c>
      <c r="B696" cm="1">
        <f t="array" ref="B696:L696">Данные!B696:L696</f>
        <v>2018</v>
      </c>
      <c r="C696" t="str">
        <v>компьютерных технологий и электронного обучения</v>
      </c>
      <c r="D696" t="str">
        <v>Жуков Николай Николаевич</v>
      </c>
      <c r="E696" t="str">
        <v>нет</v>
      </c>
      <c r="F696" t="str">
        <v>ассистент</v>
      </c>
      <c r="G696">
        <v>1</v>
      </c>
      <c r="H696">
        <v>17047</v>
      </c>
      <c r="I696" t="str">
        <v>Модуль "Профессиональная коммуникация". Информационные технологии в профессиональной деятельности</v>
      </c>
      <c r="J696">
        <v>0</v>
      </c>
      <c r="K696">
        <v>6</v>
      </c>
      <c r="L696">
        <v>0</v>
      </c>
      <c r="M696" s="16">
        <f t="shared" si="30"/>
        <v>0.6</v>
      </c>
      <c r="N696" s="16">
        <f t="shared" si="31"/>
        <v>11.24</v>
      </c>
      <c r="O696" s="16">
        <f t="shared" si="32"/>
        <v>7</v>
      </c>
      <c r="P696" s="16">
        <f t="shared" si="32"/>
        <v>7</v>
      </c>
      <c r="Q696" s="79" cm="1">
        <f t="array" ref="Q696:AA696">Данные!Q696:AA696</f>
        <v>0</v>
      </c>
      <c r="R696" s="16">
        <v>0</v>
      </c>
      <c r="S696" s="16">
        <v>0</v>
      </c>
      <c r="T696" s="21">
        <v>0</v>
      </c>
      <c r="U696">
        <v>0</v>
      </c>
      <c r="V696">
        <v>0</v>
      </c>
      <c r="W696">
        <v>28</v>
      </c>
      <c r="X696">
        <v>1</v>
      </c>
      <c r="Y696">
        <v>2</v>
      </c>
      <c r="Z696">
        <v>0</v>
      </c>
      <c r="AA696" t="str">
        <v>осн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x14ac:dyDescent="0.3">
      <c r="A697" s="78">
        <f>Данные!A697</f>
        <v>6370</v>
      </c>
      <c r="B697" cm="1">
        <f t="array" ref="B697:L697">Данные!B697:L697</f>
        <v>2018</v>
      </c>
      <c r="C697" t="str">
        <v>компьютерных технологий и электронного обучения</v>
      </c>
      <c r="D697" t="str">
        <v>Абрамян Геннадий Владимирович</v>
      </c>
      <c r="E697" t="str">
        <v>доктор педагогических наук</v>
      </c>
      <c r="F697" t="str">
        <v>профессор</v>
      </c>
      <c r="G697">
        <v>1</v>
      </c>
      <c r="H697">
        <v>17048</v>
      </c>
      <c r="I697" t="str">
        <v>Научно-исследовательская работа. Педагогическое образование. Магистерская программа "Корпоративное электронное обучение"</v>
      </c>
      <c r="J697">
        <v>0</v>
      </c>
      <c r="K697">
        <v>0</v>
      </c>
      <c r="L697">
        <v>0</v>
      </c>
      <c r="M697" s="16">
        <f t="shared" si="30"/>
        <v>0</v>
      </c>
      <c r="N697" s="16">
        <f t="shared" si="31"/>
        <v>11.57</v>
      </c>
      <c r="O697" s="16">
        <f t="shared" si="32"/>
        <v>7.25</v>
      </c>
      <c r="P697" s="16">
        <f t="shared" si="32"/>
        <v>7.25</v>
      </c>
      <c r="Q697" s="79" cm="1">
        <f t="array" ref="Q697:AA697">Данные!Q697:AA697</f>
        <v>0</v>
      </c>
      <c r="R697" s="16">
        <v>0</v>
      </c>
      <c r="S697" s="16">
        <v>0</v>
      </c>
      <c r="T697" s="21">
        <v>0</v>
      </c>
      <c r="U697">
        <v>8</v>
      </c>
      <c r="V697">
        <v>0</v>
      </c>
      <c r="W697">
        <v>29</v>
      </c>
      <c r="X697">
        <v>1</v>
      </c>
      <c r="Y697">
        <v>2</v>
      </c>
      <c r="Z697">
        <v>0</v>
      </c>
      <c r="AA697" t="str">
        <v>доп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x14ac:dyDescent="0.3">
      <c r="A698" s="78">
        <f>Данные!A698</f>
        <v>6370</v>
      </c>
      <c r="B698" cm="1">
        <f t="array" ref="B698:L698">Данные!B698:L698</f>
        <v>2018</v>
      </c>
      <c r="C698" t="str">
        <v>компьютерных технологий и электронного обучения</v>
      </c>
      <c r="D698" t="str">
        <v>Абрамян Геннадий Владимирович</v>
      </c>
      <c r="E698" t="str">
        <v>доктор педагогических наук</v>
      </c>
      <c r="F698" t="str">
        <v>профессор</v>
      </c>
      <c r="G698">
        <v>1</v>
      </c>
      <c r="H698">
        <v>17048</v>
      </c>
      <c r="I698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98">
        <v>0</v>
      </c>
      <c r="K698">
        <v>0</v>
      </c>
      <c r="L698">
        <v>0</v>
      </c>
      <c r="M698" s="16">
        <f t="shared" si="30"/>
        <v>0</v>
      </c>
      <c r="N698" s="16">
        <f t="shared" si="31"/>
        <v>11.57</v>
      </c>
      <c r="O698" s="16">
        <f t="shared" si="32"/>
        <v>7.25</v>
      </c>
      <c r="P698" s="16">
        <f t="shared" si="32"/>
        <v>7.25</v>
      </c>
      <c r="Q698" s="79" cm="1">
        <f t="array" ref="Q698:AA698">Данные!Q698:AA698</f>
        <v>0</v>
      </c>
      <c r="R698" s="16">
        <v>0</v>
      </c>
      <c r="S698" s="16">
        <v>0</v>
      </c>
      <c r="T698" s="21">
        <v>0</v>
      </c>
      <c r="U698">
        <v>5</v>
      </c>
      <c r="V698">
        <v>0</v>
      </c>
      <c r="W698">
        <v>29</v>
      </c>
      <c r="X698">
        <v>1</v>
      </c>
      <c r="Y698">
        <v>2</v>
      </c>
      <c r="Z698">
        <v>0</v>
      </c>
      <c r="AA698" t="str">
        <v>доп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x14ac:dyDescent="0.3">
      <c r="A699" s="78">
        <f>Данные!A699</f>
        <v>6370</v>
      </c>
      <c r="B699" cm="1">
        <f t="array" ref="B699:L699">Данные!B699:L699</f>
        <v>2018</v>
      </c>
      <c r="C699" t="str">
        <v>компьютерных технологий и электронного обучения</v>
      </c>
      <c r="D699" t="str">
        <v>Абрамян Геннадий Владимирович</v>
      </c>
      <c r="E699" t="str">
        <v>доктор педагогических наук</v>
      </c>
      <c r="F699" t="str">
        <v>профессор</v>
      </c>
      <c r="G699">
        <v>1</v>
      </c>
      <c r="H699">
        <v>17048</v>
      </c>
      <c r="I699" t="str">
        <v>Руководство ВКР (магистерская диссертация)</v>
      </c>
      <c r="J699">
        <v>0</v>
      </c>
      <c r="K699">
        <v>0</v>
      </c>
      <c r="L699">
        <v>0</v>
      </c>
      <c r="M699" s="16">
        <f t="shared" si="30"/>
        <v>0</v>
      </c>
      <c r="N699" s="16">
        <f t="shared" si="31"/>
        <v>11.57</v>
      </c>
      <c r="O699" s="16">
        <f t="shared" si="32"/>
        <v>7.25</v>
      </c>
      <c r="P699" s="16">
        <f t="shared" si="32"/>
        <v>7.25</v>
      </c>
      <c r="Q699" s="79" cm="1">
        <f t="array" ref="Q699:AA699">Данные!Q699:AA699</f>
        <v>0</v>
      </c>
      <c r="R699" s="16">
        <v>0</v>
      </c>
      <c r="S699" s="16">
        <v>0</v>
      </c>
      <c r="T699" s="21">
        <v>0</v>
      </c>
      <c r="U699">
        <v>0</v>
      </c>
      <c r="V699">
        <v>18</v>
      </c>
      <c r="W699">
        <v>29</v>
      </c>
      <c r="X699">
        <v>1</v>
      </c>
      <c r="Y699">
        <v>2</v>
      </c>
      <c r="Z699">
        <v>0</v>
      </c>
      <c r="AA699" t="str">
        <v>доп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x14ac:dyDescent="0.3">
      <c r="A700" s="78">
        <f>Данные!A700</f>
        <v>6370</v>
      </c>
      <c r="B700" cm="1">
        <f t="array" ref="B700:L700">Данные!B700:L700</f>
        <v>2018</v>
      </c>
      <c r="C700" t="str">
        <v>компьютерных технологий и электронного обучения</v>
      </c>
      <c r="D700" t="str">
        <v>Авксентьева Елена Юрьевна</v>
      </c>
      <c r="E700" t="str">
        <v>кандидат педагогических наук</v>
      </c>
      <c r="F700" t="str">
        <v>доцент</v>
      </c>
      <c r="G700">
        <v>1</v>
      </c>
      <c r="H700">
        <v>17048</v>
      </c>
      <c r="I70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00">
        <v>0</v>
      </c>
      <c r="K700">
        <v>0</v>
      </c>
      <c r="L700">
        <v>0</v>
      </c>
      <c r="M700" s="16">
        <f t="shared" si="30"/>
        <v>0</v>
      </c>
      <c r="N700" s="16">
        <f t="shared" si="31"/>
        <v>11.57</v>
      </c>
      <c r="O700" s="16">
        <f t="shared" si="32"/>
        <v>7.25</v>
      </c>
      <c r="P700" s="16">
        <f t="shared" si="32"/>
        <v>7.25</v>
      </c>
      <c r="Q700" s="79" cm="1">
        <f t="array" ref="Q700:AA700">Данные!Q700:AA700</f>
        <v>0</v>
      </c>
      <c r="R700" s="16">
        <v>0</v>
      </c>
      <c r="S700" s="16">
        <v>0</v>
      </c>
      <c r="T700" s="21">
        <v>0</v>
      </c>
      <c r="U700">
        <v>15</v>
      </c>
      <c r="V700">
        <v>0</v>
      </c>
      <c r="W700">
        <v>29</v>
      </c>
      <c r="X700">
        <v>1</v>
      </c>
      <c r="Y700">
        <v>2</v>
      </c>
      <c r="Z700">
        <v>0</v>
      </c>
      <c r="AA700" t="str">
        <v>осн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x14ac:dyDescent="0.3">
      <c r="A701" s="78">
        <f>Данные!A701</f>
        <v>6370</v>
      </c>
      <c r="B701" cm="1">
        <f t="array" ref="B701:L701">Данные!B701:L701</f>
        <v>2018</v>
      </c>
      <c r="C701" t="str">
        <v>компьютерных технологий и электронного обучения</v>
      </c>
      <c r="D701" t="str">
        <v>Авксентьева Елена Юрьевна</v>
      </c>
      <c r="E701" t="str">
        <v>кандидат педагогических наук</v>
      </c>
      <c r="F701" t="str">
        <v>доцент</v>
      </c>
      <c r="G701">
        <v>1</v>
      </c>
      <c r="H701">
        <v>17048</v>
      </c>
      <c r="I70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1">
        <v>0</v>
      </c>
      <c r="K701">
        <v>0</v>
      </c>
      <c r="L701">
        <v>0</v>
      </c>
      <c r="M701" s="16">
        <f t="shared" si="30"/>
        <v>0</v>
      </c>
      <c r="N701" s="16">
        <f t="shared" si="31"/>
        <v>11.57</v>
      </c>
      <c r="O701" s="16">
        <f t="shared" si="32"/>
        <v>7.25</v>
      </c>
      <c r="P701" s="16">
        <f t="shared" si="32"/>
        <v>7.25</v>
      </c>
      <c r="Q701" s="79" cm="1">
        <f t="array" ref="Q701:AA701">Данные!Q701:AA701</f>
        <v>0</v>
      </c>
      <c r="R701" s="16">
        <v>0</v>
      </c>
      <c r="S701" s="16">
        <v>0</v>
      </c>
      <c r="T701" s="21">
        <v>0</v>
      </c>
      <c r="U701">
        <v>10</v>
      </c>
      <c r="V701">
        <v>0</v>
      </c>
      <c r="W701">
        <v>29</v>
      </c>
      <c r="X701">
        <v>1</v>
      </c>
      <c r="Y701">
        <v>2</v>
      </c>
      <c r="Z701">
        <v>0</v>
      </c>
      <c r="AA701" t="str">
        <v>осн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x14ac:dyDescent="0.3">
      <c r="A702" s="78">
        <f>Данные!A702</f>
        <v>6370</v>
      </c>
      <c r="B702" cm="1">
        <f t="array" ref="B702:L702">Данные!B702:L702</f>
        <v>2018</v>
      </c>
      <c r="C702" t="str">
        <v>компьютерных технологий и электронного обучения</v>
      </c>
      <c r="D702" t="str">
        <v>Авксентьева Елена Юрьевна</v>
      </c>
      <c r="E702" t="str">
        <v>кандидат педагогических наук</v>
      </c>
      <c r="F702" t="str">
        <v>доцент</v>
      </c>
      <c r="G702">
        <v>1</v>
      </c>
      <c r="H702">
        <v>17048</v>
      </c>
      <c r="I702" t="str">
        <v>Руководство ВКР (магистерская диссертация)</v>
      </c>
      <c r="J702">
        <v>0</v>
      </c>
      <c r="K702">
        <v>0</v>
      </c>
      <c r="L702">
        <v>0</v>
      </c>
      <c r="M702" s="16">
        <f t="shared" si="30"/>
        <v>0</v>
      </c>
      <c r="N702" s="16">
        <f t="shared" si="31"/>
        <v>11.57</v>
      </c>
      <c r="O702" s="16">
        <f t="shared" si="32"/>
        <v>7.25</v>
      </c>
      <c r="P702" s="16">
        <f t="shared" si="32"/>
        <v>7.25</v>
      </c>
      <c r="Q702" s="79" cm="1">
        <f t="array" ref="Q702:AA702">Данные!Q702:AA702</f>
        <v>0</v>
      </c>
      <c r="R702" s="16">
        <v>0</v>
      </c>
      <c r="S702" s="16">
        <v>0</v>
      </c>
      <c r="T702" s="21">
        <v>0</v>
      </c>
      <c r="U702">
        <v>0</v>
      </c>
      <c r="V702">
        <v>36</v>
      </c>
      <c r="W702">
        <v>29</v>
      </c>
      <c r="X702">
        <v>1</v>
      </c>
      <c r="Y702">
        <v>2</v>
      </c>
      <c r="Z702">
        <v>0</v>
      </c>
      <c r="AA702" t="str">
        <v>осн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x14ac:dyDescent="0.3">
      <c r="A703" s="78">
        <f>Данные!A703</f>
        <v>6370</v>
      </c>
      <c r="B703" cm="1">
        <f t="array" ref="B703:L703">Данные!B703:L703</f>
        <v>2018</v>
      </c>
      <c r="C703" t="str">
        <v>компьютерных технологий и электронного обучения</v>
      </c>
      <c r="D703" t="str">
        <v>Аксютин Павел Александрович</v>
      </c>
      <c r="E703" t="str">
        <v>нет</v>
      </c>
      <c r="F703" t="str">
        <v>ассистент</v>
      </c>
      <c r="G703">
        <v>0.25</v>
      </c>
      <c r="H703">
        <v>17048</v>
      </c>
      <c r="I703" t="str">
        <v>Модуль "Профессиональная коммуникация". Информационные технологии в профессиональной деятельности</v>
      </c>
      <c r="J703">
        <v>0</v>
      </c>
      <c r="K703">
        <v>12</v>
      </c>
      <c r="L703">
        <v>12</v>
      </c>
      <c r="M703" s="16">
        <f t="shared" si="30"/>
        <v>2.4</v>
      </c>
      <c r="N703" s="16">
        <f t="shared" si="31"/>
        <v>11.57</v>
      </c>
      <c r="O703" s="16">
        <f t="shared" si="32"/>
        <v>7.25</v>
      </c>
      <c r="P703" s="16">
        <f t="shared" si="32"/>
        <v>7.25</v>
      </c>
      <c r="Q703" s="79" cm="1">
        <f t="array" ref="Q703:AA703">Данные!Q703:AA703</f>
        <v>0</v>
      </c>
      <c r="R703" s="16">
        <v>0</v>
      </c>
      <c r="S703" s="16">
        <v>0</v>
      </c>
      <c r="T703" s="21">
        <v>0</v>
      </c>
      <c r="U703">
        <v>0</v>
      </c>
      <c r="V703">
        <v>0</v>
      </c>
      <c r="W703">
        <v>29</v>
      </c>
      <c r="X703">
        <v>1</v>
      </c>
      <c r="Y703">
        <v>2</v>
      </c>
      <c r="Z703">
        <v>0</v>
      </c>
      <c r="AA703" t="str">
        <v>осн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x14ac:dyDescent="0.3">
      <c r="A704" s="78">
        <f>Данные!A704</f>
        <v>6370</v>
      </c>
      <c r="B704" cm="1">
        <f t="array" ref="B704:L704">Данные!B704:L704</f>
        <v>2018</v>
      </c>
      <c r="C704" t="str">
        <v>компьютерных технологий и электронного обучения</v>
      </c>
      <c r="D704" t="str">
        <v>Аксютин Павел Александрович</v>
      </c>
      <c r="E704" t="str">
        <v>нет</v>
      </c>
      <c r="F704" t="str">
        <v>ассистент</v>
      </c>
      <c r="G704">
        <v>0.25</v>
      </c>
      <c r="H704">
        <v>17048</v>
      </c>
      <c r="I704" t="str">
        <v>Модуль "Теория и практика корпоративного электронного обучения". Организация и модели корпоративного обучения</v>
      </c>
      <c r="J704">
        <v>0</v>
      </c>
      <c r="K704">
        <v>6</v>
      </c>
      <c r="L704">
        <v>0</v>
      </c>
      <c r="M704" s="16">
        <f t="shared" si="30"/>
        <v>0.6</v>
      </c>
      <c r="N704" s="16">
        <f t="shared" si="31"/>
        <v>11.57</v>
      </c>
      <c r="O704" s="16">
        <f t="shared" si="32"/>
        <v>7.25</v>
      </c>
      <c r="P704" s="16">
        <f t="shared" si="32"/>
        <v>7.25</v>
      </c>
      <c r="Q704" s="79" cm="1">
        <f t="array" ref="Q704:AA704">Данные!Q704:AA704</f>
        <v>0</v>
      </c>
      <c r="R704" s="16">
        <v>0</v>
      </c>
      <c r="S704" s="16">
        <v>0</v>
      </c>
      <c r="T704" s="21">
        <v>0</v>
      </c>
      <c r="U704">
        <v>0</v>
      </c>
      <c r="V704">
        <v>0</v>
      </c>
      <c r="W704">
        <v>29</v>
      </c>
      <c r="X704">
        <v>1</v>
      </c>
      <c r="Y704">
        <v>2</v>
      </c>
      <c r="Z704">
        <v>0</v>
      </c>
      <c r="AA704" t="str">
        <v>осн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x14ac:dyDescent="0.3">
      <c r="A705" s="78">
        <f>Данные!A705</f>
        <v>6370</v>
      </c>
      <c r="B705" cm="1">
        <f t="array" ref="B705:L705">Данные!B705:L705</f>
        <v>2018</v>
      </c>
      <c r="C705" t="str">
        <v>компьютерных технологий и электронного обучения</v>
      </c>
      <c r="D705" t="str">
        <v>Атаян Ануш Михайловна</v>
      </c>
      <c r="E705" t="str">
        <v>кандидат педагогических наук</v>
      </c>
      <c r="F705" t="str">
        <v>доцент</v>
      </c>
      <c r="G705">
        <v>1</v>
      </c>
      <c r="H705">
        <v>17048</v>
      </c>
      <c r="I705" t="str">
        <v>Научно-исследовательская работа. Педагогическое образование. Магистерская программа "Корпоративное электронное обучение"</v>
      </c>
      <c r="J705">
        <v>0</v>
      </c>
      <c r="K705">
        <v>0</v>
      </c>
      <c r="L705">
        <v>0</v>
      </c>
      <c r="M705" s="16">
        <f t="shared" si="30"/>
        <v>0</v>
      </c>
      <c r="N705" s="16">
        <f t="shared" si="31"/>
        <v>11.57</v>
      </c>
      <c r="O705" s="16">
        <f t="shared" si="32"/>
        <v>7.25</v>
      </c>
      <c r="P705" s="16">
        <f t="shared" si="32"/>
        <v>7.25</v>
      </c>
      <c r="Q705" s="79" cm="1">
        <f t="array" ref="Q705:AA705">Данные!Q705:AA705</f>
        <v>0</v>
      </c>
      <c r="R705" s="16">
        <v>0</v>
      </c>
      <c r="S705" s="16">
        <v>0</v>
      </c>
      <c r="T705" s="21">
        <v>0</v>
      </c>
      <c r="U705">
        <v>8</v>
      </c>
      <c r="V705">
        <v>0</v>
      </c>
      <c r="W705">
        <v>29</v>
      </c>
      <c r="X705">
        <v>1</v>
      </c>
      <c r="Y705">
        <v>2</v>
      </c>
      <c r="Z705">
        <v>0</v>
      </c>
      <c r="AA705" t="str">
        <v>осн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x14ac:dyDescent="0.3">
      <c r="A706" s="78">
        <f>Данные!A706</f>
        <v>6370</v>
      </c>
      <c r="B706" cm="1">
        <f t="array" ref="B706:L706">Данные!B706:L706</f>
        <v>2018</v>
      </c>
      <c r="C706" t="str">
        <v>компьютерных технологий и электронного обучения</v>
      </c>
      <c r="D706" t="str">
        <v>Атаян Ануш Михайловна</v>
      </c>
      <c r="E706" t="str">
        <v>кандидат педагогических наук</v>
      </c>
      <c r="F706" t="str">
        <v>доцент</v>
      </c>
      <c r="G706">
        <v>1</v>
      </c>
      <c r="H706">
        <v>17048</v>
      </c>
      <c r="I706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6">
        <v>0</v>
      </c>
      <c r="K706">
        <v>0</v>
      </c>
      <c r="L706">
        <v>0</v>
      </c>
      <c r="M706" s="16">
        <f t="shared" si="30"/>
        <v>0</v>
      </c>
      <c r="N706" s="16">
        <f t="shared" si="31"/>
        <v>11.57</v>
      </c>
      <c r="O706" s="16">
        <f t="shared" si="32"/>
        <v>7.25</v>
      </c>
      <c r="P706" s="16">
        <f t="shared" si="32"/>
        <v>7.25</v>
      </c>
      <c r="Q706" s="79" cm="1">
        <f t="array" ref="Q706:AA706">Данные!Q706:AA706</f>
        <v>0</v>
      </c>
      <c r="R706" s="16">
        <v>0</v>
      </c>
      <c r="S706" s="16">
        <v>0</v>
      </c>
      <c r="T706" s="21">
        <v>0</v>
      </c>
      <c r="U706">
        <v>5</v>
      </c>
      <c r="V706">
        <v>0</v>
      </c>
      <c r="W706">
        <v>29</v>
      </c>
      <c r="X706">
        <v>1</v>
      </c>
      <c r="Y706">
        <v>2</v>
      </c>
      <c r="Z706">
        <v>0</v>
      </c>
      <c r="AA706" t="str">
        <v>доп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x14ac:dyDescent="0.3">
      <c r="A707" s="78">
        <f>Данные!A707</f>
        <v>6370</v>
      </c>
      <c r="B707" cm="1">
        <f t="array" ref="B707:L707">Данные!B707:L707</f>
        <v>2018</v>
      </c>
      <c r="C707" t="str">
        <v>компьютерных технологий и электронного обучения</v>
      </c>
      <c r="D707" t="str">
        <v>Атаян Ануш Михайловна</v>
      </c>
      <c r="E707" t="str">
        <v>кандидат педагогических наук</v>
      </c>
      <c r="F707" t="str">
        <v>доцент</v>
      </c>
      <c r="G707">
        <v>1</v>
      </c>
      <c r="H707">
        <v>17048</v>
      </c>
      <c r="I707" t="str">
        <v>Руководство ВКР (магистерская диссертация)</v>
      </c>
      <c r="J707">
        <v>0</v>
      </c>
      <c r="K707">
        <v>0</v>
      </c>
      <c r="L707">
        <v>0</v>
      </c>
      <c r="M707" s="16">
        <f t="shared" si="30"/>
        <v>0</v>
      </c>
      <c r="N707" s="16">
        <f t="shared" si="31"/>
        <v>11.57</v>
      </c>
      <c r="O707" s="16">
        <f t="shared" si="32"/>
        <v>7.25</v>
      </c>
      <c r="P707" s="16">
        <f t="shared" si="32"/>
        <v>7.25</v>
      </c>
      <c r="Q707" s="79" cm="1">
        <f t="array" ref="Q707:AA707">Данные!Q707:AA707</f>
        <v>0</v>
      </c>
      <c r="R707" s="16">
        <v>0</v>
      </c>
      <c r="S707" s="16">
        <v>0</v>
      </c>
      <c r="T707" s="21">
        <v>0</v>
      </c>
      <c r="U707">
        <v>0</v>
      </c>
      <c r="V707">
        <v>18</v>
      </c>
      <c r="W707">
        <v>29</v>
      </c>
      <c r="X707">
        <v>1</v>
      </c>
      <c r="Y707">
        <v>2</v>
      </c>
      <c r="Z707">
        <v>0</v>
      </c>
      <c r="AA707" t="str">
        <v>доп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x14ac:dyDescent="0.3">
      <c r="A708" s="78">
        <f>Данные!A708</f>
        <v>6370</v>
      </c>
      <c r="B708" cm="1">
        <f t="array" ref="B708:L708">Данные!B708:L708</f>
        <v>2018</v>
      </c>
      <c r="C708" t="str">
        <v>компьютерных технологий и электронного обучения</v>
      </c>
      <c r="D708" t="str">
        <v>Власова Елена Зотиковна</v>
      </c>
      <c r="E708" t="str">
        <v>доктор педагогических наук</v>
      </c>
      <c r="F708" t="str">
        <v>заведующий кафедрой</v>
      </c>
      <c r="G708">
        <v>1</v>
      </c>
      <c r="H708">
        <v>17048</v>
      </c>
      <c r="I708" t="str">
        <v>Модуль "IT- инфраструктура образовательного учреждения". Проектирование и разработка электронных образовательных ресурсов</v>
      </c>
      <c r="J708">
        <v>4</v>
      </c>
      <c r="K708">
        <v>0</v>
      </c>
      <c r="L708">
        <v>0</v>
      </c>
      <c r="M708" s="16">
        <f t="shared" ref="M708:M771" si="33">SUM(J708:L708)/10</f>
        <v>0.4</v>
      </c>
      <c r="N708" s="16">
        <f t="shared" ref="N708:N771" si="34">2 + 0.33 * W708</f>
        <v>11.57</v>
      </c>
      <c r="O708" s="16">
        <f t="shared" ref="O708:P771" si="35">0.25 * $W708</f>
        <v>7.25</v>
      </c>
      <c r="P708" s="16">
        <f t="shared" si="35"/>
        <v>7.25</v>
      </c>
      <c r="Q708" s="79" cm="1">
        <f t="array" ref="Q708:AA708">Данные!Q708:AA708</f>
        <v>0</v>
      </c>
      <c r="R708" s="16">
        <v>0</v>
      </c>
      <c r="S708" s="16">
        <v>0</v>
      </c>
      <c r="T708" s="21">
        <v>0</v>
      </c>
      <c r="U708">
        <v>0</v>
      </c>
      <c r="V708">
        <v>0</v>
      </c>
      <c r="W708">
        <v>29</v>
      </c>
      <c r="X708">
        <v>1</v>
      </c>
      <c r="Y708">
        <v>2</v>
      </c>
      <c r="Z708">
        <v>0</v>
      </c>
      <c r="AA708" t="str">
        <v>доп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x14ac:dyDescent="0.3">
      <c r="A709" s="78">
        <f>Данные!A709</f>
        <v>6370</v>
      </c>
      <c r="B709" cm="1">
        <f t="array" ref="B709:L709">Данные!B709:L709</f>
        <v>2018</v>
      </c>
      <c r="C709" t="str">
        <v>компьютерных технологий и электронного обучения</v>
      </c>
      <c r="D709" t="str">
        <v>Власова Елена Зотиковна</v>
      </c>
      <c r="E709" t="str">
        <v>доктор педагогических наук</v>
      </c>
      <c r="F709" t="str">
        <v>заведующий кафедрой</v>
      </c>
      <c r="G709">
        <v>1</v>
      </c>
      <c r="H709">
        <v>17048</v>
      </c>
      <c r="I709" t="str">
        <v>Модуль "IT- инфраструктура образовательного учреждения". Управление IT- проектами для корпоративного обучения</v>
      </c>
      <c r="J709">
        <v>4</v>
      </c>
      <c r="K709">
        <v>0</v>
      </c>
      <c r="L709">
        <v>0</v>
      </c>
      <c r="M709" s="16">
        <f t="shared" si="33"/>
        <v>0.4</v>
      </c>
      <c r="N709" s="16">
        <f t="shared" si="34"/>
        <v>11.57</v>
      </c>
      <c r="O709" s="16">
        <f t="shared" si="35"/>
        <v>7.25</v>
      </c>
      <c r="P709" s="16">
        <f t="shared" si="35"/>
        <v>7.25</v>
      </c>
      <c r="Q709" s="79" cm="1">
        <f t="array" ref="Q709:AA709">Данные!Q709:AA709</f>
        <v>0</v>
      </c>
      <c r="R709" s="16">
        <v>0</v>
      </c>
      <c r="S709" s="16">
        <v>0</v>
      </c>
      <c r="T709" s="21">
        <v>0</v>
      </c>
      <c r="U709">
        <v>0</v>
      </c>
      <c r="V709">
        <v>0</v>
      </c>
      <c r="W709">
        <v>29</v>
      </c>
      <c r="X709">
        <v>1</v>
      </c>
      <c r="Y709">
        <v>2</v>
      </c>
      <c r="Z709">
        <v>0</v>
      </c>
      <c r="AA709" t="str">
        <v>доп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x14ac:dyDescent="0.3">
      <c r="A710" s="78">
        <f>Данные!A710</f>
        <v>6370</v>
      </c>
      <c r="B710" cm="1">
        <f t="array" ref="B710:L710">Данные!B710:L710</f>
        <v>2018</v>
      </c>
      <c r="C710" t="str">
        <v>компьютерных технологий и электронного обучения</v>
      </c>
      <c r="D710" t="str">
        <v>Власова Елена Зотиковна</v>
      </c>
      <c r="E710" t="str">
        <v>доктор педагогических наук</v>
      </c>
      <c r="F710" t="str">
        <v>заведующий кафедрой</v>
      </c>
      <c r="G710">
        <v>1</v>
      </c>
      <c r="H710">
        <v>17048</v>
      </c>
      <c r="I710" t="str">
        <v>Модуль "Прикладные информационные технологии в образовательном процессе"</v>
      </c>
      <c r="J710">
        <v>0</v>
      </c>
      <c r="K710">
        <v>0</v>
      </c>
      <c r="L710">
        <v>0</v>
      </c>
      <c r="M710" s="16">
        <f t="shared" si="33"/>
        <v>0</v>
      </c>
      <c r="N710" s="16">
        <f t="shared" si="34"/>
        <v>11.57</v>
      </c>
      <c r="O710" s="16">
        <f t="shared" si="35"/>
        <v>7.25</v>
      </c>
      <c r="P710" s="16">
        <f t="shared" si="35"/>
        <v>7.25</v>
      </c>
      <c r="Q710" s="79" cm="1">
        <f t="array" ref="Q710:AA710">Данные!Q710:AA710</f>
        <v>0</v>
      </c>
      <c r="R710" s="16">
        <v>0</v>
      </c>
      <c r="S710" s="16">
        <v>0</v>
      </c>
      <c r="T710" s="21">
        <v>0</v>
      </c>
      <c r="U710">
        <v>0</v>
      </c>
      <c r="V710">
        <v>0</v>
      </c>
      <c r="W710">
        <v>29</v>
      </c>
      <c r="X710">
        <v>1</v>
      </c>
      <c r="Y710">
        <v>2</v>
      </c>
      <c r="Z710">
        <v>0</v>
      </c>
      <c r="AA710" t="str">
        <v>осн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x14ac:dyDescent="0.3">
      <c r="A711" s="78">
        <f>Данные!A711</f>
        <v>6370</v>
      </c>
      <c r="B711" cm="1">
        <f t="array" ref="B711:L711">Данные!B711:L711</f>
        <v>2018</v>
      </c>
      <c r="C711" t="str">
        <v>компьютерных технологий и электронного обучения</v>
      </c>
      <c r="D711" t="str">
        <v>Власова Елена Зотиковна</v>
      </c>
      <c r="E711" t="str">
        <v>доктор педагогических наук</v>
      </c>
      <c r="F711" t="str">
        <v>заведующий кафедрой</v>
      </c>
      <c r="G711">
        <v>1</v>
      </c>
      <c r="H711">
        <v>17048</v>
      </c>
      <c r="I711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11">
        <v>2</v>
      </c>
      <c r="K711">
        <v>0</v>
      </c>
      <c r="L711">
        <v>0</v>
      </c>
      <c r="M711" s="16">
        <f t="shared" si="33"/>
        <v>0.2</v>
      </c>
      <c r="N711" s="16">
        <f t="shared" si="34"/>
        <v>11.57</v>
      </c>
      <c r="O711" s="16">
        <f t="shared" si="35"/>
        <v>7.25</v>
      </c>
      <c r="P711" s="16">
        <f t="shared" si="35"/>
        <v>7.25</v>
      </c>
      <c r="Q711" s="79" cm="1">
        <f t="array" ref="Q711:AA711">Данные!Q711:AA711</f>
        <v>0</v>
      </c>
      <c r="R711" s="16">
        <v>0</v>
      </c>
      <c r="S711" s="16">
        <v>0</v>
      </c>
      <c r="T711" s="21">
        <v>0</v>
      </c>
      <c r="U711">
        <v>0</v>
      </c>
      <c r="V711">
        <v>0</v>
      </c>
      <c r="W711">
        <v>29</v>
      </c>
      <c r="X711">
        <v>1</v>
      </c>
      <c r="Y711">
        <v>2</v>
      </c>
      <c r="Z711">
        <v>0</v>
      </c>
      <c r="AA711" t="str">
        <v>доп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x14ac:dyDescent="0.3">
      <c r="A712" s="78">
        <f>Данные!A712</f>
        <v>6370</v>
      </c>
      <c r="B712" cm="1">
        <f t="array" ref="B712:L712">Данные!B712:L712</f>
        <v>2018</v>
      </c>
      <c r="C712" t="str">
        <v>компьютерных технологий и электронного обучения</v>
      </c>
      <c r="D712" t="str">
        <v>Власова Елена Зотиковна</v>
      </c>
      <c r="E712" t="str">
        <v>доктор педагогических наук</v>
      </c>
      <c r="F712" t="str">
        <v>заведующий кафедрой</v>
      </c>
      <c r="G712">
        <v>1</v>
      </c>
      <c r="H712">
        <v>17048</v>
      </c>
      <c r="I712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12">
        <v>4</v>
      </c>
      <c r="K712">
        <v>0</v>
      </c>
      <c r="L712">
        <v>0</v>
      </c>
      <c r="M712" s="16">
        <f t="shared" si="33"/>
        <v>0.4</v>
      </c>
      <c r="N712" s="16">
        <f t="shared" si="34"/>
        <v>11.57</v>
      </c>
      <c r="O712" s="16">
        <f t="shared" si="35"/>
        <v>7.25</v>
      </c>
      <c r="P712" s="16">
        <f t="shared" si="35"/>
        <v>7.25</v>
      </c>
      <c r="Q712" s="79" cm="1">
        <f t="array" ref="Q712:AA712">Данные!Q712:AA712</f>
        <v>0</v>
      </c>
      <c r="R712" s="16">
        <v>0</v>
      </c>
      <c r="S712" s="16">
        <v>0</v>
      </c>
      <c r="T712" s="21">
        <v>0</v>
      </c>
      <c r="U712">
        <v>0</v>
      </c>
      <c r="V712">
        <v>0</v>
      </c>
      <c r="W712">
        <v>29</v>
      </c>
      <c r="X712">
        <v>1</v>
      </c>
      <c r="Y712">
        <v>2</v>
      </c>
      <c r="Z712">
        <v>0</v>
      </c>
      <c r="AA712" t="str">
        <v>осн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x14ac:dyDescent="0.3">
      <c r="A713" s="78">
        <f>Данные!A713</f>
        <v>6370</v>
      </c>
      <c r="B713" cm="1">
        <f t="array" ref="B713:L713">Данные!B713:L713</f>
        <v>2018</v>
      </c>
      <c r="C713" t="str">
        <v>компьютерных технологий и электронного обучения</v>
      </c>
      <c r="D713" t="str">
        <v>Власова Елена Зотиковна</v>
      </c>
      <c r="E713" t="str">
        <v>доктор педагогических наук</v>
      </c>
      <c r="F713" t="str">
        <v>заведующий кафедрой</v>
      </c>
      <c r="G713">
        <v>1</v>
      </c>
      <c r="H713">
        <v>17048</v>
      </c>
      <c r="I713" t="str">
        <v>Модуль "Теория и практика корпоративного электронного обучения". Организация и модели корпоративного обучения</v>
      </c>
      <c r="J713">
        <v>3</v>
      </c>
      <c r="K713">
        <v>0</v>
      </c>
      <c r="L713">
        <v>0</v>
      </c>
      <c r="M713" s="16">
        <f t="shared" si="33"/>
        <v>0.3</v>
      </c>
      <c r="N713" s="16">
        <f t="shared" si="34"/>
        <v>11.57</v>
      </c>
      <c r="O713" s="16">
        <f t="shared" si="35"/>
        <v>7.25</v>
      </c>
      <c r="P713" s="16">
        <f t="shared" si="35"/>
        <v>7.25</v>
      </c>
      <c r="Q713" s="79" cm="1">
        <f t="array" ref="Q713:AA713">Данные!Q713:AA713</f>
        <v>0</v>
      </c>
      <c r="R713" s="16">
        <v>0</v>
      </c>
      <c r="S713" s="16">
        <v>0</v>
      </c>
      <c r="T713" s="21">
        <v>0</v>
      </c>
      <c r="U713">
        <v>0</v>
      </c>
      <c r="V713">
        <v>0</v>
      </c>
      <c r="W713">
        <v>29</v>
      </c>
      <c r="X713">
        <v>1</v>
      </c>
      <c r="Y713">
        <v>2</v>
      </c>
      <c r="Z713">
        <v>0</v>
      </c>
      <c r="AA713" t="str">
        <v>осн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x14ac:dyDescent="0.3">
      <c r="A714" s="78">
        <f>Данные!A714</f>
        <v>6370</v>
      </c>
      <c r="B714" cm="1">
        <f t="array" ref="B714:L714">Данные!B714:L714</f>
        <v>2018</v>
      </c>
      <c r="C714" t="str">
        <v>компьютерных технологий и электронного обучения</v>
      </c>
      <c r="D714" t="str">
        <v>Власова Елена Зотиковна</v>
      </c>
      <c r="E714" t="str">
        <v>доктор педагогических наук</v>
      </c>
      <c r="F714" t="str">
        <v>заведующий кафедрой</v>
      </c>
      <c r="G714">
        <v>1</v>
      </c>
      <c r="H714">
        <v>17048</v>
      </c>
      <c r="I714" t="str">
        <v>Научно-исследовательская работа. Педагогическое образование. Магистерская программа "Корпоративное электронное обучение"</v>
      </c>
      <c r="J714">
        <v>0</v>
      </c>
      <c r="K714">
        <v>0</v>
      </c>
      <c r="L714">
        <v>0</v>
      </c>
      <c r="M714" s="16">
        <f t="shared" si="33"/>
        <v>0</v>
      </c>
      <c r="N714" s="16">
        <f t="shared" si="34"/>
        <v>11.57</v>
      </c>
      <c r="O714" s="16">
        <f t="shared" si="35"/>
        <v>7.25</v>
      </c>
      <c r="P714" s="16">
        <f t="shared" si="35"/>
        <v>7.25</v>
      </c>
      <c r="Q714" s="79" cm="1">
        <f t="array" ref="Q714:AA714">Данные!Q714:AA714</f>
        <v>0</v>
      </c>
      <c r="R714" s="16">
        <v>0</v>
      </c>
      <c r="S714" s="16">
        <v>0</v>
      </c>
      <c r="T714" s="21">
        <v>0</v>
      </c>
      <c r="U714">
        <v>23</v>
      </c>
      <c r="V714">
        <v>0</v>
      </c>
      <c r="W714">
        <v>29</v>
      </c>
      <c r="X714">
        <v>1</v>
      </c>
      <c r="Y714">
        <v>2</v>
      </c>
      <c r="Z714">
        <v>0</v>
      </c>
      <c r="AA714" t="str">
        <v>осн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x14ac:dyDescent="0.3">
      <c r="A715" s="78">
        <f>Данные!A715</f>
        <v>6370</v>
      </c>
      <c r="B715" cm="1">
        <f t="array" ref="B715:L715">Данные!B715:L715</f>
        <v>2018</v>
      </c>
      <c r="C715" t="str">
        <v>компьютерных технологий и электронного обучения</v>
      </c>
      <c r="D715" t="str">
        <v>Власова Елена Зотиковна</v>
      </c>
      <c r="E715" t="str">
        <v>доктор педагогических наук</v>
      </c>
      <c r="F715" t="str">
        <v>заведующий кафедрой</v>
      </c>
      <c r="G715">
        <v>1</v>
      </c>
      <c r="H715">
        <v>17048</v>
      </c>
      <c r="I71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15">
        <v>0</v>
      </c>
      <c r="K715">
        <v>0</v>
      </c>
      <c r="L715">
        <v>0</v>
      </c>
      <c r="M715" s="16">
        <f t="shared" si="33"/>
        <v>0</v>
      </c>
      <c r="N715" s="16">
        <f t="shared" si="34"/>
        <v>11.57</v>
      </c>
      <c r="O715" s="16">
        <f t="shared" si="35"/>
        <v>7.25</v>
      </c>
      <c r="P715" s="16">
        <f t="shared" si="35"/>
        <v>7.25</v>
      </c>
      <c r="Q715" s="79" cm="1">
        <f t="array" ref="Q715:AA715">Данные!Q715:AA715</f>
        <v>0</v>
      </c>
      <c r="R715" s="16">
        <v>0</v>
      </c>
      <c r="S715" s="16">
        <v>0</v>
      </c>
      <c r="T715" s="21">
        <v>0</v>
      </c>
      <c r="U715">
        <v>15</v>
      </c>
      <c r="V715">
        <v>0</v>
      </c>
      <c r="W715">
        <v>29</v>
      </c>
      <c r="X715">
        <v>1</v>
      </c>
      <c r="Y715">
        <v>2</v>
      </c>
      <c r="Z715">
        <v>0</v>
      </c>
      <c r="AA715" t="str">
        <v>осн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x14ac:dyDescent="0.3">
      <c r="A716" s="78">
        <f>Данные!A716</f>
        <v>6370</v>
      </c>
      <c r="B716" cm="1">
        <f t="array" ref="B716:L716">Данные!B716:L716</f>
        <v>2018</v>
      </c>
      <c r="C716" t="str">
        <v>компьютерных технологий и электронного обучения</v>
      </c>
      <c r="D716" t="str">
        <v>Власова Елена Зотиковна</v>
      </c>
      <c r="E716" t="str">
        <v>доктор педагогических наук</v>
      </c>
      <c r="F716" t="str">
        <v>заведующий кафедрой</v>
      </c>
      <c r="G716">
        <v>1</v>
      </c>
      <c r="H716">
        <v>17048</v>
      </c>
      <c r="I716" t="str">
        <v>Руководство ВКР (магистерская диссертация)</v>
      </c>
      <c r="J716">
        <v>0</v>
      </c>
      <c r="K716">
        <v>0</v>
      </c>
      <c r="L716">
        <v>0</v>
      </c>
      <c r="M716" s="16">
        <f t="shared" si="33"/>
        <v>0</v>
      </c>
      <c r="N716" s="16">
        <f t="shared" si="34"/>
        <v>11.57</v>
      </c>
      <c r="O716" s="16">
        <f t="shared" si="35"/>
        <v>7.25</v>
      </c>
      <c r="P716" s="16">
        <f t="shared" si="35"/>
        <v>7.25</v>
      </c>
      <c r="Q716" s="79" cm="1">
        <f t="array" ref="Q716:AA716">Данные!Q716:AA716</f>
        <v>0</v>
      </c>
      <c r="R716" s="16">
        <v>0</v>
      </c>
      <c r="S716" s="16">
        <v>0</v>
      </c>
      <c r="T716" s="21">
        <v>0</v>
      </c>
      <c r="U716">
        <v>0</v>
      </c>
      <c r="V716">
        <v>54</v>
      </c>
      <c r="W716">
        <v>29</v>
      </c>
      <c r="X716">
        <v>1</v>
      </c>
      <c r="Y716">
        <v>2</v>
      </c>
      <c r="Z716">
        <v>0</v>
      </c>
      <c r="AA716" t="str">
        <v>доп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x14ac:dyDescent="0.3">
      <c r="A717" s="78">
        <f>Данные!A717</f>
        <v>6370</v>
      </c>
      <c r="B717" cm="1">
        <f t="array" ref="B717:L717">Данные!B717:L717</f>
        <v>2018</v>
      </c>
      <c r="C717" t="str">
        <v>компьютерных технологий и электронного обучения</v>
      </c>
      <c r="D717" t="str">
        <v>Гончарова Светлана Викторовна</v>
      </c>
      <c r="E717" t="str">
        <v>кандидат педагогических наук</v>
      </c>
      <c r="F717" t="str">
        <v>доцент</v>
      </c>
      <c r="G717">
        <v>1</v>
      </c>
      <c r="H717">
        <v>17048</v>
      </c>
      <c r="I717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17">
        <v>4</v>
      </c>
      <c r="K717">
        <v>0</v>
      </c>
      <c r="L717">
        <v>0</v>
      </c>
      <c r="M717" s="16">
        <f t="shared" si="33"/>
        <v>0.4</v>
      </c>
      <c r="N717" s="16">
        <f t="shared" si="34"/>
        <v>11.57</v>
      </c>
      <c r="O717" s="16">
        <f t="shared" si="35"/>
        <v>7.25</v>
      </c>
      <c r="P717" s="16">
        <f t="shared" si="35"/>
        <v>7.25</v>
      </c>
      <c r="Q717" s="79" cm="1">
        <f t="array" ref="Q717:AA717">Данные!Q717:AA717</f>
        <v>0</v>
      </c>
      <c r="R717" s="16">
        <v>0</v>
      </c>
      <c r="S717" s="16">
        <v>0</v>
      </c>
      <c r="T717" s="21">
        <v>0</v>
      </c>
      <c r="U717">
        <v>0</v>
      </c>
      <c r="V717">
        <v>0</v>
      </c>
      <c r="W717">
        <v>29</v>
      </c>
      <c r="X717">
        <v>1</v>
      </c>
      <c r="Y717">
        <v>2</v>
      </c>
      <c r="Z717">
        <v>0</v>
      </c>
      <c r="AA717" t="str">
        <v>осн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x14ac:dyDescent="0.3">
      <c r="A718" s="78">
        <f>Данные!A718</f>
        <v>6370</v>
      </c>
      <c r="B718" cm="1">
        <f t="array" ref="B718:L718">Данные!B718:L718</f>
        <v>2018</v>
      </c>
      <c r="C718" t="str">
        <v>компьютерных технологий и электронного обучения</v>
      </c>
      <c r="D718" t="str">
        <v>Гончарова Светлана Викторовна</v>
      </c>
      <c r="E718" t="str">
        <v>кандидат педагогических наук</v>
      </c>
      <c r="F718" t="str">
        <v>доцент</v>
      </c>
      <c r="G718">
        <v>1</v>
      </c>
      <c r="H718">
        <v>17048</v>
      </c>
      <c r="I718" t="str">
        <v>Модуль "Профессиональная коммуникация". Информационные технологии в профессиональной деятельности</v>
      </c>
      <c r="J718">
        <v>2</v>
      </c>
      <c r="K718">
        <v>0</v>
      </c>
      <c r="L718">
        <v>0</v>
      </c>
      <c r="M718" s="16">
        <f t="shared" si="33"/>
        <v>0.2</v>
      </c>
      <c r="N718" s="16">
        <f t="shared" si="34"/>
        <v>11.57</v>
      </c>
      <c r="O718" s="16">
        <f t="shared" si="35"/>
        <v>7.25</v>
      </c>
      <c r="P718" s="16">
        <f t="shared" si="35"/>
        <v>7.25</v>
      </c>
      <c r="Q718" s="79" cm="1">
        <f t="array" ref="Q718:AA718">Данные!Q718:AA718</f>
        <v>0</v>
      </c>
      <c r="R718" s="16">
        <v>0</v>
      </c>
      <c r="S718" s="16">
        <v>0</v>
      </c>
      <c r="T718" s="21">
        <v>0</v>
      </c>
      <c r="U718">
        <v>0</v>
      </c>
      <c r="V718">
        <v>0</v>
      </c>
      <c r="W718">
        <v>29</v>
      </c>
      <c r="X718">
        <v>1</v>
      </c>
      <c r="Y718">
        <v>2</v>
      </c>
      <c r="Z718">
        <v>0</v>
      </c>
      <c r="AA718" t="str">
        <v>осн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x14ac:dyDescent="0.3">
      <c r="A719" s="78">
        <f>Данные!A719</f>
        <v>6370</v>
      </c>
      <c r="B719" cm="1">
        <f t="array" ref="B719:L719">Данные!B719:L719</f>
        <v>2018</v>
      </c>
      <c r="C719" t="str">
        <v>компьютерных технологий и электронного обучения</v>
      </c>
      <c r="D719" t="str">
        <v>Гончарова Светлана Викторовна</v>
      </c>
      <c r="E719" t="str">
        <v>кандидат педагогических наук</v>
      </c>
      <c r="F719" t="str">
        <v>доцент</v>
      </c>
      <c r="G719">
        <v>1</v>
      </c>
      <c r="H719">
        <v>17048</v>
      </c>
      <c r="I71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19">
        <v>0</v>
      </c>
      <c r="K719">
        <v>0</v>
      </c>
      <c r="L719">
        <v>0</v>
      </c>
      <c r="M719" s="16">
        <f t="shared" si="33"/>
        <v>0</v>
      </c>
      <c r="N719" s="16">
        <f t="shared" si="34"/>
        <v>11.57</v>
      </c>
      <c r="O719" s="16">
        <f t="shared" si="35"/>
        <v>7.25</v>
      </c>
      <c r="P719" s="16">
        <f t="shared" si="35"/>
        <v>7.25</v>
      </c>
      <c r="Q719" s="79" cm="1">
        <f t="array" ref="Q719:AA719">Данные!Q719:AA719</f>
        <v>0</v>
      </c>
      <c r="R719" s="16">
        <v>0</v>
      </c>
      <c r="S719" s="16">
        <v>0</v>
      </c>
      <c r="T719" s="21">
        <v>0</v>
      </c>
      <c r="U719">
        <v>8</v>
      </c>
      <c r="V719">
        <v>0</v>
      </c>
      <c r="W719">
        <v>29</v>
      </c>
      <c r="X719">
        <v>1</v>
      </c>
      <c r="Y719">
        <v>2</v>
      </c>
      <c r="Z719">
        <v>0</v>
      </c>
      <c r="AA719" t="str">
        <v>осн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x14ac:dyDescent="0.3">
      <c r="A720" s="78">
        <f>Данные!A720</f>
        <v>6370</v>
      </c>
      <c r="B720" cm="1">
        <f t="array" ref="B720:L720">Данные!B720:L720</f>
        <v>2018</v>
      </c>
      <c r="C720" t="str">
        <v>компьютерных технологий и электронного обучения</v>
      </c>
      <c r="D720" t="str">
        <v>Гончарова Светлана Викторовна</v>
      </c>
      <c r="E720" t="str">
        <v>кандидат педагогических наук</v>
      </c>
      <c r="F720" t="str">
        <v>доцент</v>
      </c>
      <c r="G720">
        <v>1</v>
      </c>
      <c r="H720">
        <v>17048</v>
      </c>
      <c r="I720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0">
        <v>0</v>
      </c>
      <c r="K720">
        <v>0</v>
      </c>
      <c r="L720">
        <v>0</v>
      </c>
      <c r="M720" s="16">
        <f t="shared" si="33"/>
        <v>0</v>
      </c>
      <c r="N720" s="16">
        <f t="shared" si="34"/>
        <v>11.57</v>
      </c>
      <c r="O720" s="16">
        <f t="shared" si="35"/>
        <v>7.25</v>
      </c>
      <c r="P720" s="16">
        <f t="shared" si="35"/>
        <v>7.25</v>
      </c>
      <c r="Q720" s="79" cm="1">
        <f t="array" ref="Q720:AA720">Данные!Q720:AA720</f>
        <v>0</v>
      </c>
      <c r="R720" s="16">
        <v>0</v>
      </c>
      <c r="S720" s="16">
        <v>0</v>
      </c>
      <c r="T720" s="21">
        <v>0</v>
      </c>
      <c r="U720">
        <v>5</v>
      </c>
      <c r="V720">
        <v>0</v>
      </c>
      <c r="W720">
        <v>29</v>
      </c>
      <c r="X720">
        <v>1</v>
      </c>
      <c r="Y720">
        <v>2</v>
      </c>
      <c r="Z720">
        <v>0</v>
      </c>
      <c r="AA720" t="str">
        <v>осн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x14ac:dyDescent="0.3">
      <c r="A721" s="78">
        <f>Данные!A721</f>
        <v>6370</v>
      </c>
      <c r="B721" cm="1">
        <f t="array" ref="B721:L721">Данные!B721:L721</f>
        <v>2018</v>
      </c>
      <c r="C721" t="str">
        <v>компьютерных технологий и электронного обучения</v>
      </c>
      <c r="D721" t="str">
        <v>Гончарова Светлана Викторовна</v>
      </c>
      <c r="E721" t="str">
        <v>кандидат педагогических наук</v>
      </c>
      <c r="F721" t="str">
        <v>доцент</v>
      </c>
      <c r="G721">
        <v>1</v>
      </c>
      <c r="H721">
        <v>17048</v>
      </c>
      <c r="I721" t="str">
        <v>Руководство ВКР (магистерская диссертация)</v>
      </c>
      <c r="J721">
        <v>0</v>
      </c>
      <c r="K721">
        <v>0</v>
      </c>
      <c r="L721">
        <v>0</v>
      </c>
      <c r="M721" s="16">
        <f t="shared" si="33"/>
        <v>0</v>
      </c>
      <c r="N721" s="16">
        <f t="shared" si="34"/>
        <v>11.57</v>
      </c>
      <c r="O721" s="16">
        <f t="shared" si="35"/>
        <v>7.25</v>
      </c>
      <c r="P721" s="16">
        <f t="shared" si="35"/>
        <v>7.25</v>
      </c>
      <c r="Q721" s="79" cm="1">
        <f t="array" ref="Q721:AA721">Данные!Q721:AA721</f>
        <v>0</v>
      </c>
      <c r="R721" s="16">
        <v>0</v>
      </c>
      <c r="S721" s="16">
        <v>0</v>
      </c>
      <c r="T721" s="21">
        <v>0</v>
      </c>
      <c r="U721">
        <v>0</v>
      </c>
      <c r="V721">
        <v>18</v>
      </c>
      <c r="W721">
        <v>29</v>
      </c>
      <c r="X721">
        <v>1</v>
      </c>
      <c r="Y721">
        <v>2</v>
      </c>
      <c r="Z721">
        <v>0</v>
      </c>
      <c r="AA721" t="str">
        <v>доп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x14ac:dyDescent="0.3">
      <c r="A722" s="78">
        <f>Данные!A722</f>
        <v>6370</v>
      </c>
      <c r="B722" cm="1">
        <f t="array" ref="B722:L722">Данные!B722:L722</f>
        <v>2018</v>
      </c>
      <c r="C722" t="str">
        <v>компьютерных технологий и электронного обучения</v>
      </c>
      <c r="D722" t="str">
        <v>Государев Илья Борисович</v>
      </c>
      <c r="E722" t="str">
        <v>кандидат педагогических наук</v>
      </c>
      <c r="F722" t="str">
        <v>доцент</v>
      </c>
      <c r="G722">
        <v>1</v>
      </c>
      <c r="H722">
        <v>17048</v>
      </c>
      <c r="I722" t="str">
        <v>Модуль "IT- инфраструктура образовательного учреждения". Web-технологии и web-проектирование</v>
      </c>
      <c r="J722">
        <v>0</v>
      </c>
      <c r="K722">
        <v>9</v>
      </c>
      <c r="L722">
        <v>0</v>
      </c>
      <c r="M722" s="16">
        <f t="shared" si="33"/>
        <v>0.9</v>
      </c>
      <c r="N722" s="16">
        <f t="shared" si="34"/>
        <v>11.57</v>
      </c>
      <c r="O722" s="16">
        <f t="shared" si="35"/>
        <v>7.25</v>
      </c>
      <c r="P722" s="16">
        <f t="shared" si="35"/>
        <v>7.25</v>
      </c>
      <c r="Q722" s="79" cm="1">
        <f t="array" ref="Q722:AA722">Данные!Q722:AA722</f>
        <v>0</v>
      </c>
      <c r="R722" s="16">
        <v>0</v>
      </c>
      <c r="S722" s="16">
        <v>0</v>
      </c>
      <c r="T722" s="21">
        <v>0</v>
      </c>
      <c r="U722">
        <v>0</v>
      </c>
      <c r="V722">
        <v>0</v>
      </c>
      <c r="W722">
        <v>29</v>
      </c>
      <c r="X722">
        <v>1</v>
      </c>
      <c r="Y722">
        <v>2</v>
      </c>
      <c r="Z722">
        <v>0</v>
      </c>
      <c r="AA722" t="str">
        <v>осн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x14ac:dyDescent="0.3">
      <c r="A723" s="78">
        <f>Данные!A723</f>
        <v>6370</v>
      </c>
      <c r="B723" cm="1">
        <f t="array" ref="B723:L723">Данные!B723:L723</f>
        <v>2018</v>
      </c>
      <c r="C723" t="str">
        <v>компьютерных технологий и электронного обучения</v>
      </c>
      <c r="D723" t="str">
        <v>Государев Илья Борисович</v>
      </c>
      <c r="E723" t="str">
        <v>кандидат педагогических наук</v>
      </c>
      <c r="F723" t="str">
        <v>доцент</v>
      </c>
      <c r="G723">
        <v>1</v>
      </c>
      <c r="H723">
        <v>17048</v>
      </c>
      <c r="I723" t="str">
        <v>Модуль "Инновационные методы и технологии корпоративного электронного обучения "</v>
      </c>
      <c r="J723">
        <v>0</v>
      </c>
      <c r="K723">
        <v>0</v>
      </c>
      <c r="L723">
        <v>0</v>
      </c>
      <c r="M723" s="16">
        <f t="shared" si="33"/>
        <v>0</v>
      </c>
      <c r="N723" s="16">
        <f t="shared" si="34"/>
        <v>11.57</v>
      </c>
      <c r="O723" s="16">
        <f t="shared" si="35"/>
        <v>7.25</v>
      </c>
      <c r="P723" s="16">
        <f t="shared" si="35"/>
        <v>7.25</v>
      </c>
      <c r="Q723" s="79" cm="1">
        <f t="array" ref="Q723:AA723">Данные!Q723:AA723</f>
        <v>0</v>
      </c>
      <c r="R723" s="16">
        <v>0</v>
      </c>
      <c r="S723" s="16">
        <v>0</v>
      </c>
      <c r="T723" s="21">
        <v>0</v>
      </c>
      <c r="U723">
        <v>0</v>
      </c>
      <c r="V723">
        <v>0</v>
      </c>
      <c r="W723">
        <v>29</v>
      </c>
      <c r="X723">
        <v>1</v>
      </c>
      <c r="Y723">
        <v>2</v>
      </c>
      <c r="Z723">
        <v>0</v>
      </c>
      <c r="AA723" t="str">
        <v>осн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x14ac:dyDescent="0.3">
      <c r="A724" s="78">
        <f>Данные!A724</f>
        <v>6370</v>
      </c>
      <c r="B724" cm="1">
        <f t="array" ref="B724:L724">Данные!B724:L724</f>
        <v>2018</v>
      </c>
      <c r="C724" t="str">
        <v>компьютерных технологий и электронного обучения</v>
      </c>
      <c r="D724" t="str">
        <v>Государев Илья Борисович</v>
      </c>
      <c r="E724" t="str">
        <v>кандидат педагогических наук</v>
      </c>
      <c r="F724" t="str">
        <v>доцент</v>
      </c>
      <c r="G724">
        <v>1</v>
      </c>
      <c r="H724">
        <v>17048</v>
      </c>
      <c r="I724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24">
        <v>4</v>
      </c>
      <c r="K724">
        <v>0</v>
      </c>
      <c r="L724">
        <v>0</v>
      </c>
      <c r="M724" s="16">
        <f t="shared" si="33"/>
        <v>0.4</v>
      </c>
      <c r="N724" s="16">
        <f t="shared" si="34"/>
        <v>11.57</v>
      </c>
      <c r="O724" s="16">
        <f t="shared" si="35"/>
        <v>7.25</v>
      </c>
      <c r="P724" s="16">
        <f t="shared" si="35"/>
        <v>7.25</v>
      </c>
      <c r="Q724" s="79" cm="1">
        <f t="array" ref="Q724:AA724">Данные!Q724:AA724</f>
        <v>0</v>
      </c>
      <c r="R724" s="16">
        <v>0</v>
      </c>
      <c r="S724" s="16">
        <v>0</v>
      </c>
      <c r="T724" s="21">
        <v>0</v>
      </c>
      <c r="U724">
        <v>0</v>
      </c>
      <c r="V724">
        <v>0</v>
      </c>
      <c r="W724">
        <v>29</v>
      </c>
      <c r="X724">
        <v>1</v>
      </c>
      <c r="Y724">
        <v>2</v>
      </c>
      <c r="Z724">
        <v>0</v>
      </c>
      <c r="AA724" t="str">
        <v>осн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x14ac:dyDescent="0.3">
      <c r="A725" s="78">
        <f>Данные!A725</f>
        <v>6370</v>
      </c>
      <c r="B725" cm="1">
        <f t="array" ref="B725:L725">Данные!B725:L725</f>
        <v>2018</v>
      </c>
      <c r="C725" t="str">
        <v>компьютерных технологий и электронного обучения</v>
      </c>
      <c r="D725" t="str">
        <v>Государев Илья Борисович</v>
      </c>
      <c r="E725" t="str">
        <v>кандидат педагогических наук</v>
      </c>
      <c r="F725" t="str">
        <v>доцент</v>
      </c>
      <c r="G725">
        <v>1</v>
      </c>
      <c r="H725">
        <v>17048</v>
      </c>
      <c r="I725" t="str">
        <v>Модуль "Инновационные методы и технологии корпоративного электронного обучения ". Мобильное корпоративное обучение</v>
      </c>
      <c r="J725">
        <v>6</v>
      </c>
      <c r="K725">
        <v>0</v>
      </c>
      <c r="L725">
        <v>0</v>
      </c>
      <c r="M725" s="16">
        <f t="shared" si="33"/>
        <v>0.6</v>
      </c>
      <c r="N725" s="16">
        <f t="shared" si="34"/>
        <v>11.57</v>
      </c>
      <c r="O725" s="16">
        <f t="shared" si="35"/>
        <v>7.25</v>
      </c>
      <c r="P725" s="16">
        <f t="shared" si="35"/>
        <v>7.25</v>
      </c>
      <c r="Q725" s="79" cm="1">
        <f t="array" ref="Q725:AA725">Данные!Q725:AA725</f>
        <v>0</v>
      </c>
      <c r="R725" s="16">
        <v>0</v>
      </c>
      <c r="S725" s="16">
        <v>0</v>
      </c>
      <c r="T725" s="21">
        <v>0</v>
      </c>
      <c r="U725">
        <v>0</v>
      </c>
      <c r="V725">
        <v>0</v>
      </c>
      <c r="W725">
        <v>29</v>
      </c>
      <c r="X725">
        <v>1</v>
      </c>
      <c r="Y725">
        <v>2</v>
      </c>
      <c r="Z725">
        <v>0</v>
      </c>
      <c r="AA725" t="str">
        <v>осн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x14ac:dyDescent="0.3">
      <c r="A726" s="78">
        <f>Данные!A726</f>
        <v>6370</v>
      </c>
      <c r="B726" cm="1">
        <f t="array" ref="B726:L726">Данные!B726:L726</f>
        <v>2018</v>
      </c>
      <c r="C726" t="str">
        <v>компьютерных технологий и электронного обучения</v>
      </c>
      <c r="D726" t="str">
        <v>Государев Илья Борисович</v>
      </c>
      <c r="E726" t="str">
        <v>кандидат педагогических наук</v>
      </c>
      <c r="F726" t="str">
        <v>доцент</v>
      </c>
      <c r="G726">
        <v>1</v>
      </c>
      <c r="H726">
        <v>17048</v>
      </c>
      <c r="I726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726">
        <v>4</v>
      </c>
      <c r="K726">
        <v>0</v>
      </c>
      <c r="L726">
        <v>0</v>
      </c>
      <c r="M726" s="16">
        <f t="shared" si="33"/>
        <v>0.4</v>
      </c>
      <c r="N726" s="16">
        <f t="shared" si="34"/>
        <v>11.57</v>
      </c>
      <c r="O726" s="16">
        <f t="shared" si="35"/>
        <v>7.25</v>
      </c>
      <c r="P726" s="16">
        <f t="shared" si="35"/>
        <v>7.25</v>
      </c>
      <c r="Q726" s="79" cm="1">
        <f t="array" ref="Q726:AA726">Данные!Q726:AA726</f>
        <v>0</v>
      </c>
      <c r="R726" s="16">
        <v>0</v>
      </c>
      <c r="S726" s="16">
        <v>0</v>
      </c>
      <c r="T726" s="21">
        <v>0</v>
      </c>
      <c r="U726">
        <v>0</v>
      </c>
      <c r="V726">
        <v>0</v>
      </c>
      <c r="W726">
        <v>29</v>
      </c>
      <c r="X726">
        <v>1</v>
      </c>
      <c r="Y726">
        <v>2</v>
      </c>
      <c r="Z726">
        <v>0</v>
      </c>
      <c r="AA726" t="str">
        <v>осн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x14ac:dyDescent="0.3">
      <c r="A727" s="78">
        <f>Данные!A727</f>
        <v>6370</v>
      </c>
      <c r="B727" cm="1">
        <f t="array" ref="B727:L727">Данные!B727:L727</f>
        <v>2018</v>
      </c>
      <c r="C727" t="str">
        <v>компьютерных технологий и электронного обучения</v>
      </c>
      <c r="D727" t="str">
        <v>Государев Илья Борисович</v>
      </c>
      <c r="E727" t="str">
        <v>кандидат педагогических наук</v>
      </c>
      <c r="F727" t="str">
        <v>доцент</v>
      </c>
      <c r="G727">
        <v>1</v>
      </c>
      <c r="H727">
        <v>17048</v>
      </c>
      <c r="I727" t="str">
        <v>Научно-исследовательская работа. Педагогическое образование. Магистерская программа "Корпоративное электронное обучение"</v>
      </c>
      <c r="J727">
        <v>0</v>
      </c>
      <c r="K727">
        <v>0</v>
      </c>
      <c r="L727">
        <v>0</v>
      </c>
      <c r="M727" s="16">
        <f t="shared" si="33"/>
        <v>0</v>
      </c>
      <c r="N727" s="16">
        <f t="shared" si="34"/>
        <v>11.57</v>
      </c>
      <c r="O727" s="16">
        <f t="shared" si="35"/>
        <v>7.25</v>
      </c>
      <c r="P727" s="16">
        <f t="shared" si="35"/>
        <v>7.25</v>
      </c>
      <c r="Q727" s="79" cm="1">
        <f t="array" ref="Q727:AA727">Данные!Q727:AA727</f>
        <v>0</v>
      </c>
      <c r="R727" s="16">
        <v>0</v>
      </c>
      <c r="S727" s="16">
        <v>0</v>
      </c>
      <c r="T727" s="21">
        <v>0</v>
      </c>
      <c r="U727">
        <v>15</v>
      </c>
      <c r="V727">
        <v>0</v>
      </c>
      <c r="W727">
        <v>29</v>
      </c>
      <c r="X727">
        <v>1</v>
      </c>
      <c r="Y727">
        <v>2</v>
      </c>
      <c r="Z727">
        <v>0</v>
      </c>
      <c r="AA727" t="str">
        <v>доп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x14ac:dyDescent="0.3">
      <c r="A728" s="78">
        <f>Данные!A728</f>
        <v>6370</v>
      </c>
      <c r="B728" cm="1">
        <f t="array" ref="B728:L728">Данные!B728:L728</f>
        <v>2018</v>
      </c>
      <c r="C728" t="str">
        <v>компьютерных технологий и электронного обучения</v>
      </c>
      <c r="D728" t="str">
        <v>Государев Илья Борисович</v>
      </c>
      <c r="E728" t="str">
        <v>кандидат педагогических наук</v>
      </c>
      <c r="F728" t="str">
        <v>доцент</v>
      </c>
      <c r="G728">
        <v>1</v>
      </c>
      <c r="H728">
        <v>17048</v>
      </c>
      <c r="I728" t="str">
        <v>Научно-исследовательская работа. Педагогическое образование. Магистерская программа "Корпоративное электронное обучение"</v>
      </c>
      <c r="J728">
        <v>0</v>
      </c>
      <c r="K728">
        <v>0</v>
      </c>
      <c r="L728">
        <v>0</v>
      </c>
      <c r="M728" s="16">
        <f t="shared" si="33"/>
        <v>0</v>
      </c>
      <c r="N728" s="16">
        <f t="shared" si="34"/>
        <v>11.57</v>
      </c>
      <c r="O728" s="16">
        <f t="shared" si="35"/>
        <v>7.25</v>
      </c>
      <c r="P728" s="16">
        <f t="shared" si="35"/>
        <v>7.25</v>
      </c>
      <c r="Q728" s="79" cm="1">
        <f t="array" ref="Q728:AA728">Данные!Q728:AA728</f>
        <v>0</v>
      </c>
      <c r="R728" s="16">
        <v>0</v>
      </c>
      <c r="S728" s="16">
        <v>0</v>
      </c>
      <c r="T728" s="21">
        <v>0</v>
      </c>
      <c r="U728">
        <v>0</v>
      </c>
      <c r="V728">
        <v>0</v>
      </c>
      <c r="W728">
        <v>29</v>
      </c>
      <c r="X728">
        <v>1</v>
      </c>
      <c r="Y728">
        <v>2</v>
      </c>
      <c r="Z728">
        <v>0</v>
      </c>
      <c r="AA728" t="str">
        <v>осн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x14ac:dyDescent="0.3">
      <c r="A729" s="78">
        <f>Данные!A729</f>
        <v>6370</v>
      </c>
      <c r="B729" cm="1">
        <f t="array" ref="B729:L729">Данные!B729:L729</f>
        <v>2018</v>
      </c>
      <c r="C729" t="str">
        <v>компьютерных технологий и электронного обучения</v>
      </c>
      <c r="D729" t="str">
        <v>Государев Илья Борисович</v>
      </c>
      <c r="E729" t="str">
        <v>кандидат педагогических наук</v>
      </c>
      <c r="F729" t="str">
        <v>доцент</v>
      </c>
      <c r="G729">
        <v>1</v>
      </c>
      <c r="H729">
        <v>17048</v>
      </c>
      <c r="I729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9">
        <v>0</v>
      </c>
      <c r="K729">
        <v>0</v>
      </c>
      <c r="L729">
        <v>0</v>
      </c>
      <c r="M729" s="16">
        <f t="shared" si="33"/>
        <v>0</v>
      </c>
      <c r="N729" s="16">
        <f t="shared" si="34"/>
        <v>11.57</v>
      </c>
      <c r="O729" s="16">
        <f t="shared" si="35"/>
        <v>7.25</v>
      </c>
      <c r="P729" s="16">
        <f t="shared" si="35"/>
        <v>7.25</v>
      </c>
      <c r="Q729" s="79" cm="1">
        <f t="array" ref="Q729:AA729">Данные!Q729:AA729</f>
        <v>0</v>
      </c>
      <c r="R729" s="16">
        <v>0</v>
      </c>
      <c r="S729" s="16">
        <v>0</v>
      </c>
      <c r="T729" s="21">
        <v>0</v>
      </c>
      <c r="U729">
        <v>10</v>
      </c>
      <c r="V729">
        <v>0</v>
      </c>
      <c r="W729">
        <v>29</v>
      </c>
      <c r="X729">
        <v>1</v>
      </c>
      <c r="Y729">
        <v>2</v>
      </c>
      <c r="Z729">
        <v>0</v>
      </c>
      <c r="AA729" t="str">
        <v>доп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x14ac:dyDescent="0.3">
      <c r="A730" s="78">
        <f>Данные!A730</f>
        <v>6370</v>
      </c>
      <c r="B730" cm="1">
        <f t="array" ref="B730:L730">Данные!B730:L730</f>
        <v>2018</v>
      </c>
      <c r="C730" t="str">
        <v>компьютерных технологий и электронного обучения</v>
      </c>
      <c r="D730" t="str">
        <v>Государев Илья Борисович</v>
      </c>
      <c r="E730" t="str">
        <v>кандидат педагогических наук</v>
      </c>
      <c r="F730" t="str">
        <v>доцент</v>
      </c>
      <c r="G730">
        <v>1</v>
      </c>
      <c r="H730">
        <v>17048</v>
      </c>
      <c r="I730" t="str">
        <v>Руководство ВКР (магистерская диссертация)</v>
      </c>
      <c r="J730">
        <v>0</v>
      </c>
      <c r="K730">
        <v>0</v>
      </c>
      <c r="L730">
        <v>0</v>
      </c>
      <c r="M730" s="16">
        <f t="shared" si="33"/>
        <v>0</v>
      </c>
      <c r="N730" s="16">
        <f t="shared" si="34"/>
        <v>11.57</v>
      </c>
      <c r="O730" s="16">
        <f t="shared" si="35"/>
        <v>7.25</v>
      </c>
      <c r="P730" s="16">
        <f t="shared" si="35"/>
        <v>7.25</v>
      </c>
      <c r="Q730" s="79" cm="1">
        <f t="array" ref="Q730:AA730">Данные!Q730:AA730</f>
        <v>0</v>
      </c>
      <c r="R730" s="16">
        <v>0</v>
      </c>
      <c r="S730" s="16">
        <v>0</v>
      </c>
      <c r="T730" s="21">
        <v>0</v>
      </c>
      <c r="U730">
        <v>0</v>
      </c>
      <c r="V730">
        <v>36</v>
      </c>
      <c r="W730">
        <v>29</v>
      </c>
      <c r="X730">
        <v>1</v>
      </c>
      <c r="Y730">
        <v>2</v>
      </c>
      <c r="Z730">
        <v>0</v>
      </c>
      <c r="AA730" t="str">
        <v>доп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x14ac:dyDescent="0.3">
      <c r="A731" s="78">
        <f>Данные!A731</f>
        <v>6370</v>
      </c>
      <c r="B731" cm="1">
        <f t="array" ref="B731:L731">Данные!B731:L731</f>
        <v>2018</v>
      </c>
      <c r="C731" t="str">
        <v>компьютерных технологий и электронного обучения</v>
      </c>
      <c r="D731" t="str">
        <v>Готская Ирина Борисовна</v>
      </c>
      <c r="E731" t="str">
        <v>доктор педагогических наук</v>
      </c>
      <c r="F731" t="str">
        <v>профессор</v>
      </c>
      <c r="G731">
        <v>0.75</v>
      </c>
      <c r="H731">
        <v>17048</v>
      </c>
      <c r="I731" t="str">
        <v>Модуль "Методология исследования в образовании". Методология и методы научного исследования</v>
      </c>
      <c r="J731">
        <v>6</v>
      </c>
      <c r="K731">
        <v>22</v>
      </c>
      <c r="L731">
        <v>0</v>
      </c>
      <c r="M731" s="16">
        <f t="shared" si="33"/>
        <v>2.8</v>
      </c>
      <c r="N731" s="16">
        <f t="shared" si="34"/>
        <v>11.57</v>
      </c>
      <c r="O731" s="16">
        <f t="shared" si="35"/>
        <v>7.25</v>
      </c>
      <c r="P731" s="16">
        <f t="shared" si="35"/>
        <v>7.25</v>
      </c>
      <c r="Q731" s="79" cm="1">
        <f t="array" ref="Q731:AA731">Данные!Q731:AA731</f>
        <v>0</v>
      </c>
      <c r="R731" s="16">
        <v>0</v>
      </c>
      <c r="S731" s="16">
        <v>0</v>
      </c>
      <c r="T731" s="21">
        <v>0</v>
      </c>
      <c r="U731">
        <v>0</v>
      </c>
      <c r="V731">
        <v>0</v>
      </c>
      <c r="W731">
        <v>29</v>
      </c>
      <c r="X731">
        <v>1</v>
      </c>
      <c r="Y731">
        <v>2</v>
      </c>
      <c r="Z731">
        <v>0</v>
      </c>
      <c r="AA731" t="str">
        <v>осн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x14ac:dyDescent="0.3">
      <c r="A732" s="78">
        <f>Данные!A732</f>
        <v>6370</v>
      </c>
      <c r="B732" cm="1">
        <f t="array" ref="B732:L732">Данные!B732:L732</f>
        <v>2018</v>
      </c>
      <c r="C732" t="str">
        <v>компьютерных технологий и электронного обучения</v>
      </c>
      <c r="D732" t="str">
        <v>Готская Ирина Борисовна</v>
      </c>
      <c r="E732" t="str">
        <v>доктор педагогических наук</v>
      </c>
      <c r="F732" t="str">
        <v>профессор</v>
      </c>
      <c r="G732">
        <v>0.75</v>
      </c>
      <c r="H732">
        <v>17048</v>
      </c>
      <c r="I732" t="str">
        <v>Модуль "Методология исследования в образовании". Современные проблемы науки и образования</v>
      </c>
      <c r="J732">
        <v>10</v>
      </c>
      <c r="K732">
        <v>36</v>
      </c>
      <c r="L732">
        <v>0</v>
      </c>
      <c r="M732" s="16">
        <f t="shared" si="33"/>
        <v>4.5999999999999996</v>
      </c>
      <c r="N732" s="16">
        <f t="shared" si="34"/>
        <v>11.57</v>
      </c>
      <c r="O732" s="16">
        <f t="shared" si="35"/>
        <v>7.25</v>
      </c>
      <c r="P732" s="16">
        <f t="shared" si="35"/>
        <v>7.25</v>
      </c>
      <c r="Q732" s="79" cm="1">
        <f t="array" ref="Q732:AA732">Данные!Q732:AA732</f>
        <v>0</v>
      </c>
      <c r="R732" s="16">
        <v>0</v>
      </c>
      <c r="S732" s="16">
        <v>0</v>
      </c>
      <c r="T732" s="21">
        <v>0</v>
      </c>
      <c r="U732">
        <v>0</v>
      </c>
      <c r="V732">
        <v>0</v>
      </c>
      <c r="W732">
        <v>29</v>
      </c>
      <c r="X732">
        <v>1</v>
      </c>
      <c r="Y732">
        <v>2</v>
      </c>
      <c r="Z732">
        <v>0</v>
      </c>
      <c r="AA732" t="str">
        <v>осн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x14ac:dyDescent="0.3">
      <c r="A733" s="78">
        <f>Данные!A733</f>
        <v>6370</v>
      </c>
      <c r="B733" cm="1">
        <f t="array" ref="B733:L733">Данные!B733:L733</f>
        <v>2018</v>
      </c>
      <c r="C733" t="str">
        <v>компьютерных технологий и электронного обучения</v>
      </c>
      <c r="D733" t="str">
        <v>Жуков Николай Николаевич</v>
      </c>
      <c r="E733" t="str">
        <v>нет</v>
      </c>
      <c r="F733" t="str">
        <v>ассистент</v>
      </c>
      <c r="G733">
        <v>1</v>
      </c>
      <c r="H733">
        <v>17048</v>
      </c>
      <c r="I733" t="str">
        <v>Модуль "IT- инфраструктура образовательного учреждения". Проектирование и разработка электронных образовательных ресурсов</v>
      </c>
      <c r="J733">
        <v>0</v>
      </c>
      <c r="K733">
        <v>22</v>
      </c>
      <c r="L733">
        <v>0</v>
      </c>
      <c r="M733" s="16">
        <f t="shared" si="33"/>
        <v>2.2000000000000002</v>
      </c>
      <c r="N733" s="16">
        <f t="shared" si="34"/>
        <v>11.57</v>
      </c>
      <c r="O733" s="16">
        <f t="shared" si="35"/>
        <v>7.25</v>
      </c>
      <c r="P733" s="16">
        <f t="shared" si="35"/>
        <v>7.25</v>
      </c>
      <c r="Q733" s="79" cm="1">
        <f t="array" ref="Q733:AA733">Данные!Q733:AA733</f>
        <v>0</v>
      </c>
      <c r="R733" s="16">
        <v>0</v>
      </c>
      <c r="S733" s="16">
        <v>0</v>
      </c>
      <c r="T733" s="21">
        <v>0</v>
      </c>
      <c r="U733">
        <v>0</v>
      </c>
      <c r="V733">
        <v>0</v>
      </c>
      <c r="W733">
        <v>29</v>
      </c>
      <c r="X733">
        <v>1</v>
      </c>
      <c r="Y733">
        <v>2</v>
      </c>
      <c r="Z733">
        <v>0</v>
      </c>
      <c r="AA733" t="str">
        <v>осн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x14ac:dyDescent="0.3">
      <c r="A734" s="78">
        <f>Данные!A734</f>
        <v>6370</v>
      </c>
      <c r="B734" cm="1">
        <f t="array" ref="B734:L734">Данные!B734:L734</f>
        <v>2018</v>
      </c>
      <c r="C734" t="str">
        <v>компьютерных технологий и электронного обучения</v>
      </c>
      <c r="D734" t="str">
        <v>Жуков Николай Николаевич</v>
      </c>
      <c r="E734" t="str">
        <v>нет</v>
      </c>
      <c r="F734" t="str">
        <v>ассистент</v>
      </c>
      <c r="G734">
        <v>1</v>
      </c>
      <c r="H734">
        <v>17048</v>
      </c>
      <c r="I734" t="str">
        <v>Модуль "IT- инфраструктура образовательного учреждения". Управление IT- проектами для корпоративного обучения</v>
      </c>
      <c r="J734">
        <v>0</v>
      </c>
      <c r="K734">
        <v>14</v>
      </c>
      <c r="L734">
        <v>0</v>
      </c>
      <c r="M734" s="16">
        <f t="shared" si="33"/>
        <v>1.4</v>
      </c>
      <c r="N734" s="16">
        <f t="shared" si="34"/>
        <v>11.57</v>
      </c>
      <c r="O734" s="16">
        <f t="shared" si="35"/>
        <v>7.25</v>
      </c>
      <c r="P734" s="16">
        <f t="shared" si="35"/>
        <v>7.25</v>
      </c>
      <c r="Q734" s="79" cm="1">
        <f t="array" ref="Q734:AA734">Данные!Q734:AA734</f>
        <v>0</v>
      </c>
      <c r="R734" s="16">
        <v>0</v>
      </c>
      <c r="S734" s="16">
        <v>0</v>
      </c>
      <c r="T734" s="21">
        <v>0</v>
      </c>
      <c r="U734">
        <v>0</v>
      </c>
      <c r="V734">
        <v>0</v>
      </c>
      <c r="W734">
        <v>29</v>
      </c>
      <c r="X734">
        <v>1</v>
      </c>
      <c r="Y734">
        <v>2</v>
      </c>
      <c r="Z734">
        <v>0</v>
      </c>
      <c r="AA734" t="str">
        <v>осн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x14ac:dyDescent="0.3">
      <c r="A735" s="78">
        <f>Данные!A735</f>
        <v>6370</v>
      </c>
      <c r="B735" cm="1">
        <f t="array" ref="B735:L735">Данные!B735:L735</f>
        <v>2018</v>
      </c>
      <c r="C735" t="str">
        <v>компьютерных технологий и электронного обучения</v>
      </c>
      <c r="D735" t="str">
        <v>Жуков Николай Николаевич</v>
      </c>
      <c r="E735" t="str">
        <v>нет</v>
      </c>
      <c r="F735" t="str">
        <v>ассистент</v>
      </c>
      <c r="G735">
        <v>1</v>
      </c>
      <c r="H735">
        <v>17048</v>
      </c>
      <c r="I735" t="str">
        <v>Модуль "Инновационные методы и технологии корпоративного электронного обучения "</v>
      </c>
      <c r="J735">
        <v>0</v>
      </c>
      <c r="K735">
        <v>0</v>
      </c>
      <c r="L735">
        <v>0</v>
      </c>
      <c r="M735" s="16">
        <f t="shared" si="33"/>
        <v>0</v>
      </c>
      <c r="N735" s="16">
        <f t="shared" si="34"/>
        <v>11.57</v>
      </c>
      <c r="O735" s="16">
        <f t="shared" si="35"/>
        <v>7.25</v>
      </c>
      <c r="P735" s="16">
        <f t="shared" si="35"/>
        <v>7.25</v>
      </c>
      <c r="Q735" s="79" cm="1">
        <f t="array" ref="Q735:AA735">Данные!Q735:AA735</f>
        <v>0</v>
      </c>
      <c r="R735" s="16">
        <v>0</v>
      </c>
      <c r="S735" s="16">
        <v>0</v>
      </c>
      <c r="T735" s="21">
        <v>0</v>
      </c>
      <c r="U735">
        <v>0</v>
      </c>
      <c r="V735">
        <v>0</v>
      </c>
      <c r="W735">
        <v>29</v>
      </c>
      <c r="X735">
        <v>1</v>
      </c>
      <c r="Y735">
        <v>2</v>
      </c>
      <c r="Z735">
        <v>0</v>
      </c>
      <c r="AA735" t="str">
        <v>осн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x14ac:dyDescent="0.3">
      <c r="A736" s="78">
        <f>Данные!A736</f>
        <v>6370</v>
      </c>
      <c r="B736" cm="1">
        <f t="array" ref="B736:L736">Данные!B736:L736</f>
        <v>2018</v>
      </c>
      <c r="C736" t="str">
        <v>компьютерных технологий и электронного обучения</v>
      </c>
      <c r="D736" t="str">
        <v>Жуков Николай Николаевич</v>
      </c>
      <c r="E736" t="str">
        <v>нет</v>
      </c>
      <c r="F736" t="str">
        <v>ассистент</v>
      </c>
      <c r="G736">
        <v>1</v>
      </c>
      <c r="H736">
        <v>17048</v>
      </c>
      <c r="I736" t="str"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36">
        <v>0</v>
      </c>
      <c r="K736">
        <v>22</v>
      </c>
      <c r="L736">
        <v>0</v>
      </c>
      <c r="M736" s="16">
        <f t="shared" si="33"/>
        <v>2.2000000000000002</v>
      </c>
      <c r="N736" s="16">
        <f t="shared" si="34"/>
        <v>11.57</v>
      </c>
      <c r="O736" s="16">
        <f t="shared" si="35"/>
        <v>7.25</v>
      </c>
      <c r="P736" s="16">
        <f t="shared" si="35"/>
        <v>7.25</v>
      </c>
      <c r="Q736" s="79" cm="1">
        <f t="array" ref="Q736:AA736">Данные!Q736:AA736</f>
        <v>0</v>
      </c>
      <c r="R736" s="16">
        <v>0</v>
      </c>
      <c r="S736" s="16">
        <v>0</v>
      </c>
      <c r="T736" s="21">
        <v>0</v>
      </c>
      <c r="U736">
        <v>0</v>
      </c>
      <c r="V736">
        <v>0</v>
      </c>
      <c r="W736">
        <v>29</v>
      </c>
      <c r="X736">
        <v>1</v>
      </c>
      <c r="Y736">
        <v>2</v>
      </c>
      <c r="Z736">
        <v>0</v>
      </c>
      <c r="AA736" t="str">
        <v>осн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3">
      <c r="A737" s="78">
        <f>Данные!A737</f>
        <v>6370</v>
      </c>
      <c r="B737" cm="1">
        <f t="array" ref="B737:L737">Данные!B737:L737</f>
        <v>2018</v>
      </c>
      <c r="C737" t="str">
        <v>компьютерных технологий и электронного обучения</v>
      </c>
      <c r="D737" t="str">
        <v>Жуков Николай Николаевич</v>
      </c>
      <c r="E737" t="str">
        <v>нет</v>
      </c>
      <c r="F737" t="str">
        <v>ассистент</v>
      </c>
      <c r="G737">
        <v>1</v>
      </c>
      <c r="H737">
        <v>17048</v>
      </c>
      <c r="I737" t="str"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37">
        <v>0</v>
      </c>
      <c r="K737">
        <v>22</v>
      </c>
      <c r="L737">
        <v>0</v>
      </c>
      <c r="M737" s="16">
        <f t="shared" si="33"/>
        <v>2.2000000000000002</v>
      </c>
      <c r="N737" s="16">
        <f t="shared" si="34"/>
        <v>11.57</v>
      </c>
      <c r="O737" s="16">
        <f t="shared" si="35"/>
        <v>7.25</v>
      </c>
      <c r="P737" s="16">
        <f t="shared" si="35"/>
        <v>7.25</v>
      </c>
      <c r="Q737" s="79" cm="1">
        <f t="array" ref="Q737:AA737">Данные!Q737:AA737</f>
        <v>0</v>
      </c>
      <c r="R737" s="16">
        <v>0</v>
      </c>
      <c r="S737" s="16">
        <v>0</v>
      </c>
      <c r="T737" s="21">
        <v>0</v>
      </c>
      <c r="U737">
        <v>0</v>
      </c>
      <c r="V737">
        <v>0</v>
      </c>
      <c r="W737">
        <v>29</v>
      </c>
      <c r="X737">
        <v>1</v>
      </c>
      <c r="Y737">
        <v>2</v>
      </c>
      <c r="Z737">
        <v>0</v>
      </c>
      <c r="AA737" t="str">
        <v>осн</v>
      </c>
    </row>
    <row r="738" spans="1:57" x14ac:dyDescent="0.3">
      <c r="A738" s="78">
        <f>Данные!A738</f>
        <v>6370</v>
      </c>
      <c r="B738" cm="1">
        <f t="array" ref="B738:L738">Данные!B738:L738</f>
        <v>2018</v>
      </c>
      <c r="C738" t="str">
        <v>компьютерных технологий и электронного обучения</v>
      </c>
      <c r="D738" t="str">
        <v>Жуков Николай Николаевич</v>
      </c>
      <c r="E738" t="str">
        <v>нет</v>
      </c>
      <c r="F738" t="str">
        <v>ассистент</v>
      </c>
      <c r="G738">
        <v>1</v>
      </c>
      <c r="H738">
        <v>17048</v>
      </c>
      <c r="I738" t="str">
        <v>Модуль "Инновационные методы и технологии корпоративного электронного обучения ". Мобильное корпоративное обучение</v>
      </c>
      <c r="J738">
        <v>0</v>
      </c>
      <c r="K738">
        <v>12</v>
      </c>
      <c r="L738">
        <v>0</v>
      </c>
      <c r="M738" s="16">
        <f t="shared" si="33"/>
        <v>1.2</v>
      </c>
      <c r="N738" s="16">
        <f t="shared" si="34"/>
        <v>11.57</v>
      </c>
      <c r="O738" s="16">
        <f t="shared" si="35"/>
        <v>7.25</v>
      </c>
      <c r="P738" s="16">
        <f t="shared" si="35"/>
        <v>7.25</v>
      </c>
      <c r="Q738" s="79" cm="1">
        <f t="array" ref="Q738:AA738">Данные!Q738:AA738</f>
        <v>0</v>
      </c>
      <c r="R738" s="16">
        <v>0</v>
      </c>
      <c r="S738" s="16">
        <v>0</v>
      </c>
      <c r="T738" s="21">
        <v>0</v>
      </c>
      <c r="U738">
        <v>0</v>
      </c>
      <c r="V738">
        <v>0</v>
      </c>
      <c r="W738">
        <v>29</v>
      </c>
      <c r="X738">
        <v>1</v>
      </c>
      <c r="Y738">
        <v>2</v>
      </c>
      <c r="Z738">
        <v>0</v>
      </c>
      <c r="AA738" t="str">
        <v>осн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x14ac:dyDescent="0.3">
      <c r="A739" s="78">
        <f>Данные!A739</f>
        <v>6370</v>
      </c>
      <c r="B739" cm="1">
        <f t="array" ref="B739:L739">Данные!B739:L739</f>
        <v>2018</v>
      </c>
      <c r="C739" t="str">
        <v>компьютерных технологий и электронного обучения</v>
      </c>
      <c r="D739" t="str">
        <v>Жуков Николай Николаевич</v>
      </c>
      <c r="E739" t="str">
        <v>нет</v>
      </c>
      <c r="F739" t="str">
        <v>ассистент</v>
      </c>
      <c r="G739">
        <v>1</v>
      </c>
      <c r="H739">
        <v>17048</v>
      </c>
      <c r="I739" t="str"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39">
        <v>0</v>
      </c>
      <c r="K739">
        <v>16</v>
      </c>
      <c r="L739">
        <v>0</v>
      </c>
      <c r="M739" s="16">
        <f t="shared" si="33"/>
        <v>1.6</v>
      </c>
      <c r="N739" s="16">
        <f t="shared" si="34"/>
        <v>11.57</v>
      </c>
      <c r="O739" s="16">
        <f t="shared" si="35"/>
        <v>7.25</v>
      </c>
      <c r="P739" s="16">
        <f t="shared" si="35"/>
        <v>7.25</v>
      </c>
      <c r="Q739" s="79" cm="1">
        <f t="array" ref="Q739:AA739">Данные!Q739:AA739</f>
        <v>0</v>
      </c>
      <c r="R739" s="16">
        <v>0</v>
      </c>
      <c r="S739" s="16">
        <v>0</v>
      </c>
      <c r="T739" s="21">
        <v>0</v>
      </c>
      <c r="U739">
        <v>0</v>
      </c>
      <c r="V739">
        <v>0</v>
      </c>
      <c r="W739">
        <v>29</v>
      </c>
      <c r="X739">
        <v>1</v>
      </c>
      <c r="Y739">
        <v>2</v>
      </c>
      <c r="Z739">
        <v>0</v>
      </c>
      <c r="AA739" t="str">
        <v>осн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x14ac:dyDescent="0.3">
      <c r="A740" s="78">
        <f>Данные!A740</f>
        <v>6370</v>
      </c>
      <c r="B740" cm="1">
        <f t="array" ref="B740:L740">Данные!B740:L740</f>
        <v>2018</v>
      </c>
      <c r="C740" t="str">
        <v>компьютерных технологий и электронного обучения</v>
      </c>
      <c r="D740" t="str">
        <v>Жуков Николай Николаевич</v>
      </c>
      <c r="E740" t="str">
        <v>нет</v>
      </c>
      <c r="F740" t="str">
        <v>ассистент</v>
      </c>
      <c r="G740">
        <v>1</v>
      </c>
      <c r="H740">
        <v>17048</v>
      </c>
      <c r="I740" t="str">
        <v>Модуль "Теория и практика корпоративного электронного обучения". Методы и инструменты корпоративного электронного обучения</v>
      </c>
      <c r="J740">
        <v>0</v>
      </c>
      <c r="K740">
        <v>22</v>
      </c>
      <c r="L740">
        <v>0</v>
      </c>
      <c r="M740" s="16">
        <f t="shared" si="33"/>
        <v>2.2000000000000002</v>
      </c>
      <c r="N740" s="16">
        <f t="shared" si="34"/>
        <v>11.57</v>
      </c>
      <c r="O740" s="16">
        <f t="shared" si="35"/>
        <v>7.25</v>
      </c>
      <c r="P740" s="16">
        <f t="shared" si="35"/>
        <v>7.25</v>
      </c>
      <c r="Q740" s="79" cm="1">
        <f t="array" ref="Q740:AA740">Данные!Q740:AA740</f>
        <v>0</v>
      </c>
      <c r="R740" s="16">
        <v>0</v>
      </c>
      <c r="S740" s="16">
        <v>0</v>
      </c>
      <c r="T740" s="21">
        <v>0</v>
      </c>
      <c r="U740">
        <v>0</v>
      </c>
      <c r="V740">
        <v>0</v>
      </c>
      <c r="W740">
        <v>29</v>
      </c>
      <c r="X740">
        <v>1</v>
      </c>
      <c r="Y740">
        <v>2</v>
      </c>
      <c r="Z740">
        <v>0</v>
      </c>
      <c r="AA740" t="str">
        <v>осн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x14ac:dyDescent="0.3">
      <c r="A741" s="78">
        <f>Данные!A741</f>
        <v>6370</v>
      </c>
      <c r="B741" cm="1">
        <f t="array" ref="B741:L741">Данные!B741:L741</f>
        <v>2018</v>
      </c>
      <c r="C741" t="str">
        <v>компьютерных технологий и электронного обучения</v>
      </c>
      <c r="D741" t="str">
        <v>Иванова Екатерина Алексеевна</v>
      </c>
      <c r="E741" t="str">
        <v>нет</v>
      </c>
      <c r="F741" t="str">
        <v>ассистент</v>
      </c>
      <c r="G741">
        <v>0.25</v>
      </c>
      <c r="H741">
        <v>17048</v>
      </c>
      <c r="I741" t="str"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41">
        <v>0</v>
      </c>
      <c r="K741">
        <v>14</v>
      </c>
      <c r="L741">
        <v>0</v>
      </c>
      <c r="M741" s="16">
        <f t="shared" si="33"/>
        <v>1.4</v>
      </c>
      <c r="N741" s="16">
        <f t="shared" si="34"/>
        <v>11.57</v>
      </c>
      <c r="O741" s="16">
        <f t="shared" si="35"/>
        <v>7.25</v>
      </c>
      <c r="P741" s="16">
        <f t="shared" si="35"/>
        <v>7.25</v>
      </c>
      <c r="Q741" s="79" cm="1">
        <f t="array" ref="Q741:AA741">Данные!Q741:AA741</f>
        <v>0</v>
      </c>
      <c r="R741" s="16">
        <v>0</v>
      </c>
      <c r="S741" s="16">
        <v>0</v>
      </c>
      <c r="T741" s="21">
        <v>0</v>
      </c>
      <c r="U741">
        <v>0</v>
      </c>
      <c r="V741">
        <v>0</v>
      </c>
      <c r="W741">
        <v>29</v>
      </c>
      <c r="X741">
        <v>1</v>
      </c>
      <c r="Y741">
        <v>2</v>
      </c>
      <c r="Z741">
        <v>0</v>
      </c>
      <c r="AA741" t="str">
        <v>осн</v>
      </c>
    </row>
    <row r="742" spans="1:57" x14ac:dyDescent="0.3">
      <c r="A742" s="78">
        <f>Данные!A742</f>
        <v>6370</v>
      </c>
      <c r="B742" cm="1">
        <f t="array" ref="B742:L742">Данные!B742:L742</f>
        <v>2018</v>
      </c>
      <c r="C742" t="str">
        <v>компьютерных технологий и электронного обучения</v>
      </c>
      <c r="D742" t="str">
        <v>Ильина Татьяна Сергеевна</v>
      </c>
      <c r="E742" t="str">
        <v>нет</v>
      </c>
      <c r="F742" t="str">
        <v>старший преподаватель</v>
      </c>
      <c r="G742">
        <v>1</v>
      </c>
      <c r="H742">
        <v>17048</v>
      </c>
      <c r="I742" t="str"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742">
        <v>0</v>
      </c>
      <c r="K742">
        <v>9</v>
      </c>
      <c r="L742">
        <v>0</v>
      </c>
      <c r="M742" s="16">
        <f t="shared" si="33"/>
        <v>0.9</v>
      </c>
      <c r="N742" s="16">
        <f t="shared" si="34"/>
        <v>11.57</v>
      </c>
      <c r="O742" s="16">
        <f t="shared" si="35"/>
        <v>7.25</v>
      </c>
      <c r="P742" s="16">
        <f t="shared" si="35"/>
        <v>7.25</v>
      </c>
      <c r="Q742" s="79" cm="1">
        <f t="array" ref="Q742:AA742">Данные!Q742:AA742</f>
        <v>0</v>
      </c>
      <c r="R742" s="16">
        <v>0</v>
      </c>
      <c r="S742" s="16">
        <v>0</v>
      </c>
      <c r="T742" s="21">
        <v>0</v>
      </c>
      <c r="U742">
        <v>0</v>
      </c>
      <c r="V742">
        <v>0</v>
      </c>
      <c r="W742">
        <v>29</v>
      </c>
      <c r="X742">
        <v>1</v>
      </c>
      <c r="Y742">
        <v>2</v>
      </c>
      <c r="Z742">
        <v>0</v>
      </c>
      <c r="AA742" t="str">
        <v>осн</v>
      </c>
    </row>
    <row r="743" spans="1:57" x14ac:dyDescent="0.3">
      <c r="A743" s="78">
        <f>Данные!A743</f>
        <v>6370</v>
      </c>
      <c r="B743" cm="1">
        <f t="array" ref="B743:L743">Данные!B743:L743</f>
        <v>2018</v>
      </c>
      <c r="C743" t="str">
        <v>компьютерных технологий и электронного обучения</v>
      </c>
      <c r="D743" t="str">
        <v>Карпова Наталья Александровна</v>
      </c>
      <c r="E743" t="str">
        <v>кандидат технических наук</v>
      </c>
      <c r="F743" t="str">
        <v>доцент</v>
      </c>
      <c r="G743">
        <v>0.75</v>
      </c>
      <c r="H743">
        <v>17048</v>
      </c>
      <c r="I743" t="str">
        <v>Научно-исследовательская работа. Педагогическое образование. Магистерская программа "Корпоративное электронное обучение"</v>
      </c>
      <c r="J743">
        <v>0</v>
      </c>
      <c r="K743">
        <v>0</v>
      </c>
      <c r="L743">
        <v>0</v>
      </c>
      <c r="M743" s="16">
        <f t="shared" si="33"/>
        <v>0</v>
      </c>
      <c r="N743" s="16">
        <f t="shared" si="34"/>
        <v>11.57</v>
      </c>
      <c r="O743" s="16">
        <f t="shared" si="35"/>
        <v>7.25</v>
      </c>
      <c r="P743" s="16">
        <f t="shared" si="35"/>
        <v>7.25</v>
      </c>
      <c r="Q743" s="79" cm="1">
        <f t="array" ref="Q743:AA743">Данные!Q743:AA743</f>
        <v>0</v>
      </c>
      <c r="R743" s="16">
        <v>0</v>
      </c>
      <c r="S743" s="16">
        <v>0</v>
      </c>
      <c r="T743" s="21">
        <v>0</v>
      </c>
      <c r="U743">
        <v>0</v>
      </c>
      <c r="V743">
        <v>0</v>
      </c>
      <c r="W743">
        <v>29</v>
      </c>
      <c r="X743">
        <v>1</v>
      </c>
      <c r="Y743">
        <v>2</v>
      </c>
      <c r="Z743">
        <v>0</v>
      </c>
      <c r="AA743" t="str">
        <v>доп</v>
      </c>
    </row>
    <row r="744" spans="1:57" x14ac:dyDescent="0.3">
      <c r="A744" s="78">
        <f>Данные!A744</f>
        <v>6370</v>
      </c>
      <c r="B744" cm="1">
        <f t="array" ref="B744:L744">Данные!B744:L744</f>
        <v>2018</v>
      </c>
      <c r="C744" t="str">
        <v>компьютерных технологий и электронного обучения</v>
      </c>
      <c r="D744" t="str">
        <v>Карпова Наталья Александровна</v>
      </c>
      <c r="E744" t="str">
        <v>кандидат технических наук</v>
      </c>
      <c r="F744" t="str">
        <v>доцент</v>
      </c>
      <c r="G744">
        <v>0.75</v>
      </c>
      <c r="H744">
        <v>17048</v>
      </c>
      <c r="I744" t="str">
        <v>Научно-исследовательская работа. Педагогическое образование. Магистерская программа "Корпоративное электронное обучение"</v>
      </c>
      <c r="J744">
        <v>0</v>
      </c>
      <c r="K744">
        <v>0</v>
      </c>
      <c r="L744">
        <v>0</v>
      </c>
      <c r="M744" s="16">
        <f t="shared" si="33"/>
        <v>0</v>
      </c>
      <c r="N744" s="16">
        <f t="shared" si="34"/>
        <v>11.57</v>
      </c>
      <c r="O744" s="16">
        <f t="shared" si="35"/>
        <v>7.25</v>
      </c>
      <c r="P744" s="16">
        <f t="shared" si="35"/>
        <v>7.25</v>
      </c>
      <c r="Q744" s="79" cm="1">
        <f t="array" ref="Q744:AA744">Данные!Q744:AA744</f>
        <v>0</v>
      </c>
      <c r="R744" s="16">
        <v>0</v>
      </c>
      <c r="S744" s="16">
        <v>0</v>
      </c>
      <c r="T744" s="21">
        <v>0</v>
      </c>
      <c r="U744">
        <v>0</v>
      </c>
      <c r="V744">
        <v>0</v>
      </c>
      <c r="W744">
        <v>29</v>
      </c>
      <c r="X744">
        <v>1</v>
      </c>
      <c r="Y744">
        <v>2</v>
      </c>
      <c r="Z744">
        <v>0</v>
      </c>
      <c r="AA744" t="str">
        <v>осн</v>
      </c>
    </row>
    <row r="745" spans="1:57" x14ac:dyDescent="0.3">
      <c r="A745" s="78">
        <f>Данные!A745</f>
        <v>6370</v>
      </c>
      <c r="B745" cm="1">
        <f t="array" ref="B745:L745">Данные!B745:L745</f>
        <v>2018</v>
      </c>
      <c r="C745" t="str">
        <v>компьютерных технологий и электронного обучения</v>
      </c>
      <c r="D745" t="str">
        <v>Карпова Наталья Александровна</v>
      </c>
      <c r="E745" t="str">
        <v>кандидат технических наук</v>
      </c>
      <c r="F745" t="str">
        <v>доцент</v>
      </c>
      <c r="G745">
        <v>0.75</v>
      </c>
      <c r="H745">
        <v>17048</v>
      </c>
      <c r="I745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45">
        <v>0</v>
      </c>
      <c r="K745">
        <v>0</v>
      </c>
      <c r="L745">
        <v>0</v>
      </c>
      <c r="M745" s="16">
        <f t="shared" si="33"/>
        <v>0</v>
      </c>
      <c r="N745" s="16">
        <f t="shared" si="34"/>
        <v>11.57</v>
      </c>
      <c r="O745" s="16">
        <f t="shared" si="35"/>
        <v>7.25</v>
      </c>
      <c r="P745" s="16">
        <f t="shared" si="35"/>
        <v>7.25</v>
      </c>
      <c r="Q745" s="79" cm="1">
        <f t="array" ref="Q745:AA745">Данные!Q745:AA745</f>
        <v>0</v>
      </c>
      <c r="R745" s="16">
        <v>0</v>
      </c>
      <c r="S745" s="16">
        <v>0</v>
      </c>
      <c r="T745" s="21">
        <v>0</v>
      </c>
      <c r="U745">
        <v>0</v>
      </c>
      <c r="V745">
        <v>0</v>
      </c>
      <c r="W745">
        <v>29</v>
      </c>
      <c r="X745">
        <v>1</v>
      </c>
      <c r="Y745">
        <v>2</v>
      </c>
      <c r="Z745">
        <v>0</v>
      </c>
      <c r="AA745" t="str">
        <v>осн</v>
      </c>
    </row>
    <row r="746" spans="1:57" x14ac:dyDescent="0.3">
      <c r="A746" s="78">
        <f>Данные!A746</f>
        <v>5762</v>
      </c>
      <c r="B746" cm="1">
        <f t="array" ref="B746:L746">Данные!B746:L746</f>
        <v>2017</v>
      </c>
      <c r="C746" t="str">
        <v>современных европейских языков</v>
      </c>
      <c r="D746" t="str">
        <v>Кудрявцева Наталья Фаддеевна</v>
      </c>
      <c r="E746" t="str">
        <v>кандидат социологических наук</v>
      </c>
      <c r="F746" t="str">
        <v>доцент</v>
      </c>
      <c r="G746">
        <v>1</v>
      </c>
      <c r="H746">
        <v>16595</v>
      </c>
      <c r="I746" t="str">
        <v>Модуль "Профессиональная коммуникация". Иностранный язык в профессиональной коммуникации</v>
      </c>
      <c r="J746">
        <v>4</v>
      </c>
      <c r="K746">
        <v>0</v>
      </c>
      <c r="L746">
        <v>14</v>
      </c>
      <c r="M746" s="16">
        <f t="shared" si="33"/>
        <v>1.8</v>
      </c>
      <c r="N746" s="16">
        <f t="shared" si="34"/>
        <v>12.56</v>
      </c>
      <c r="O746" s="16">
        <f t="shared" si="35"/>
        <v>8</v>
      </c>
      <c r="P746" s="16">
        <f t="shared" si="35"/>
        <v>8</v>
      </c>
      <c r="Q746" s="79" cm="1">
        <f t="array" ref="Q746:AA746">Данные!Q746:AA746</f>
        <v>0</v>
      </c>
      <c r="R746" s="16">
        <v>0</v>
      </c>
      <c r="S746" s="16">
        <v>0</v>
      </c>
      <c r="T746" s="21">
        <v>0</v>
      </c>
      <c r="U746">
        <v>0</v>
      </c>
      <c r="V746">
        <v>0</v>
      </c>
      <c r="W746">
        <v>32</v>
      </c>
      <c r="X746">
        <v>2</v>
      </c>
      <c r="Y746">
        <v>3</v>
      </c>
      <c r="Z746">
        <v>0</v>
      </c>
      <c r="AA746" t="str">
        <v>доп</v>
      </c>
    </row>
    <row r="747" spans="1:57" x14ac:dyDescent="0.3">
      <c r="A747" s="78">
        <f>Данные!A747</f>
        <v>6370</v>
      </c>
      <c r="B747" cm="1">
        <f t="array" ref="B747:L747">Данные!B747:L747</f>
        <v>2018</v>
      </c>
      <c r="C747" t="str">
        <v>современных европейских языков</v>
      </c>
      <c r="D747" t="str">
        <v>Кудрявцева Наталья Фаддеевна</v>
      </c>
      <c r="E747" t="str">
        <v>кандидат социологических наук</v>
      </c>
      <c r="F747" t="str">
        <v>доцент</v>
      </c>
      <c r="G747">
        <v>1</v>
      </c>
      <c r="H747">
        <v>17048</v>
      </c>
      <c r="I747" t="str">
        <v>Модуль "Профессиональная коммуникация". Иностранный язык в профессиональной коммуникации</v>
      </c>
      <c r="J747">
        <v>4</v>
      </c>
      <c r="K747">
        <v>0</v>
      </c>
      <c r="L747">
        <v>14</v>
      </c>
      <c r="M747" s="16">
        <f t="shared" si="33"/>
        <v>1.8</v>
      </c>
      <c r="N747" s="16">
        <f t="shared" si="34"/>
        <v>11.57</v>
      </c>
      <c r="O747" s="16">
        <f t="shared" si="35"/>
        <v>7.25</v>
      </c>
      <c r="P747" s="16">
        <f t="shared" si="35"/>
        <v>7.25</v>
      </c>
      <c r="Q747" s="79" cm="1">
        <f t="array" ref="Q747:AA747">Данные!Q747:AA747</f>
        <v>0</v>
      </c>
      <c r="R747" s="16">
        <v>0</v>
      </c>
      <c r="S747" s="16">
        <v>0</v>
      </c>
      <c r="T747" s="21">
        <v>0</v>
      </c>
      <c r="U747">
        <v>0</v>
      </c>
      <c r="V747">
        <v>0</v>
      </c>
      <c r="W747">
        <v>29</v>
      </c>
      <c r="X747">
        <v>1</v>
      </c>
      <c r="Y747">
        <v>2</v>
      </c>
      <c r="Z747">
        <v>0</v>
      </c>
      <c r="AA747" t="str">
        <v>осн</v>
      </c>
    </row>
    <row r="748" spans="1:57" x14ac:dyDescent="0.3">
      <c r="A748" s="78">
        <f>Данные!A748</f>
        <v>6370</v>
      </c>
      <c r="B748" cm="1">
        <f t="array" ref="B748:L748">Данные!B748:L748</f>
        <v>2018</v>
      </c>
      <c r="C748" t="str">
        <v>современных европейских языков</v>
      </c>
      <c r="D748" t="str">
        <v>Кудрявцева Наталья Фаддеевна</v>
      </c>
      <c r="E748" t="str">
        <v>кандидат социологических наук</v>
      </c>
      <c r="F748" t="str">
        <v>доцент</v>
      </c>
      <c r="G748">
        <v>1</v>
      </c>
      <c r="H748" t="str">
        <v>2 курс (м) 2018 год/пост</v>
      </c>
      <c r="I748" t="str">
        <v>Модуль "Профессиональная коммуникация". Иностранный язык в профессиональной коммуникации</v>
      </c>
      <c r="J748">
        <v>4</v>
      </c>
      <c r="K748">
        <v>0</v>
      </c>
      <c r="L748">
        <v>14</v>
      </c>
      <c r="M748" s="16">
        <f t="shared" si="33"/>
        <v>1.8</v>
      </c>
      <c r="N748" s="16">
        <f t="shared" si="34"/>
        <v>5.3000000000000007</v>
      </c>
      <c r="O748" s="16">
        <f t="shared" si="35"/>
        <v>2.5</v>
      </c>
      <c r="P748" s="16">
        <f t="shared" si="35"/>
        <v>2.5</v>
      </c>
      <c r="Q748" s="79" cm="1">
        <f t="array" ref="Q748:AA748">Данные!Q748:AA748</f>
        <v>0</v>
      </c>
      <c r="R748" s="16">
        <v>0</v>
      </c>
      <c r="S748" s="16">
        <v>0</v>
      </c>
      <c r="T748" s="21">
        <v>8</v>
      </c>
      <c r="U748">
        <v>0</v>
      </c>
      <c r="V748">
        <v>0</v>
      </c>
      <c r="W748">
        <v>10</v>
      </c>
      <c r="X748">
        <v>1</v>
      </c>
      <c r="Y748">
        <v>1</v>
      </c>
      <c r="Z748">
        <v>0</v>
      </c>
      <c r="AA748" t="str">
        <v>осн</v>
      </c>
    </row>
    <row r="749" spans="1:57" x14ac:dyDescent="0.3">
      <c r="A749" s="78">
        <f>Данные!A749</f>
        <v>6370</v>
      </c>
      <c r="B749" cm="1">
        <f t="array" ref="B749:L749">Данные!B749:L749</f>
        <v>2019</v>
      </c>
      <c r="C749" t="str">
        <v>компьютерных технологий и электронного обучения</v>
      </c>
      <c r="D749" t="str">
        <v>Авксентьева Елена Юрьевна</v>
      </c>
      <c r="E749" t="str">
        <v>кандидат педагогических наук</v>
      </c>
      <c r="F749" t="str">
        <v>доцент</v>
      </c>
      <c r="G749">
        <v>1</v>
      </c>
      <c r="H749" t="str">
        <v>2 курс (м) 2018 год/пост</v>
      </c>
      <c r="I749" t="str">
        <v>Модуль "IT-решения и инструменты в образовании". Дисциплины и курсы по выбору. Анализ данных в педагогических исследованиях</v>
      </c>
      <c r="J749">
        <v>4</v>
      </c>
      <c r="K749">
        <v>22</v>
      </c>
      <c r="L749">
        <v>0</v>
      </c>
      <c r="M749" s="16">
        <f t="shared" si="33"/>
        <v>2.6</v>
      </c>
      <c r="N749" s="16">
        <f t="shared" si="34"/>
        <v>5.3000000000000007</v>
      </c>
      <c r="O749" s="16">
        <f t="shared" si="35"/>
        <v>2.5</v>
      </c>
      <c r="P749" s="16">
        <f t="shared" si="35"/>
        <v>2.5</v>
      </c>
      <c r="Q749" s="79" cm="1">
        <f t="array" ref="Q749:AA749">Данные!Q749:AA749</f>
        <v>0</v>
      </c>
      <c r="R749" s="16">
        <v>0</v>
      </c>
      <c r="S749" s="16">
        <v>0</v>
      </c>
      <c r="T749" s="21">
        <v>0</v>
      </c>
      <c r="U749">
        <v>0</v>
      </c>
      <c r="V749">
        <v>0</v>
      </c>
      <c r="W749">
        <v>10</v>
      </c>
      <c r="X749">
        <v>1</v>
      </c>
      <c r="Y749">
        <v>1</v>
      </c>
      <c r="Z749">
        <v>0</v>
      </c>
      <c r="AA749" t="str">
        <v>осн</v>
      </c>
    </row>
    <row r="750" spans="1:57" x14ac:dyDescent="0.3">
      <c r="A750" s="78">
        <f>Данные!A750</f>
        <v>6370</v>
      </c>
      <c r="B750" cm="1">
        <f t="array" ref="B750:L750">Данные!B750:L750</f>
        <v>2019</v>
      </c>
      <c r="C750" t="str">
        <v>компьютерных технологий и электронного обучения</v>
      </c>
      <c r="D750" t="str">
        <v>Авксентьева Елена Юрьевна</v>
      </c>
      <c r="E750" t="str">
        <v>кандидат педагогических наук</v>
      </c>
      <c r="F750" t="str">
        <v>доцент</v>
      </c>
      <c r="G750">
        <v>1</v>
      </c>
      <c r="H750" t="str">
        <v>2 курс (м) 2018 год/пост</v>
      </c>
      <c r="I75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50">
        <v>0</v>
      </c>
      <c r="K750">
        <v>0</v>
      </c>
      <c r="L750">
        <v>0</v>
      </c>
      <c r="M750" s="16">
        <f t="shared" si="33"/>
        <v>0</v>
      </c>
      <c r="N750" s="16">
        <f t="shared" si="34"/>
        <v>5.3000000000000007</v>
      </c>
      <c r="O750" s="16">
        <f t="shared" si="35"/>
        <v>2.5</v>
      </c>
      <c r="P750" s="16">
        <f t="shared" si="35"/>
        <v>2.5</v>
      </c>
      <c r="Q750" s="79" cm="1">
        <f t="array" ref="Q750:AA750">Данные!Q750:AA750</f>
        <v>0</v>
      </c>
      <c r="R750" s="16">
        <v>0</v>
      </c>
      <c r="S750" s="16">
        <v>0</v>
      </c>
      <c r="T750" s="21">
        <v>0</v>
      </c>
      <c r="U750">
        <v>8</v>
      </c>
      <c r="V750">
        <v>0</v>
      </c>
      <c r="W750">
        <v>10</v>
      </c>
      <c r="X750">
        <v>1</v>
      </c>
      <c r="Y750">
        <v>1</v>
      </c>
      <c r="Z750">
        <v>0</v>
      </c>
      <c r="AA750" t="str">
        <v>осн</v>
      </c>
    </row>
    <row r="751" spans="1:57" x14ac:dyDescent="0.3">
      <c r="A751" s="78">
        <f>Данные!A751</f>
        <v>6370</v>
      </c>
      <c r="B751" cm="1">
        <f t="array" ref="B751:L751">Данные!B751:L751</f>
        <v>2019</v>
      </c>
      <c r="C751" t="str">
        <v>компьютерных технологий и электронного обучения</v>
      </c>
      <c r="D751" t="str">
        <v>Авксентьева Елена Юрьевна</v>
      </c>
      <c r="E751" t="str">
        <v>кандидат педагогических наук</v>
      </c>
      <c r="F751" t="str">
        <v>доцент</v>
      </c>
      <c r="G751">
        <v>1</v>
      </c>
      <c r="H751" t="str">
        <v>2 курс (м) 2018 год/пост</v>
      </c>
      <c r="I751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51">
        <v>0</v>
      </c>
      <c r="K751">
        <v>0</v>
      </c>
      <c r="L751">
        <v>0</v>
      </c>
      <c r="M751" s="16">
        <f t="shared" si="33"/>
        <v>0</v>
      </c>
      <c r="N751" s="16">
        <f t="shared" si="34"/>
        <v>5.3000000000000007</v>
      </c>
      <c r="O751" s="16">
        <f t="shared" si="35"/>
        <v>2.5</v>
      </c>
      <c r="P751" s="16">
        <f t="shared" si="35"/>
        <v>2.5</v>
      </c>
      <c r="Q751" s="79" cm="1">
        <f t="array" ref="Q751:AA751">Данные!Q751:AA751</f>
        <v>0</v>
      </c>
      <c r="R751" s="16">
        <v>6</v>
      </c>
      <c r="S751" s="16">
        <v>6</v>
      </c>
      <c r="T751" s="21">
        <v>0</v>
      </c>
      <c r="U751">
        <v>0</v>
      </c>
      <c r="V751">
        <v>22</v>
      </c>
      <c r="W751">
        <v>10</v>
      </c>
      <c r="X751">
        <v>1</v>
      </c>
      <c r="Y751">
        <v>1</v>
      </c>
      <c r="Z751">
        <v>0</v>
      </c>
      <c r="AA751" t="str">
        <v>осн</v>
      </c>
    </row>
    <row r="752" spans="1:57" x14ac:dyDescent="0.3">
      <c r="A752" s="78">
        <f>Данные!A752</f>
        <v>6370</v>
      </c>
      <c r="B752" cm="1">
        <f t="array" ref="B752:L752">Данные!B752:L752</f>
        <v>2019</v>
      </c>
      <c r="C752" t="str">
        <v>компьютерных технологий и электронного обучения</v>
      </c>
      <c r="D752" t="str">
        <v>Авксентьева Елена Юрьевна</v>
      </c>
      <c r="E752" t="str">
        <v>кандидат педагогических наук</v>
      </c>
      <c r="F752" t="str">
        <v>доцент</v>
      </c>
      <c r="G752">
        <v>1</v>
      </c>
      <c r="H752" t="str">
        <v>2 курс (м) 2018 год/пост</v>
      </c>
      <c r="I75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52">
        <v>0</v>
      </c>
      <c r="K752">
        <v>0</v>
      </c>
      <c r="L752">
        <v>0</v>
      </c>
      <c r="M752" s="16">
        <f t="shared" si="33"/>
        <v>0</v>
      </c>
      <c r="N752" s="16">
        <f t="shared" si="34"/>
        <v>5.3000000000000007</v>
      </c>
      <c r="O752" s="16">
        <f t="shared" si="35"/>
        <v>2.5</v>
      </c>
      <c r="P752" s="16">
        <f t="shared" si="35"/>
        <v>2.5</v>
      </c>
      <c r="Q752" s="79" cm="1">
        <f t="array" ref="Q752:AA752">Данные!Q752:AA752</f>
        <v>0</v>
      </c>
      <c r="R752" s="16">
        <v>0</v>
      </c>
      <c r="S752" s="16">
        <v>0</v>
      </c>
      <c r="T752" s="21">
        <v>0</v>
      </c>
      <c r="U752">
        <v>8</v>
      </c>
      <c r="V752">
        <v>0</v>
      </c>
      <c r="W752">
        <v>10</v>
      </c>
      <c r="X752">
        <v>1</v>
      </c>
      <c r="Y752">
        <v>1</v>
      </c>
      <c r="Z752">
        <v>0</v>
      </c>
      <c r="AA752" t="str">
        <v>осн</v>
      </c>
    </row>
    <row r="753" spans="1:28" x14ac:dyDescent="0.3">
      <c r="A753" s="78">
        <f>Данные!A753</f>
        <v>6370</v>
      </c>
      <c r="B753" cm="1">
        <f t="array" ref="B753:L753">Данные!B753:L753</f>
        <v>2019</v>
      </c>
      <c r="C753" t="str">
        <v>компьютерных технологий и электронного обучения</v>
      </c>
      <c r="D753" t="str">
        <v>Авксентьева Елена Юрьевна</v>
      </c>
      <c r="E753" t="str">
        <v>кандидат педагогических наук</v>
      </c>
      <c r="F753" t="str">
        <v>доцент</v>
      </c>
      <c r="G753">
        <v>1</v>
      </c>
      <c r="H753" t="str">
        <v>2 курс (м) 2018 год/пост</v>
      </c>
      <c r="I753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53">
        <v>0</v>
      </c>
      <c r="K753">
        <v>0</v>
      </c>
      <c r="L753">
        <v>0</v>
      </c>
      <c r="M753" s="16">
        <f t="shared" si="33"/>
        <v>0</v>
      </c>
      <c r="N753" s="16">
        <f t="shared" si="34"/>
        <v>5.3000000000000007</v>
      </c>
      <c r="O753" s="16">
        <f t="shared" si="35"/>
        <v>2.5</v>
      </c>
      <c r="P753" s="16">
        <f t="shared" si="35"/>
        <v>2.5</v>
      </c>
      <c r="Q753" s="79" cm="1">
        <f t="array" ref="Q753:AA753">Данные!Q753:AA753</f>
        <v>0</v>
      </c>
      <c r="R753" s="16">
        <v>0</v>
      </c>
      <c r="S753" s="16">
        <v>0</v>
      </c>
      <c r="T753" s="21">
        <v>0</v>
      </c>
      <c r="U753">
        <v>8</v>
      </c>
      <c r="V753">
        <v>0</v>
      </c>
      <c r="W753">
        <v>10</v>
      </c>
      <c r="X753">
        <v>1</v>
      </c>
      <c r="Y753">
        <v>1</v>
      </c>
      <c r="Z753">
        <v>0</v>
      </c>
      <c r="AA753" t="str">
        <v>осн</v>
      </c>
    </row>
    <row r="754" spans="1:28" x14ac:dyDescent="0.3">
      <c r="A754" s="78">
        <f>Данные!A754</f>
        <v>6370</v>
      </c>
      <c r="B754" cm="1">
        <f t="array" ref="B754:L754">Данные!B754:L754</f>
        <v>2019</v>
      </c>
      <c r="C754" t="str">
        <v>компьютерных технологий и электронного обучения</v>
      </c>
      <c r="D754" t="str">
        <v>Авксентьева Елена Юрьевна</v>
      </c>
      <c r="E754" t="str">
        <v>кандидат педагогических наук</v>
      </c>
      <c r="F754" t="str">
        <v>доцент</v>
      </c>
      <c r="G754">
        <v>1</v>
      </c>
      <c r="H754" t="str">
        <v>2 курс (м) 2018 год/пост</v>
      </c>
      <c r="I754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54">
        <v>0</v>
      </c>
      <c r="K754">
        <v>0</v>
      </c>
      <c r="L754">
        <v>0</v>
      </c>
      <c r="M754" s="16">
        <f t="shared" si="33"/>
        <v>0</v>
      </c>
      <c r="N754" s="16">
        <f t="shared" si="34"/>
        <v>5.3000000000000007</v>
      </c>
      <c r="O754" s="16">
        <f t="shared" si="35"/>
        <v>2.5</v>
      </c>
      <c r="P754" s="16">
        <f t="shared" si="35"/>
        <v>2.5</v>
      </c>
      <c r="Q754" s="79" cm="1">
        <f t="array" ref="Q754:AA754">Данные!Q754:AA754</f>
        <v>0</v>
      </c>
      <c r="R754" s="16">
        <v>0</v>
      </c>
      <c r="S754" s="16">
        <v>0</v>
      </c>
      <c r="T754" s="21">
        <v>0</v>
      </c>
      <c r="U754">
        <v>4</v>
      </c>
      <c r="V754">
        <v>0</v>
      </c>
      <c r="W754">
        <v>10</v>
      </c>
      <c r="X754">
        <v>1</v>
      </c>
      <c r="Y754">
        <v>1</v>
      </c>
      <c r="Z754">
        <v>0</v>
      </c>
      <c r="AA754" t="str">
        <v>осн</v>
      </c>
    </row>
    <row r="755" spans="1:28" x14ac:dyDescent="0.3">
      <c r="A755" s="78">
        <f>Данные!A755</f>
        <v>6370</v>
      </c>
      <c r="B755" cm="1">
        <f t="array" ref="B755:L755">Данные!B755:L755</f>
        <v>2019</v>
      </c>
      <c r="C755" t="str">
        <v>компьютерных технологий и электронного обучения</v>
      </c>
      <c r="D755" t="str">
        <v>Аксютин Павел Александрович</v>
      </c>
      <c r="E755" t="str">
        <v>нет</v>
      </c>
      <c r="F755" t="str">
        <v>ассистент</v>
      </c>
      <c r="G755">
        <v>0.25</v>
      </c>
      <c r="H755" t="str">
        <v>2 курс (м) 2018 год/пост</v>
      </c>
      <c r="I755" t="str">
        <v>Модуль "SMART-обучение". Инженерия знаний</v>
      </c>
      <c r="J755">
        <v>0</v>
      </c>
      <c r="K755">
        <v>14</v>
      </c>
      <c r="L755">
        <v>0</v>
      </c>
      <c r="M755" s="16">
        <f t="shared" si="33"/>
        <v>1.4</v>
      </c>
      <c r="N755" s="16">
        <f t="shared" si="34"/>
        <v>5.3000000000000007</v>
      </c>
      <c r="O755" s="16">
        <f t="shared" si="35"/>
        <v>2.5</v>
      </c>
      <c r="P755" s="16">
        <f t="shared" si="35"/>
        <v>2.5</v>
      </c>
      <c r="Q755" s="79" cm="1">
        <f t="array" ref="Q755:AA755">Данные!Q755:AA755</f>
        <v>0</v>
      </c>
      <c r="R755" s="16">
        <v>0</v>
      </c>
      <c r="S755" s="16">
        <v>0</v>
      </c>
      <c r="T755" s="21">
        <v>0</v>
      </c>
      <c r="U755">
        <v>0</v>
      </c>
      <c r="V755">
        <v>0</v>
      </c>
      <c r="W755">
        <v>10</v>
      </c>
      <c r="X755">
        <v>1</v>
      </c>
      <c r="Y755">
        <v>1</v>
      </c>
      <c r="Z755">
        <v>0</v>
      </c>
      <c r="AA755" t="str">
        <v>осн</v>
      </c>
    </row>
    <row r="756" spans="1:28" x14ac:dyDescent="0.3">
      <c r="A756" s="78">
        <f>Данные!A756</f>
        <v>6370</v>
      </c>
      <c r="B756" cm="1">
        <f t="array" ref="B756:L756">Данные!B756:L756</f>
        <v>2019</v>
      </c>
      <c r="C756" t="str">
        <v>компьютерных технологий и электронного обучения</v>
      </c>
      <c r="D756" t="str">
        <v>Атаян Ануш Михайловна</v>
      </c>
      <c r="E756" t="str">
        <v>кандидат педагогических наук</v>
      </c>
      <c r="F756" t="str">
        <v>доцент</v>
      </c>
      <c r="G756">
        <v>1</v>
      </c>
      <c r="H756" t="str">
        <v>2 курс (м) 2018 год/пост</v>
      </c>
      <c r="I756" t="str"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756">
        <v>0</v>
      </c>
      <c r="K756">
        <v>9</v>
      </c>
      <c r="L756">
        <v>0</v>
      </c>
      <c r="M756" s="16">
        <f t="shared" si="33"/>
        <v>0.9</v>
      </c>
      <c r="N756" s="16">
        <f t="shared" si="34"/>
        <v>5.3000000000000007</v>
      </c>
      <c r="O756" s="16">
        <f t="shared" si="35"/>
        <v>2.5</v>
      </c>
      <c r="P756" s="16">
        <f t="shared" si="35"/>
        <v>2.5</v>
      </c>
      <c r="Q756" s="79" cm="1">
        <f t="array" ref="Q756:AA756">Данные!Q756:AA756</f>
        <v>0</v>
      </c>
      <c r="R756" s="16">
        <v>0</v>
      </c>
      <c r="S756" s="16">
        <v>0</v>
      </c>
      <c r="T756" s="21">
        <v>0</v>
      </c>
      <c r="U756">
        <v>0</v>
      </c>
      <c r="V756">
        <v>0</v>
      </c>
      <c r="W756">
        <v>10</v>
      </c>
      <c r="X756">
        <v>1</v>
      </c>
      <c r="Y756">
        <v>1</v>
      </c>
      <c r="Z756">
        <v>0</v>
      </c>
      <c r="AA756" t="str">
        <v>осн</v>
      </c>
    </row>
    <row r="757" spans="1:28" x14ac:dyDescent="0.3">
      <c r="A757" s="78">
        <f>Данные!A757</f>
        <v>6370</v>
      </c>
      <c r="B757" cm="1">
        <f t="array" ref="B757:L757">Данные!B757:L757</f>
        <v>2019</v>
      </c>
      <c r="C757" t="str">
        <v>компьютерных технологий и электронного обучения</v>
      </c>
      <c r="D757" t="str">
        <v>Власова Елена Зотиковна</v>
      </c>
      <c r="E757" t="str">
        <v>доктор педагогических наук</v>
      </c>
      <c r="F757" t="str">
        <v>заведующий кафедрой</v>
      </c>
      <c r="G757">
        <v>1</v>
      </c>
      <c r="H757" t="str">
        <v>2 курс (м) 2018 год/пост</v>
      </c>
      <c r="I757" t="str">
        <v>Модуль "SMART-обучение"</v>
      </c>
      <c r="J757">
        <v>0</v>
      </c>
      <c r="K757">
        <v>0</v>
      </c>
      <c r="L757">
        <v>0</v>
      </c>
      <c r="M757" s="16">
        <f t="shared" si="33"/>
        <v>0</v>
      </c>
      <c r="N757" s="16">
        <f t="shared" si="34"/>
        <v>5.3000000000000007</v>
      </c>
      <c r="O757" s="16">
        <f t="shared" si="35"/>
        <v>2.5</v>
      </c>
      <c r="P757" s="16">
        <f t="shared" si="35"/>
        <v>2.5</v>
      </c>
      <c r="Q757" s="79" cm="1">
        <f t="array" ref="Q757:AA757">Данные!Q757:AA757</f>
        <v>0</v>
      </c>
      <c r="R757" s="16">
        <v>0</v>
      </c>
      <c r="S757" s="16">
        <v>0</v>
      </c>
      <c r="T757" s="21">
        <v>0</v>
      </c>
      <c r="U757">
        <v>0</v>
      </c>
      <c r="V757">
        <v>0</v>
      </c>
      <c r="W757">
        <v>10</v>
      </c>
      <c r="X757">
        <v>1</v>
      </c>
      <c r="Y757">
        <v>1</v>
      </c>
      <c r="Z757">
        <v>0</v>
      </c>
      <c r="AA757" t="str">
        <v>доп</v>
      </c>
    </row>
    <row r="758" spans="1:28" x14ac:dyDescent="0.3">
      <c r="A758" s="78">
        <f>Данные!A758</f>
        <v>6370</v>
      </c>
      <c r="B758" cm="1">
        <f t="array" ref="B758:L758">Данные!B758:L758</f>
        <v>2019</v>
      </c>
      <c r="C758" t="str">
        <v>компьютерных технологий и электронного обучения</v>
      </c>
      <c r="D758" t="str">
        <v>Власова Елена Зотиковна</v>
      </c>
      <c r="E758" t="str">
        <v>доктор педагогических наук</v>
      </c>
      <c r="F758" t="str">
        <v>заведующий кафедрой</v>
      </c>
      <c r="G758">
        <v>1</v>
      </c>
      <c r="H758" t="str">
        <v>2 курс (м) 2018 год/пост</v>
      </c>
      <c r="I758" t="str">
        <v>Модуль "SMART-обучение". Инженерия знаний</v>
      </c>
      <c r="J758">
        <v>4</v>
      </c>
      <c r="K758">
        <v>0</v>
      </c>
      <c r="L758">
        <v>0</v>
      </c>
      <c r="M758" s="16">
        <f t="shared" si="33"/>
        <v>0.4</v>
      </c>
      <c r="N758" s="16">
        <f t="shared" si="34"/>
        <v>5.3000000000000007</v>
      </c>
      <c r="O758" s="16">
        <f t="shared" si="35"/>
        <v>2.5</v>
      </c>
      <c r="P758" s="16">
        <f t="shared" si="35"/>
        <v>2.5</v>
      </c>
      <c r="Q758" s="79" cm="1">
        <f t="array" ref="Q758:AA758">Данные!Q758:AA758</f>
        <v>0</v>
      </c>
      <c r="R758" s="16">
        <v>0</v>
      </c>
      <c r="S758" s="16">
        <v>0</v>
      </c>
      <c r="T758" s="21">
        <v>0</v>
      </c>
      <c r="U758">
        <v>0</v>
      </c>
      <c r="V758">
        <v>0</v>
      </c>
      <c r="W758">
        <v>10</v>
      </c>
      <c r="X758">
        <v>1</v>
      </c>
      <c r="Y758">
        <v>1</v>
      </c>
      <c r="Z758">
        <v>0</v>
      </c>
      <c r="AA758" t="str">
        <v>осн</v>
      </c>
    </row>
    <row r="759" spans="1:28" x14ac:dyDescent="0.3">
      <c r="A759" s="78">
        <f>Данные!A759</f>
        <v>6370</v>
      </c>
      <c r="B759" cm="1">
        <f t="array" ref="B759:L759">Данные!B759:L759</f>
        <v>2019</v>
      </c>
      <c r="C759" t="str">
        <v>компьютерных технологий и электронного обучения</v>
      </c>
      <c r="D759" t="str">
        <v>Власова Елена Зотиковна</v>
      </c>
      <c r="E759" t="str">
        <v>доктор педагогических наук</v>
      </c>
      <c r="F759" t="str">
        <v>заведующий кафедрой</v>
      </c>
      <c r="G759">
        <v>1</v>
      </c>
      <c r="H759" t="str">
        <v>2 курс (м) 2018 год/пост</v>
      </c>
      <c r="I75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59">
        <v>0</v>
      </c>
      <c r="K759">
        <v>0</v>
      </c>
      <c r="L759">
        <v>0</v>
      </c>
      <c r="M759" s="16">
        <f t="shared" si="33"/>
        <v>0</v>
      </c>
      <c r="N759" s="16">
        <f t="shared" si="34"/>
        <v>5.3000000000000007</v>
      </c>
      <c r="O759" s="16">
        <f t="shared" si="35"/>
        <v>2.5</v>
      </c>
      <c r="P759" s="16">
        <f t="shared" si="35"/>
        <v>2.5</v>
      </c>
      <c r="Q759" s="79" cm="1">
        <f t="array" ref="Q759:AA759">Данные!Q759:AA759</f>
        <v>0</v>
      </c>
      <c r="R759" s="16">
        <v>0</v>
      </c>
      <c r="S759" s="16">
        <v>0</v>
      </c>
      <c r="T759" s="21">
        <v>0</v>
      </c>
      <c r="U759">
        <v>12</v>
      </c>
      <c r="V759">
        <v>0</v>
      </c>
      <c r="W759">
        <v>10</v>
      </c>
      <c r="X759">
        <v>1</v>
      </c>
      <c r="Y759">
        <v>1</v>
      </c>
      <c r="Z759">
        <v>0</v>
      </c>
      <c r="AA759" t="str">
        <v>осн</v>
      </c>
    </row>
    <row r="760" spans="1:28" s="6" customFormat="1" x14ac:dyDescent="0.3">
      <c r="A760" s="78">
        <f>Данные!A760</f>
        <v>6370</v>
      </c>
      <c r="B760" cm="1">
        <f t="array" ref="B760:L760">Данные!B760:L760</f>
        <v>2019</v>
      </c>
      <c r="C760" t="str">
        <v>компьютерных технологий и электронного обучения</v>
      </c>
      <c r="D760" t="str">
        <v>Власова Елена Зотиковна</v>
      </c>
      <c r="E760" t="str">
        <v>доктор педагогических наук</v>
      </c>
      <c r="F760" t="str">
        <v>заведующий кафедрой</v>
      </c>
      <c r="G760">
        <v>1</v>
      </c>
      <c r="H760" t="str">
        <v>2 курс (м) 2018 год/пост</v>
      </c>
      <c r="I760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0">
        <v>0</v>
      </c>
      <c r="K760">
        <v>0</v>
      </c>
      <c r="L760">
        <v>0</v>
      </c>
      <c r="M760" s="16">
        <f t="shared" si="33"/>
        <v>0</v>
      </c>
      <c r="N760" s="16">
        <f t="shared" si="34"/>
        <v>5.3000000000000007</v>
      </c>
      <c r="O760" s="16">
        <f t="shared" si="35"/>
        <v>2.5</v>
      </c>
      <c r="P760" s="16">
        <f t="shared" si="35"/>
        <v>2.5</v>
      </c>
      <c r="Q760" s="79" cm="1">
        <f t="array" ref="Q760:AA760">Данные!Q760:AA760</f>
        <v>0</v>
      </c>
      <c r="R760" s="16">
        <v>8</v>
      </c>
      <c r="S760" s="16">
        <v>8</v>
      </c>
      <c r="T760" s="21">
        <v>0</v>
      </c>
      <c r="U760">
        <v>0</v>
      </c>
      <c r="V760">
        <v>66</v>
      </c>
      <c r="W760">
        <v>10</v>
      </c>
      <c r="X760">
        <v>1</v>
      </c>
      <c r="Y760">
        <v>1</v>
      </c>
      <c r="Z760">
        <v>0</v>
      </c>
      <c r="AA760" t="str">
        <v>осн</v>
      </c>
      <c r="AB760"/>
    </row>
    <row r="761" spans="1:28" x14ac:dyDescent="0.3">
      <c r="A761" s="78">
        <f>Данные!A761</f>
        <v>6370</v>
      </c>
      <c r="B761" cm="1">
        <f t="array" ref="B761:L761">Данные!B761:L761</f>
        <v>2019</v>
      </c>
      <c r="C761" t="str">
        <v>компьютерных технологий и электронного обучения</v>
      </c>
      <c r="D761" t="str">
        <v>Власова Елена Зотиковна</v>
      </c>
      <c r="E761" t="str">
        <v>доктор педагогических наук</v>
      </c>
      <c r="F761" t="str">
        <v>заведующий кафедрой</v>
      </c>
      <c r="G761">
        <v>1</v>
      </c>
      <c r="H761" t="str">
        <v>2 курс (м) 2018 год/пост</v>
      </c>
      <c r="I76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1">
        <v>0</v>
      </c>
      <c r="K761">
        <v>0</v>
      </c>
      <c r="L761">
        <v>0</v>
      </c>
      <c r="M761" s="16">
        <f t="shared" si="33"/>
        <v>0</v>
      </c>
      <c r="N761" s="16">
        <f t="shared" si="34"/>
        <v>5.3000000000000007</v>
      </c>
      <c r="O761" s="16">
        <f t="shared" si="35"/>
        <v>2.5</v>
      </c>
      <c r="P761" s="16">
        <f t="shared" si="35"/>
        <v>2.5</v>
      </c>
      <c r="Q761" s="79" cm="1">
        <f t="array" ref="Q761:AA761">Данные!Q761:AA761</f>
        <v>0</v>
      </c>
      <c r="R761" s="16">
        <v>0</v>
      </c>
      <c r="S761" s="16">
        <v>0</v>
      </c>
      <c r="T761" s="21">
        <v>0</v>
      </c>
      <c r="U761">
        <v>12</v>
      </c>
      <c r="V761">
        <v>0</v>
      </c>
      <c r="W761">
        <v>10</v>
      </c>
      <c r="X761">
        <v>1</v>
      </c>
      <c r="Y761">
        <v>1</v>
      </c>
      <c r="Z761">
        <v>0</v>
      </c>
      <c r="AA761" t="str">
        <v>доп</v>
      </c>
    </row>
    <row r="762" spans="1:28" x14ac:dyDescent="0.3">
      <c r="A762" s="78">
        <f>Данные!A762</f>
        <v>6370</v>
      </c>
      <c r="B762" cm="1">
        <f t="array" ref="B762:L762">Данные!B762:L762</f>
        <v>2019</v>
      </c>
      <c r="C762" t="str">
        <v>компьютерных технологий и электронного обучения</v>
      </c>
      <c r="D762" t="str">
        <v>Власова Елена Зотиковна</v>
      </c>
      <c r="E762" t="str">
        <v>доктор педагогических наук</v>
      </c>
      <c r="F762" t="str">
        <v>заведующий кафедрой</v>
      </c>
      <c r="G762">
        <v>1</v>
      </c>
      <c r="H762" t="str">
        <v>2 курс (м) 2018 год/пост</v>
      </c>
      <c r="I76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2">
        <v>0</v>
      </c>
      <c r="K762">
        <v>0</v>
      </c>
      <c r="L762">
        <v>0</v>
      </c>
      <c r="M762" s="16">
        <f t="shared" si="33"/>
        <v>0</v>
      </c>
      <c r="N762" s="16">
        <f t="shared" si="34"/>
        <v>5.3000000000000007</v>
      </c>
      <c r="O762" s="16">
        <f t="shared" si="35"/>
        <v>2.5</v>
      </c>
      <c r="P762" s="16">
        <f t="shared" si="35"/>
        <v>2.5</v>
      </c>
      <c r="Q762" s="79" cm="1">
        <f t="array" ref="Q762:AA762">Данные!Q762:AA762</f>
        <v>0</v>
      </c>
      <c r="R762" s="16">
        <v>0</v>
      </c>
      <c r="S762" s="16">
        <v>0</v>
      </c>
      <c r="T762" s="21">
        <v>0</v>
      </c>
      <c r="U762">
        <v>12</v>
      </c>
      <c r="V762">
        <v>0</v>
      </c>
      <c r="W762">
        <v>10</v>
      </c>
      <c r="X762">
        <v>1</v>
      </c>
      <c r="Y762">
        <v>1</v>
      </c>
      <c r="Z762">
        <v>0</v>
      </c>
      <c r="AA762" t="str">
        <v>доп</v>
      </c>
    </row>
    <row r="763" spans="1:28" x14ac:dyDescent="0.3">
      <c r="A763" s="78">
        <f>Данные!A763</f>
        <v>6370</v>
      </c>
      <c r="B763" cm="1">
        <f t="array" ref="B763:L763">Данные!B763:L763</f>
        <v>2019</v>
      </c>
      <c r="C763" t="str">
        <v>компьютерных технологий и электронного обучения</v>
      </c>
      <c r="D763" t="str">
        <v>Власова Елена Зотиковна</v>
      </c>
      <c r="E763" t="str">
        <v>доктор педагогических наук</v>
      </c>
      <c r="F763" t="str">
        <v>заведующий кафедрой</v>
      </c>
      <c r="G763">
        <v>1</v>
      </c>
      <c r="H763" t="str">
        <v>2 курс (м) 2018 год/пост</v>
      </c>
      <c r="I76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3">
        <v>0</v>
      </c>
      <c r="K763">
        <v>0</v>
      </c>
      <c r="L763">
        <v>0</v>
      </c>
      <c r="M763" s="16">
        <f t="shared" si="33"/>
        <v>0</v>
      </c>
      <c r="N763" s="16">
        <f t="shared" si="34"/>
        <v>5.3000000000000007</v>
      </c>
      <c r="O763" s="16">
        <f t="shared" si="35"/>
        <v>2.5</v>
      </c>
      <c r="P763" s="16">
        <f t="shared" si="35"/>
        <v>2.5</v>
      </c>
      <c r="Q763" s="79" cm="1">
        <f t="array" ref="Q763:AA763">Данные!Q763:AA763</f>
        <v>0</v>
      </c>
      <c r="R763" s="16">
        <v>0</v>
      </c>
      <c r="S763" s="16">
        <v>0</v>
      </c>
      <c r="T763" s="21">
        <v>0</v>
      </c>
      <c r="U763">
        <v>6</v>
      </c>
      <c r="V763">
        <v>0</v>
      </c>
      <c r="W763">
        <v>10</v>
      </c>
      <c r="X763">
        <v>1</v>
      </c>
      <c r="Y763">
        <v>1</v>
      </c>
      <c r="Z763">
        <v>0</v>
      </c>
      <c r="AA763" t="str">
        <v>осн</v>
      </c>
    </row>
    <row r="764" spans="1:28" x14ac:dyDescent="0.3">
      <c r="A764" s="78">
        <f>Данные!A764</f>
        <v>6370</v>
      </c>
      <c r="B764" cm="1">
        <f t="array" ref="B764:L764">Данные!B764:L764</f>
        <v>2019</v>
      </c>
      <c r="C764" t="str">
        <v>компьютерных технологий и электронного обучения</v>
      </c>
      <c r="D764" t="str">
        <v>Гончарова Светлана Викторовна</v>
      </c>
      <c r="E764" t="str">
        <v>кандидат педагогических наук</v>
      </c>
      <c r="F764" t="str">
        <v>доцент</v>
      </c>
      <c r="G764">
        <v>1</v>
      </c>
      <c r="H764" t="str">
        <v>2 курс (м) 2018 год/пост</v>
      </c>
      <c r="I764" t="str">
        <v>Модуль "Интеллектуальные информационные технологии в образовании". Дистанционные образовательные технологии</v>
      </c>
      <c r="J764">
        <v>4</v>
      </c>
      <c r="K764">
        <v>0</v>
      </c>
      <c r="L764">
        <v>0</v>
      </c>
      <c r="M764" s="16">
        <f t="shared" si="33"/>
        <v>0.4</v>
      </c>
      <c r="N764" s="16">
        <f t="shared" si="34"/>
        <v>5.3000000000000007</v>
      </c>
      <c r="O764" s="16">
        <f t="shared" si="35"/>
        <v>2.5</v>
      </c>
      <c r="P764" s="16">
        <f t="shared" si="35"/>
        <v>2.5</v>
      </c>
      <c r="Q764" s="79" cm="1">
        <f t="array" ref="Q764:AA764">Данные!Q764:AA764</f>
        <v>0</v>
      </c>
      <c r="R764" s="16">
        <v>0</v>
      </c>
      <c r="S764" s="16">
        <v>0</v>
      </c>
      <c r="T764" s="21">
        <v>0</v>
      </c>
      <c r="U764">
        <v>0</v>
      </c>
      <c r="V764">
        <v>0</v>
      </c>
      <c r="W764">
        <v>10</v>
      </c>
      <c r="X764">
        <v>1</v>
      </c>
      <c r="Y764">
        <v>1</v>
      </c>
      <c r="Z764">
        <v>0</v>
      </c>
      <c r="AA764" t="str">
        <v>осн</v>
      </c>
    </row>
    <row r="765" spans="1:28" x14ac:dyDescent="0.3">
      <c r="A765" s="78">
        <f>Данные!A765</f>
        <v>6370</v>
      </c>
      <c r="B765" cm="1">
        <f t="array" ref="B765:L765">Данные!B765:L765</f>
        <v>2019</v>
      </c>
      <c r="C765" t="str">
        <v>компьютерных технологий и электронного обучения</v>
      </c>
      <c r="D765" t="str">
        <v>Гончарова Светлана Викторовна</v>
      </c>
      <c r="E765" t="str">
        <v>кандидат педагогических наук</v>
      </c>
      <c r="F765" t="str">
        <v>доцент</v>
      </c>
      <c r="G765">
        <v>1</v>
      </c>
      <c r="H765" t="str">
        <v>2 курс (м) 2018 год/пост</v>
      </c>
      <c r="I765" t="str">
        <v>Научно-исследовательская работа. Педагогическое образование. Магистерская программа "Корпоративное электронное обучение"</v>
      </c>
      <c r="J765">
        <v>0</v>
      </c>
      <c r="K765">
        <v>0</v>
      </c>
      <c r="L765">
        <v>0</v>
      </c>
      <c r="M765" s="16">
        <f t="shared" si="33"/>
        <v>0</v>
      </c>
      <c r="N765" s="16">
        <f t="shared" si="34"/>
        <v>5.3000000000000007</v>
      </c>
      <c r="O765" s="16">
        <f t="shared" si="35"/>
        <v>2.5</v>
      </c>
      <c r="P765" s="16">
        <f t="shared" si="35"/>
        <v>2.5</v>
      </c>
      <c r="Q765" s="79" cm="1">
        <f t="array" ref="Q765:AA765">Данные!Q765:AA765</f>
        <v>0</v>
      </c>
      <c r="R765" s="16">
        <v>0</v>
      </c>
      <c r="S765" s="16">
        <v>0</v>
      </c>
      <c r="T765" s="21">
        <v>0</v>
      </c>
      <c r="U765">
        <v>4</v>
      </c>
      <c r="V765">
        <v>0</v>
      </c>
      <c r="W765">
        <v>10</v>
      </c>
      <c r="X765">
        <v>1</v>
      </c>
      <c r="Y765">
        <v>1</v>
      </c>
      <c r="Z765">
        <v>0</v>
      </c>
      <c r="AA765" t="str">
        <v>осн</v>
      </c>
    </row>
    <row r="766" spans="1:28" x14ac:dyDescent="0.3">
      <c r="A766" s="78">
        <f>Данные!A766</f>
        <v>6370</v>
      </c>
      <c r="B766" cm="1">
        <f t="array" ref="B766:L766">Данные!B766:L766</f>
        <v>2019</v>
      </c>
      <c r="C766" t="str">
        <v>компьютерных технологий и электронного обучения</v>
      </c>
      <c r="D766" t="str">
        <v>Гончарова Светлана Викторовна</v>
      </c>
      <c r="E766" t="str">
        <v>кандидат педагогических наук</v>
      </c>
      <c r="F766" t="str">
        <v>доцент</v>
      </c>
      <c r="G766">
        <v>1</v>
      </c>
      <c r="H766" t="str">
        <v>2 курс (м) 2018 год/пост</v>
      </c>
      <c r="I766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6">
        <v>0</v>
      </c>
      <c r="K766">
        <v>0</v>
      </c>
      <c r="L766">
        <v>0</v>
      </c>
      <c r="M766" s="16">
        <f t="shared" si="33"/>
        <v>0</v>
      </c>
      <c r="N766" s="16">
        <f t="shared" si="34"/>
        <v>5.3000000000000007</v>
      </c>
      <c r="O766" s="16">
        <f t="shared" si="35"/>
        <v>2.5</v>
      </c>
      <c r="P766" s="16">
        <f t="shared" si="35"/>
        <v>2.5</v>
      </c>
      <c r="Q766" s="79" cm="1">
        <f t="array" ref="Q766:AA766">Данные!Q766:AA766</f>
        <v>0</v>
      </c>
      <c r="R766" s="16">
        <v>0</v>
      </c>
      <c r="S766" s="16">
        <v>0</v>
      </c>
      <c r="T766" s="21">
        <v>0</v>
      </c>
      <c r="U766">
        <v>0</v>
      </c>
      <c r="V766">
        <v>22</v>
      </c>
      <c r="W766">
        <v>10</v>
      </c>
      <c r="X766">
        <v>1</v>
      </c>
      <c r="Y766">
        <v>1</v>
      </c>
      <c r="Z766">
        <v>0</v>
      </c>
      <c r="AA766" t="str">
        <v>осн</v>
      </c>
    </row>
    <row r="767" spans="1:28" x14ac:dyDescent="0.3">
      <c r="A767" s="78">
        <f>Данные!A767</f>
        <v>6370</v>
      </c>
      <c r="B767" cm="1">
        <f t="array" ref="B767:L767">Данные!B767:L767</f>
        <v>2019</v>
      </c>
      <c r="C767" t="str">
        <v>компьютерных технологий и электронного обучения</v>
      </c>
      <c r="D767" t="str">
        <v>Гончарова Светлана Викторовна</v>
      </c>
      <c r="E767" t="str">
        <v>кандидат педагогических наук</v>
      </c>
      <c r="F767" t="str">
        <v>доцент</v>
      </c>
      <c r="G767">
        <v>1</v>
      </c>
      <c r="H767" t="str">
        <v>2 курс (м) 2018 год/пост</v>
      </c>
      <c r="I767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7">
        <v>0</v>
      </c>
      <c r="K767">
        <v>0</v>
      </c>
      <c r="L767">
        <v>0</v>
      </c>
      <c r="M767" s="16">
        <f t="shared" si="33"/>
        <v>0</v>
      </c>
      <c r="N767" s="16">
        <f t="shared" si="34"/>
        <v>5.3000000000000007</v>
      </c>
      <c r="O767" s="16">
        <f t="shared" si="35"/>
        <v>2.5</v>
      </c>
      <c r="P767" s="16">
        <f t="shared" si="35"/>
        <v>2.5</v>
      </c>
      <c r="Q767" s="79" cm="1">
        <f t="array" ref="Q767:AA767">Данные!Q767:AA767</f>
        <v>0</v>
      </c>
      <c r="R767" s="16">
        <v>0</v>
      </c>
      <c r="S767" s="16">
        <v>0</v>
      </c>
      <c r="T767" s="21">
        <v>0</v>
      </c>
      <c r="U767">
        <v>4</v>
      </c>
      <c r="V767">
        <v>0</v>
      </c>
      <c r="W767">
        <v>10</v>
      </c>
      <c r="X767">
        <v>1</v>
      </c>
      <c r="Y767">
        <v>1</v>
      </c>
      <c r="Z767">
        <v>0</v>
      </c>
      <c r="AA767" t="str">
        <v>осн</v>
      </c>
    </row>
    <row r="768" spans="1:28" x14ac:dyDescent="0.3">
      <c r="A768" s="78">
        <f>Данные!A768</f>
        <v>6370</v>
      </c>
      <c r="B768" cm="1">
        <f t="array" ref="B768:L768">Данные!B768:L768</f>
        <v>2019</v>
      </c>
      <c r="C768" t="str">
        <v>компьютерных технологий и электронного обучения</v>
      </c>
      <c r="D768" t="str">
        <v>Гончарова Светлана Викторовна</v>
      </c>
      <c r="E768" t="str">
        <v>кандидат педагогических наук</v>
      </c>
      <c r="F768" t="str">
        <v>доцент</v>
      </c>
      <c r="G768">
        <v>1</v>
      </c>
      <c r="H768" t="str">
        <v>2 курс (м) 2018 год/пост</v>
      </c>
      <c r="I768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8">
        <v>0</v>
      </c>
      <c r="K768">
        <v>0</v>
      </c>
      <c r="L768">
        <v>0</v>
      </c>
      <c r="M768" s="16">
        <f t="shared" si="33"/>
        <v>0</v>
      </c>
      <c r="N768" s="16">
        <f t="shared" si="34"/>
        <v>5.3000000000000007</v>
      </c>
      <c r="O768" s="16">
        <f t="shared" si="35"/>
        <v>2.5</v>
      </c>
      <c r="P768" s="16">
        <f t="shared" si="35"/>
        <v>2.5</v>
      </c>
      <c r="Q768" s="79" cm="1">
        <f t="array" ref="Q768:AA768">Данные!Q768:AA768</f>
        <v>0</v>
      </c>
      <c r="R768" s="16">
        <v>0</v>
      </c>
      <c r="S768" s="16">
        <v>0</v>
      </c>
      <c r="T768" s="21">
        <v>0</v>
      </c>
      <c r="U768">
        <v>4</v>
      </c>
      <c r="V768">
        <v>0</v>
      </c>
      <c r="W768">
        <v>10</v>
      </c>
      <c r="X768">
        <v>1</v>
      </c>
      <c r="Y768">
        <v>1</v>
      </c>
      <c r="Z768">
        <v>0</v>
      </c>
      <c r="AA768" t="str">
        <v>осн</v>
      </c>
    </row>
    <row r="769" spans="1:27" x14ac:dyDescent="0.3">
      <c r="A769" s="78">
        <f>Данные!A769</f>
        <v>6370</v>
      </c>
      <c r="B769" cm="1">
        <f t="array" ref="B769:L769">Данные!B769:L769</f>
        <v>2019</v>
      </c>
      <c r="C769" t="str">
        <v>компьютерных технологий и электронного обучения</v>
      </c>
      <c r="D769" t="str">
        <v>Гончарова Светлана Викторовна</v>
      </c>
      <c r="E769" t="str">
        <v>кандидат педагогических наук</v>
      </c>
      <c r="F769" t="str">
        <v>доцент</v>
      </c>
      <c r="G769">
        <v>1</v>
      </c>
      <c r="H769" t="str">
        <v>2 курс (м) 2018 год/пост</v>
      </c>
      <c r="I769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9">
        <v>0</v>
      </c>
      <c r="K769">
        <v>0</v>
      </c>
      <c r="L769">
        <v>0</v>
      </c>
      <c r="M769" s="16">
        <f t="shared" si="33"/>
        <v>0</v>
      </c>
      <c r="N769" s="16">
        <f t="shared" si="34"/>
        <v>5.3000000000000007</v>
      </c>
      <c r="O769" s="16">
        <f t="shared" si="35"/>
        <v>2.5</v>
      </c>
      <c r="P769" s="16">
        <f t="shared" si="35"/>
        <v>2.5</v>
      </c>
      <c r="Q769" s="79" cm="1">
        <f t="array" ref="Q769:AA769">Данные!Q769:AA769</f>
        <v>0</v>
      </c>
      <c r="R769" s="16">
        <v>0</v>
      </c>
      <c r="S769" s="16">
        <v>0</v>
      </c>
      <c r="T769" s="21">
        <v>0</v>
      </c>
      <c r="U769">
        <v>2</v>
      </c>
      <c r="V769">
        <v>0</v>
      </c>
      <c r="W769">
        <v>10</v>
      </c>
      <c r="X769">
        <v>1</v>
      </c>
      <c r="Y769">
        <v>1</v>
      </c>
      <c r="Z769">
        <v>0</v>
      </c>
      <c r="AA769" t="str">
        <v>осн</v>
      </c>
    </row>
    <row r="770" spans="1:27" x14ac:dyDescent="0.3">
      <c r="A770" s="78">
        <f>Данные!A770</f>
        <v>6370</v>
      </c>
      <c r="B770" cm="1">
        <f t="array" ref="B770:L770">Данные!B770:L770</f>
        <v>2019</v>
      </c>
      <c r="C770" t="str">
        <v>компьютерных технологий и электронного обучения</v>
      </c>
      <c r="D770" t="str">
        <v>Государев Илья Борисович</v>
      </c>
      <c r="E770" t="str">
        <v>кандидат педагогических наук</v>
      </c>
      <c r="F770" t="str">
        <v>доцент</v>
      </c>
      <c r="G770">
        <v>1</v>
      </c>
      <c r="H770" t="str">
        <v>2 курс (м) 2018 год/пост</v>
      </c>
      <c r="I770" t="str">
        <v>Модуль "SMART-обучение". Дисциплины и курсы по выбору. Методология и технологии SMART-обучения</v>
      </c>
      <c r="J770">
        <v>4</v>
      </c>
      <c r="K770">
        <v>0</v>
      </c>
      <c r="L770">
        <v>0</v>
      </c>
      <c r="M770" s="16">
        <f t="shared" si="33"/>
        <v>0.4</v>
      </c>
      <c r="N770" s="16">
        <f t="shared" si="34"/>
        <v>5.3000000000000007</v>
      </c>
      <c r="O770" s="16">
        <f t="shared" si="35"/>
        <v>2.5</v>
      </c>
      <c r="P770" s="16">
        <f t="shared" si="35"/>
        <v>2.5</v>
      </c>
      <c r="Q770" s="79" cm="1">
        <f t="array" ref="Q770:AA770">Данные!Q770:AA770</f>
        <v>0</v>
      </c>
      <c r="R770" s="16">
        <v>0</v>
      </c>
      <c r="S770" s="16">
        <v>0</v>
      </c>
      <c r="T770" s="21">
        <v>0</v>
      </c>
      <c r="U770">
        <v>0</v>
      </c>
      <c r="V770">
        <v>0</v>
      </c>
      <c r="W770">
        <v>10</v>
      </c>
      <c r="X770">
        <v>1</v>
      </c>
      <c r="Y770">
        <v>1</v>
      </c>
      <c r="Z770">
        <v>0</v>
      </c>
      <c r="AA770" t="str">
        <v>осн</v>
      </c>
    </row>
    <row r="771" spans="1:27" x14ac:dyDescent="0.3">
      <c r="A771" s="78">
        <f>Данные!A771</f>
        <v>6370</v>
      </c>
      <c r="B771" cm="1">
        <f t="array" ref="B771:L771">Данные!B771:L771</f>
        <v>2019</v>
      </c>
      <c r="C771" t="str">
        <v>компьютерных технологий и электронного обучения</v>
      </c>
      <c r="D771" t="str">
        <v>Государев Илья Борисович</v>
      </c>
      <c r="E771" t="str">
        <v>кандидат педагогических наук</v>
      </c>
      <c r="F771" t="str">
        <v>доцент</v>
      </c>
      <c r="G771">
        <v>1</v>
      </c>
      <c r="H771" t="str">
        <v>2 курс (м) 2018 год/пост</v>
      </c>
      <c r="I771" t="str">
        <v>Модуль "Интеллектуальные информационные технологии в образовании". Информационные технологии в изучении иностранных языков</v>
      </c>
      <c r="J771">
        <v>4</v>
      </c>
      <c r="K771">
        <v>14</v>
      </c>
      <c r="L771">
        <v>0</v>
      </c>
      <c r="M771" s="16">
        <f t="shared" si="33"/>
        <v>1.8</v>
      </c>
      <c r="N771" s="16">
        <f t="shared" si="34"/>
        <v>5.3000000000000007</v>
      </c>
      <c r="O771" s="16">
        <f t="shared" si="35"/>
        <v>2.5</v>
      </c>
      <c r="P771" s="16">
        <f t="shared" si="35"/>
        <v>2.5</v>
      </c>
      <c r="Q771" s="79" cm="1">
        <f t="array" ref="Q771:AA771">Данные!Q771:AA771</f>
        <v>0</v>
      </c>
      <c r="R771" s="16">
        <v>0</v>
      </c>
      <c r="S771" s="16">
        <v>0</v>
      </c>
      <c r="T771" s="21">
        <v>0</v>
      </c>
      <c r="U771">
        <v>0</v>
      </c>
      <c r="V771">
        <v>0</v>
      </c>
      <c r="W771">
        <v>10</v>
      </c>
      <c r="X771">
        <v>1</v>
      </c>
      <c r="Y771">
        <v>1</v>
      </c>
      <c r="Z771">
        <v>0</v>
      </c>
      <c r="AA771" t="str">
        <v>осн</v>
      </c>
    </row>
    <row r="772" spans="1:27" x14ac:dyDescent="0.3">
      <c r="A772" s="78">
        <f>Данные!A772</f>
        <v>6370</v>
      </c>
      <c r="B772" cm="1">
        <f t="array" ref="B772:L772">Данные!B772:L772</f>
        <v>2019</v>
      </c>
      <c r="C772" t="str">
        <v>компьютерных технологий и электронного обучения</v>
      </c>
      <c r="D772" t="str">
        <v>Государев Илья Борисович</v>
      </c>
      <c r="E772" t="str">
        <v>кандидат педагогических наук</v>
      </c>
      <c r="F772" t="str">
        <v>доцент</v>
      </c>
      <c r="G772">
        <v>1</v>
      </c>
      <c r="H772" t="str">
        <v>2 курс (м) 2018 год/пост</v>
      </c>
      <c r="I772" t="str">
        <v>Научно-исследовательская работа. Педагогическое образование. Магистерская программа "Корпоративное электронное обучение"</v>
      </c>
      <c r="J772">
        <v>0</v>
      </c>
      <c r="K772">
        <v>0</v>
      </c>
      <c r="L772">
        <v>0</v>
      </c>
      <c r="M772" s="16">
        <f t="shared" ref="M772:M835" si="36">SUM(J772:L772)/10</f>
        <v>0</v>
      </c>
      <c r="N772" s="16">
        <f t="shared" ref="N772:N835" si="37">2 + 0.33 * W772</f>
        <v>5.3000000000000007</v>
      </c>
      <c r="O772" s="16">
        <f t="shared" ref="O772:P835" si="38">0.25 * $W772</f>
        <v>2.5</v>
      </c>
      <c r="P772" s="16">
        <f t="shared" si="38"/>
        <v>2.5</v>
      </c>
      <c r="Q772" s="79" cm="1">
        <f t="array" ref="Q772:AA772">Данные!Q772:AA772</f>
        <v>0</v>
      </c>
      <c r="R772" s="16">
        <v>0</v>
      </c>
      <c r="S772" s="16">
        <v>0</v>
      </c>
      <c r="T772" s="21">
        <v>0</v>
      </c>
      <c r="U772">
        <v>8</v>
      </c>
      <c r="V772">
        <v>0</v>
      </c>
      <c r="W772">
        <v>10</v>
      </c>
      <c r="X772">
        <v>1</v>
      </c>
      <c r="Y772">
        <v>1</v>
      </c>
      <c r="Z772">
        <v>0</v>
      </c>
      <c r="AA772" t="str">
        <v>осн</v>
      </c>
    </row>
    <row r="773" spans="1:27" x14ac:dyDescent="0.3">
      <c r="A773" s="78">
        <f>Данные!A773</f>
        <v>6370</v>
      </c>
      <c r="B773" cm="1">
        <f t="array" ref="B773:L773">Данные!B773:L773</f>
        <v>2019</v>
      </c>
      <c r="C773" t="str">
        <v>компьютерных технологий и электронного обучения</v>
      </c>
      <c r="D773" t="str">
        <v>Государев Илья Борисович</v>
      </c>
      <c r="E773" t="str">
        <v>кандидат педагогических наук</v>
      </c>
      <c r="F773" t="str">
        <v>доцент</v>
      </c>
      <c r="G773">
        <v>1</v>
      </c>
      <c r="H773" t="str">
        <v>2 курс (м) 2018 год/пост</v>
      </c>
      <c r="I773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73">
        <v>0</v>
      </c>
      <c r="K773">
        <v>0</v>
      </c>
      <c r="L773">
        <v>0</v>
      </c>
      <c r="M773" s="16">
        <f t="shared" si="36"/>
        <v>0</v>
      </c>
      <c r="N773" s="16">
        <f t="shared" si="37"/>
        <v>5.3000000000000007</v>
      </c>
      <c r="O773" s="16">
        <f t="shared" si="38"/>
        <v>2.5</v>
      </c>
      <c r="P773" s="16">
        <f t="shared" si="38"/>
        <v>2.5</v>
      </c>
      <c r="Q773" s="79" cm="1">
        <f t="array" ref="Q773:AA773">Данные!Q773:AA773</f>
        <v>0</v>
      </c>
      <c r="R773" s="16">
        <v>6</v>
      </c>
      <c r="S773" s="16">
        <v>6</v>
      </c>
      <c r="T773" s="21">
        <v>0</v>
      </c>
      <c r="U773">
        <v>0</v>
      </c>
      <c r="V773">
        <v>34</v>
      </c>
      <c r="W773">
        <v>10</v>
      </c>
      <c r="X773">
        <v>1</v>
      </c>
      <c r="Y773">
        <v>1</v>
      </c>
      <c r="Z773">
        <v>0</v>
      </c>
      <c r="AA773" t="str">
        <v>осн</v>
      </c>
    </row>
    <row r="774" spans="1:27" x14ac:dyDescent="0.3">
      <c r="A774" s="78">
        <f>Данные!A774</f>
        <v>6370</v>
      </c>
      <c r="B774" cm="1">
        <f t="array" ref="B774:L774">Данные!B774:L774</f>
        <v>2019</v>
      </c>
      <c r="C774" t="str">
        <v>компьютерных технологий и электронного обучения</v>
      </c>
      <c r="D774" t="str">
        <v>Государев Илья Борисович</v>
      </c>
      <c r="E774" t="str">
        <v>кандидат педагогических наук</v>
      </c>
      <c r="F774" t="str">
        <v>доцент</v>
      </c>
      <c r="G774">
        <v>1</v>
      </c>
      <c r="H774" t="str">
        <v>2 курс (м) 2018 год/пост</v>
      </c>
      <c r="I774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74">
        <v>0</v>
      </c>
      <c r="K774">
        <v>0</v>
      </c>
      <c r="L774">
        <v>0</v>
      </c>
      <c r="M774" s="16">
        <f t="shared" si="36"/>
        <v>0</v>
      </c>
      <c r="N774" s="16">
        <f t="shared" si="37"/>
        <v>5.3000000000000007</v>
      </c>
      <c r="O774" s="16">
        <f t="shared" si="38"/>
        <v>2.5</v>
      </c>
      <c r="P774" s="16">
        <f t="shared" si="38"/>
        <v>2.5</v>
      </c>
      <c r="Q774" s="79" cm="1">
        <f t="array" ref="Q774:AA774">Данные!Q774:AA774</f>
        <v>0</v>
      </c>
      <c r="R774" s="16">
        <v>0</v>
      </c>
      <c r="S774" s="16">
        <v>0</v>
      </c>
      <c r="T774" s="21">
        <v>0</v>
      </c>
      <c r="U774">
        <v>8</v>
      </c>
      <c r="V774">
        <v>0</v>
      </c>
      <c r="W774">
        <v>10</v>
      </c>
      <c r="X774">
        <v>1</v>
      </c>
      <c r="Y774">
        <v>1</v>
      </c>
      <c r="Z774">
        <v>0</v>
      </c>
      <c r="AA774" t="str">
        <v>осн</v>
      </c>
    </row>
    <row r="775" spans="1:27" x14ac:dyDescent="0.3">
      <c r="A775" s="78">
        <f>Данные!A775</f>
        <v>6370</v>
      </c>
      <c r="B775" cm="1">
        <f t="array" ref="B775:L775">Данные!B775:L775</f>
        <v>2019</v>
      </c>
      <c r="C775" t="str">
        <v>компьютерных технологий и электронного обучения</v>
      </c>
      <c r="D775" t="str">
        <v>Государев Илья Борисович</v>
      </c>
      <c r="E775" t="str">
        <v>кандидат педагогических наук</v>
      </c>
      <c r="F775" t="str">
        <v>доцент</v>
      </c>
      <c r="G775">
        <v>1</v>
      </c>
      <c r="H775" t="str">
        <v>2 курс (м) 2018 год/пост</v>
      </c>
      <c r="I775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5">
        <v>0</v>
      </c>
      <c r="K775">
        <v>0</v>
      </c>
      <c r="L775">
        <v>0</v>
      </c>
      <c r="M775" s="16">
        <f t="shared" si="36"/>
        <v>0</v>
      </c>
      <c r="N775" s="16">
        <f t="shared" si="37"/>
        <v>5.3000000000000007</v>
      </c>
      <c r="O775" s="16">
        <f t="shared" si="38"/>
        <v>2.5</v>
      </c>
      <c r="P775" s="16">
        <f t="shared" si="38"/>
        <v>2.5</v>
      </c>
      <c r="Q775" s="79" cm="1">
        <f t="array" ref="Q775:AA775">Данные!Q775:AA775</f>
        <v>0</v>
      </c>
      <c r="R775" s="16">
        <v>0</v>
      </c>
      <c r="S775" s="16">
        <v>0</v>
      </c>
      <c r="T775" s="21">
        <v>0</v>
      </c>
      <c r="U775">
        <v>8</v>
      </c>
      <c r="V775">
        <v>0</v>
      </c>
      <c r="W775">
        <v>10</v>
      </c>
      <c r="X775">
        <v>1</v>
      </c>
      <c r="Y775">
        <v>1</v>
      </c>
      <c r="Z775">
        <v>0</v>
      </c>
      <c r="AA775" t="str">
        <v>доп</v>
      </c>
    </row>
    <row r="776" spans="1:27" x14ac:dyDescent="0.3">
      <c r="A776" s="78">
        <f>Данные!A776</f>
        <v>6370</v>
      </c>
      <c r="B776" cm="1">
        <f t="array" ref="B776:L776">Данные!B776:L776</f>
        <v>2019</v>
      </c>
      <c r="C776" t="str">
        <v>компьютерных технологий и электронного обучения</v>
      </c>
      <c r="D776" t="str">
        <v>Государев Илья Борисович</v>
      </c>
      <c r="E776" t="str">
        <v>кандидат педагогических наук</v>
      </c>
      <c r="F776" t="str">
        <v>доцент</v>
      </c>
      <c r="G776">
        <v>1</v>
      </c>
      <c r="H776" t="str">
        <v>2 курс (м) 2018 год/пост</v>
      </c>
      <c r="I776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6">
        <v>0</v>
      </c>
      <c r="K776">
        <v>0</v>
      </c>
      <c r="L776">
        <v>0</v>
      </c>
      <c r="M776" s="16">
        <f t="shared" si="36"/>
        <v>0</v>
      </c>
      <c r="N776" s="16">
        <f t="shared" si="37"/>
        <v>5.3000000000000007</v>
      </c>
      <c r="O776" s="16">
        <f t="shared" si="38"/>
        <v>2.5</v>
      </c>
      <c r="P776" s="16">
        <f t="shared" si="38"/>
        <v>2.5</v>
      </c>
      <c r="Q776" s="79" cm="1">
        <f t="array" ref="Q776:AA776">Данные!Q776:AA776</f>
        <v>0</v>
      </c>
      <c r="R776" s="16">
        <v>0</v>
      </c>
      <c r="S776" s="16">
        <v>0</v>
      </c>
      <c r="T776" s="21">
        <v>0</v>
      </c>
      <c r="U776">
        <v>0</v>
      </c>
      <c r="V776">
        <v>0</v>
      </c>
      <c r="W776">
        <v>10</v>
      </c>
      <c r="X776">
        <v>1</v>
      </c>
      <c r="Y776">
        <v>1</v>
      </c>
      <c r="Z776">
        <v>0</v>
      </c>
      <c r="AA776" t="str">
        <v>осн</v>
      </c>
    </row>
    <row r="777" spans="1:27" x14ac:dyDescent="0.3">
      <c r="A777" s="78">
        <f>Данные!A777</f>
        <v>6370</v>
      </c>
      <c r="B777" cm="1">
        <f t="array" ref="B777:L777">Данные!B777:L777</f>
        <v>2019</v>
      </c>
      <c r="C777" t="str">
        <v>компьютерных технологий и электронного обучения</v>
      </c>
      <c r="D777" t="str">
        <v>Государев Илья Борисович</v>
      </c>
      <c r="E777" t="str">
        <v>кандидат педагогических наук</v>
      </c>
      <c r="F777" t="str">
        <v>доцент</v>
      </c>
      <c r="G777">
        <v>1</v>
      </c>
      <c r="H777" t="str">
        <v>2 курс (м) 2018 год/пост</v>
      </c>
      <c r="I777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77">
        <v>0</v>
      </c>
      <c r="K777">
        <v>0</v>
      </c>
      <c r="L777">
        <v>0</v>
      </c>
      <c r="M777" s="16">
        <f t="shared" si="36"/>
        <v>0</v>
      </c>
      <c r="N777" s="16">
        <f t="shared" si="37"/>
        <v>5.3000000000000007</v>
      </c>
      <c r="O777" s="16">
        <f t="shared" si="38"/>
        <v>2.5</v>
      </c>
      <c r="P777" s="16">
        <f t="shared" si="38"/>
        <v>2.5</v>
      </c>
      <c r="Q777" s="79" cm="1">
        <f t="array" ref="Q777:AA777">Данные!Q777:AA777</f>
        <v>0</v>
      </c>
      <c r="R777" s="16">
        <v>0</v>
      </c>
      <c r="S777" s="16">
        <v>0</v>
      </c>
      <c r="T777" s="21">
        <v>0</v>
      </c>
      <c r="U777">
        <v>4</v>
      </c>
      <c r="V777">
        <v>0</v>
      </c>
      <c r="W777">
        <v>10</v>
      </c>
      <c r="X777">
        <v>1</v>
      </c>
      <c r="Y777">
        <v>1</v>
      </c>
      <c r="Z777">
        <v>0</v>
      </c>
      <c r="AA777" t="str">
        <v>осн</v>
      </c>
    </row>
    <row r="778" spans="1:27" x14ac:dyDescent="0.3">
      <c r="A778" s="78">
        <f>Данные!A778</f>
        <v>6370</v>
      </c>
      <c r="B778" cm="1">
        <f t="array" ref="B778:L778">Данные!B778:L778</f>
        <v>2019</v>
      </c>
      <c r="C778" t="str">
        <v>компьютерных технологий и электронного обучения</v>
      </c>
      <c r="D778" t="str">
        <v>Кравченко НН</v>
      </c>
      <c r="E778" t="str">
        <v>кандидат педагогических наук</v>
      </c>
      <c r="F778" t="str">
        <v>профессор</v>
      </c>
      <c r="G778">
        <v>0.75</v>
      </c>
      <c r="H778" t="str">
        <v>2 курс (м) 2018 год/пост</v>
      </c>
      <c r="I778" t="str"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778">
        <v>4</v>
      </c>
      <c r="K778">
        <v>14</v>
      </c>
      <c r="L778">
        <v>0</v>
      </c>
      <c r="M778" s="16">
        <f t="shared" si="36"/>
        <v>1.8</v>
      </c>
      <c r="N778" s="16">
        <f t="shared" si="37"/>
        <v>5.3000000000000007</v>
      </c>
      <c r="O778" s="16">
        <f t="shared" si="38"/>
        <v>2.5</v>
      </c>
      <c r="P778" s="16">
        <f t="shared" si="38"/>
        <v>2.5</v>
      </c>
      <c r="Q778" s="79" cm="1">
        <f t="array" ref="Q778:AA778">Данные!Q778:AA778</f>
        <v>0</v>
      </c>
      <c r="R778" s="16">
        <v>0</v>
      </c>
      <c r="S778" s="16">
        <v>0</v>
      </c>
      <c r="T778" s="21">
        <v>0</v>
      </c>
      <c r="U778">
        <v>0</v>
      </c>
      <c r="V778">
        <v>0</v>
      </c>
      <c r="W778">
        <v>10</v>
      </c>
      <c r="X778">
        <v>1</v>
      </c>
      <c r="Y778">
        <v>1</v>
      </c>
      <c r="Z778">
        <v>0</v>
      </c>
      <c r="AA778" t="str">
        <v>осн</v>
      </c>
    </row>
    <row r="779" spans="1:27" x14ac:dyDescent="0.3">
      <c r="A779" s="78">
        <f>Данные!A779</f>
        <v>6370</v>
      </c>
      <c r="B779" cm="1">
        <f t="array" ref="B779:L779">Данные!B779:L779</f>
        <v>2019</v>
      </c>
      <c r="C779" t="str">
        <v>компьютерных технологий и электронного обучения</v>
      </c>
      <c r="D779" t="str">
        <v>Готская Ирина Борисовна</v>
      </c>
      <c r="E779" t="str">
        <v>доктор педагогических наук</v>
      </c>
      <c r="F779" t="str">
        <v>профессор</v>
      </c>
      <c r="G779">
        <v>0.75</v>
      </c>
      <c r="H779" t="str">
        <v>2 курс (м) 2018 год/пост</v>
      </c>
      <c r="I779" t="str">
        <v>Модуль "Теория и практика корпоративного электронного обучения". Менеджмент качества корпоративного электронного обучения</v>
      </c>
      <c r="J779">
        <v>0</v>
      </c>
      <c r="K779">
        <v>9</v>
      </c>
      <c r="L779">
        <v>0</v>
      </c>
      <c r="M779" s="16">
        <f t="shared" si="36"/>
        <v>0.9</v>
      </c>
      <c r="N779" s="16">
        <f t="shared" si="37"/>
        <v>5.3000000000000007</v>
      </c>
      <c r="O779" s="16">
        <f t="shared" si="38"/>
        <v>2.5</v>
      </c>
      <c r="P779" s="16">
        <f t="shared" si="38"/>
        <v>2.5</v>
      </c>
      <c r="Q779" s="79" cm="1">
        <f t="array" ref="Q779:AA779">Данные!Q779:AA779</f>
        <v>0</v>
      </c>
      <c r="R779" s="16">
        <v>0</v>
      </c>
      <c r="S779" s="16">
        <v>0</v>
      </c>
      <c r="T779" s="21">
        <v>0</v>
      </c>
      <c r="U779">
        <v>0</v>
      </c>
      <c r="V779">
        <v>0</v>
      </c>
      <c r="W779">
        <v>10</v>
      </c>
      <c r="X779">
        <v>1</v>
      </c>
      <c r="Y779">
        <v>1</v>
      </c>
      <c r="Z779">
        <v>0</v>
      </c>
      <c r="AA779" t="str">
        <v>осн</v>
      </c>
    </row>
    <row r="780" spans="1:27" x14ac:dyDescent="0.3">
      <c r="A780" s="78">
        <f>Данные!A780</f>
        <v>6370</v>
      </c>
      <c r="B780" cm="1">
        <f t="array" ref="B780:L780">Данные!B780:L780</f>
        <v>2019</v>
      </c>
      <c r="C780" t="str">
        <v>компьютерных технологий и электронного обучения</v>
      </c>
      <c r="D780" t="str">
        <v>Абрамян Геннадий Владимирович</v>
      </c>
      <c r="E780" t="str">
        <v>доктор педагогических наук</v>
      </c>
      <c r="F780" t="str">
        <v>профессор</v>
      </c>
      <c r="G780">
        <v>0.75</v>
      </c>
      <c r="H780" t="str">
        <v>2 курс (м) 2018 год/пост</v>
      </c>
      <c r="I780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0">
        <v>0</v>
      </c>
      <c r="K780">
        <v>0</v>
      </c>
      <c r="L780">
        <v>0</v>
      </c>
      <c r="M780" s="16">
        <f t="shared" si="36"/>
        <v>0</v>
      </c>
      <c r="N780" s="16">
        <f t="shared" si="37"/>
        <v>5.3000000000000007</v>
      </c>
      <c r="O780" s="16">
        <f t="shared" si="38"/>
        <v>2.5</v>
      </c>
      <c r="P780" s="16">
        <f t="shared" si="38"/>
        <v>2.5</v>
      </c>
      <c r="Q780" s="79" cm="1">
        <f t="array" ref="Q780:AA780">Данные!Q780:AA780</f>
        <v>0</v>
      </c>
      <c r="R780" s="16">
        <v>0</v>
      </c>
      <c r="S780" s="16">
        <v>0</v>
      </c>
      <c r="T780" s="21">
        <v>0</v>
      </c>
      <c r="U780">
        <v>4</v>
      </c>
      <c r="V780">
        <v>0</v>
      </c>
      <c r="W780">
        <v>10</v>
      </c>
      <c r="X780">
        <v>1</v>
      </c>
      <c r="Y780">
        <v>1</v>
      </c>
      <c r="Z780">
        <v>0</v>
      </c>
      <c r="AA780" t="str">
        <v>осн</v>
      </c>
    </row>
    <row r="781" spans="1:27" x14ac:dyDescent="0.3">
      <c r="A781" s="78">
        <f>Данные!A781</f>
        <v>6370</v>
      </c>
      <c r="B781" cm="1">
        <f t="array" ref="B781:L781">Данные!B781:L781</f>
        <v>2019</v>
      </c>
      <c r="C781" t="str">
        <v>компьютерных технологий и электронного обучения</v>
      </c>
      <c r="D781" t="str">
        <v>Готская Ирина Борисовна</v>
      </c>
      <c r="E781" t="str">
        <v>доктор педагогических наук</v>
      </c>
      <c r="F781" t="str">
        <v>профессор</v>
      </c>
      <c r="G781">
        <v>0.75</v>
      </c>
      <c r="H781" t="str">
        <v>2 курс (м) 2018 год/пост</v>
      </c>
      <c r="I781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81">
        <v>0</v>
      </c>
      <c r="K781">
        <v>0</v>
      </c>
      <c r="L781">
        <v>0</v>
      </c>
      <c r="M781" s="16">
        <f t="shared" si="36"/>
        <v>0</v>
      </c>
      <c r="N781" s="16">
        <f t="shared" si="37"/>
        <v>5.3000000000000007</v>
      </c>
      <c r="O781" s="16">
        <f t="shared" si="38"/>
        <v>2.5</v>
      </c>
      <c r="P781" s="16">
        <f t="shared" si="38"/>
        <v>2.5</v>
      </c>
      <c r="Q781" s="79" cm="1">
        <f t="array" ref="Q781:AA781">Данные!Q781:AA781</f>
        <v>0</v>
      </c>
      <c r="R781" s="16">
        <v>0</v>
      </c>
      <c r="S781" s="16">
        <v>0</v>
      </c>
      <c r="T781" s="21">
        <v>0</v>
      </c>
      <c r="U781">
        <v>0</v>
      </c>
      <c r="V781">
        <v>44</v>
      </c>
      <c r="W781">
        <v>10</v>
      </c>
      <c r="X781">
        <v>1</v>
      </c>
      <c r="Y781">
        <v>1</v>
      </c>
      <c r="Z781">
        <v>0</v>
      </c>
      <c r="AA781" t="str">
        <v>осн</v>
      </c>
    </row>
    <row r="782" spans="1:27" x14ac:dyDescent="0.3">
      <c r="A782" s="78">
        <f>Данные!A782</f>
        <v>6370</v>
      </c>
      <c r="B782" cm="1">
        <f t="array" ref="B782:L782">Данные!B782:L782</f>
        <v>2019</v>
      </c>
      <c r="C782" t="str">
        <v>компьютерных технологий и электронного обучения</v>
      </c>
      <c r="D782" t="str">
        <v>Абрамян Геннадий Владимирович</v>
      </c>
      <c r="E782" t="str">
        <v>доктор педагогических наук</v>
      </c>
      <c r="F782" t="str">
        <v>профессор</v>
      </c>
      <c r="G782">
        <v>0.75</v>
      </c>
      <c r="H782" t="str">
        <v>2 курс (м) 2018 год/пост</v>
      </c>
      <c r="I782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82">
        <v>0</v>
      </c>
      <c r="K782">
        <v>0</v>
      </c>
      <c r="L782">
        <v>0</v>
      </c>
      <c r="M782" s="16">
        <f t="shared" si="36"/>
        <v>0</v>
      </c>
      <c r="N782" s="16">
        <f t="shared" si="37"/>
        <v>5.3000000000000007</v>
      </c>
      <c r="O782" s="16">
        <f t="shared" si="38"/>
        <v>2.5</v>
      </c>
      <c r="P782" s="16">
        <f t="shared" si="38"/>
        <v>2.5</v>
      </c>
      <c r="Q782" s="79" cm="1">
        <f t="array" ref="Q782:AA782">Данные!Q782:AA782</f>
        <v>0</v>
      </c>
      <c r="R782" s="16">
        <v>0</v>
      </c>
      <c r="S782" s="16">
        <v>0</v>
      </c>
      <c r="T782" s="21">
        <v>0</v>
      </c>
      <c r="U782">
        <v>4</v>
      </c>
      <c r="V782">
        <v>0</v>
      </c>
      <c r="W782">
        <v>10</v>
      </c>
      <c r="X782">
        <v>1</v>
      </c>
      <c r="Y782">
        <v>1</v>
      </c>
      <c r="Z782">
        <v>0</v>
      </c>
      <c r="AA782" t="str">
        <v>осн</v>
      </c>
    </row>
    <row r="783" spans="1:27" x14ac:dyDescent="0.3">
      <c r="A783" s="78">
        <f>Данные!A783</f>
        <v>6370</v>
      </c>
      <c r="B783" cm="1">
        <f t="array" ref="B783:L783">Данные!B783:L783</f>
        <v>2019</v>
      </c>
      <c r="C783" t="str">
        <v>компьютерных технологий и электронного обучения</v>
      </c>
      <c r="D783" t="str">
        <v>Абрамян Геннадий Владимирович</v>
      </c>
      <c r="E783" t="str">
        <v>доктор педагогических наук</v>
      </c>
      <c r="F783" t="str">
        <v>профессор</v>
      </c>
      <c r="G783">
        <v>0.75</v>
      </c>
      <c r="H783" t="str">
        <v>2 курс (м) 2018 год/пост</v>
      </c>
      <c r="I783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83">
        <v>0</v>
      </c>
      <c r="K783">
        <v>0</v>
      </c>
      <c r="L783">
        <v>0</v>
      </c>
      <c r="M783" s="16">
        <f t="shared" si="36"/>
        <v>0</v>
      </c>
      <c r="N783" s="16">
        <f t="shared" si="37"/>
        <v>5.3000000000000007</v>
      </c>
      <c r="O783" s="16">
        <f t="shared" si="38"/>
        <v>2.5</v>
      </c>
      <c r="P783" s="16">
        <f t="shared" si="38"/>
        <v>2.5</v>
      </c>
      <c r="Q783" s="79" cm="1">
        <f t="array" ref="Q783:AA783">Данные!Q783:AA783</f>
        <v>0</v>
      </c>
      <c r="R783" s="16">
        <v>0</v>
      </c>
      <c r="S783" s="16">
        <v>0</v>
      </c>
      <c r="T783" s="21">
        <v>0</v>
      </c>
      <c r="U783">
        <v>4</v>
      </c>
      <c r="V783">
        <v>0</v>
      </c>
      <c r="W783">
        <v>10</v>
      </c>
      <c r="X783">
        <v>1</v>
      </c>
      <c r="Y783">
        <v>1</v>
      </c>
      <c r="Z783">
        <v>0</v>
      </c>
      <c r="AA783" t="str">
        <v>осн</v>
      </c>
    </row>
    <row r="784" spans="1:27" x14ac:dyDescent="0.3">
      <c r="A784" s="78">
        <f>Данные!A784</f>
        <v>6370</v>
      </c>
      <c r="B784" cm="1">
        <f t="array" ref="B784:L784">Данные!B784:L784</f>
        <v>2019</v>
      </c>
      <c r="C784" t="str">
        <v>компьютерных технологий и электронного обучения</v>
      </c>
      <c r="D784" t="str">
        <v>Абрамян Геннадий Владимирович</v>
      </c>
      <c r="E784" t="str">
        <v>доктор педагогических наук</v>
      </c>
      <c r="F784" t="str">
        <v>профессор</v>
      </c>
      <c r="G784">
        <v>0.75</v>
      </c>
      <c r="H784" t="str">
        <v>2 курс (м) 2018 год/пост</v>
      </c>
      <c r="I784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84">
        <v>0</v>
      </c>
      <c r="K784">
        <v>0</v>
      </c>
      <c r="L784">
        <v>0</v>
      </c>
      <c r="M784" s="16">
        <f t="shared" si="36"/>
        <v>0</v>
      </c>
      <c r="N784" s="16">
        <f t="shared" si="37"/>
        <v>5.3000000000000007</v>
      </c>
      <c r="O784" s="16">
        <f t="shared" si="38"/>
        <v>2.5</v>
      </c>
      <c r="P784" s="16">
        <f t="shared" si="38"/>
        <v>2.5</v>
      </c>
      <c r="Q784" s="79" cm="1">
        <f t="array" ref="Q784:AA784">Данные!Q784:AA784</f>
        <v>0</v>
      </c>
      <c r="R784" s="16">
        <v>0</v>
      </c>
      <c r="S784" s="16">
        <v>0</v>
      </c>
      <c r="T784" s="21">
        <v>0</v>
      </c>
      <c r="U784">
        <v>2</v>
      </c>
      <c r="V784">
        <v>0</v>
      </c>
      <c r="W784">
        <v>10</v>
      </c>
      <c r="X784">
        <v>1</v>
      </c>
      <c r="Y784">
        <v>1</v>
      </c>
      <c r="Z784">
        <v>0</v>
      </c>
      <c r="AA784" t="str">
        <v>осн</v>
      </c>
    </row>
    <row r="785" spans="1:28" x14ac:dyDescent="0.3">
      <c r="A785" s="78">
        <f>Данные!A785</f>
        <v>6370</v>
      </c>
      <c r="B785" cm="1">
        <f t="array" ref="B785:L785">Данные!B785:L785</f>
        <v>2019</v>
      </c>
      <c r="C785" t="str">
        <v>компьютерных технологий и электронного обучения</v>
      </c>
      <c r="D785" t="str">
        <v>Жуков Николай Николаевич</v>
      </c>
      <c r="E785" t="str">
        <v>нет</v>
      </c>
      <c r="F785" t="str">
        <v>ассистент</v>
      </c>
      <c r="G785">
        <v>1</v>
      </c>
      <c r="H785" t="str">
        <v>2 курс (м) 2018 год/пост</v>
      </c>
      <c r="I785" t="str">
        <v>Модуль "SMART-обучение". Дисциплины и курсы по выбору. Методология и технологии SMART-обучения</v>
      </c>
      <c r="J785">
        <v>0</v>
      </c>
      <c r="K785">
        <v>20</v>
      </c>
      <c r="L785">
        <v>0</v>
      </c>
      <c r="M785" s="16">
        <f t="shared" si="36"/>
        <v>2</v>
      </c>
      <c r="N785" s="16">
        <f t="shared" si="37"/>
        <v>5.3000000000000007</v>
      </c>
      <c r="O785" s="16">
        <f t="shared" si="38"/>
        <v>2.5</v>
      </c>
      <c r="P785" s="16">
        <f t="shared" si="38"/>
        <v>2.5</v>
      </c>
      <c r="Q785" s="79" cm="1">
        <f t="array" ref="Q785:AA785">Данные!Q785:AA785</f>
        <v>0</v>
      </c>
      <c r="R785" s="16">
        <v>0</v>
      </c>
      <c r="S785" s="16">
        <v>0</v>
      </c>
      <c r="T785" s="21">
        <v>0</v>
      </c>
      <c r="U785">
        <v>0</v>
      </c>
      <c r="V785">
        <v>0</v>
      </c>
      <c r="W785">
        <v>10</v>
      </c>
      <c r="X785">
        <v>1</v>
      </c>
      <c r="Y785">
        <v>1</v>
      </c>
      <c r="Z785">
        <v>0</v>
      </c>
      <c r="AA785" t="str">
        <v>осн</v>
      </c>
    </row>
    <row r="786" spans="1:28" x14ac:dyDescent="0.3">
      <c r="A786" s="78">
        <f>Данные!A786</f>
        <v>6370</v>
      </c>
      <c r="B786" cm="1">
        <f t="array" ref="B786:L786">Данные!B786:L786</f>
        <v>2019</v>
      </c>
      <c r="C786" t="str">
        <v>компьютерных технологий и электронного обучения</v>
      </c>
      <c r="D786" t="str">
        <v>Жуков Николай Николаевич</v>
      </c>
      <c r="E786" t="str">
        <v>нет</v>
      </c>
      <c r="F786" t="str">
        <v>ассистент</v>
      </c>
      <c r="G786">
        <v>1</v>
      </c>
      <c r="H786" t="str">
        <v>2 курс (м) 2018 год/пост</v>
      </c>
      <c r="I786" t="str">
        <v>Модуль "Интеллектуальные информационные технологии в образовании". E-learning решения управления знаниями</v>
      </c>
      <c r="J786">
        <v>0</v>
      </c>
      <c r="K786">
        <v>9</v>
      </c>
      <c r="L786">
        <v>0</v>
      </c>
      <c r="M786" s="16">
        <f t="shared" si="36"/>
        <v>0.9</v>
      </c>
      <c r="N786" s="16">
        <f t="shared" si="37"/>
        <v>5.3000000000000007</v>
      </c>
      <c r="O786" s="16">
        <f t="shared" si="38"/>
        <v>2.5</v>
      </c>
      <c r="P786" s="16">
        <f t="shared" si="38"/>
        <v>2.5</v>
      </c>
      <c r="Q786" s="79" cm="1">
        <f t="array" ref="Q786:AA786">Данные!Q786:AA786</f>
        <v>0</v>
      </c>
      <c r="R786" s="16">
        <v>0</v>
      </c>
      <c r="S786" s="16">
        <v>0</v>
      </c>
      <c r="T786" s="21">
        <v>0</v>
      </c>
      <c r="U786">
        <v>0</v>
      </c>
      <c r="V786">
        <v>0</v>
      </c>
      <c r="W786">
        <v>10</v>
      </c>
      <c r="X786">
        <v>1</v>
      </c>
      <c r="Y786">
        <v>1</v>
      </c>
      <c r="Z786">
        <v>0</v>
      </c>
      <c r="AA786" t="str">
        <v>осн</v>
      </c>
    </row>
    <row r="787" spans="1:28" x14ac:dyDescent="0.3">
      <c r="A787" s="78">
        <f>Данные!A787</f>
        <v>6370</v>
      </c>
      <c r="B787" cm="1">
        <f t="array" ref="B787:L787">Данные!B787:L787</f>
        <v>2019</v>
      </c>
      <c r="C787" t="str">
        <v>компьютерных технологий и электронного обучения</v>
      </c>
      <c r="D787" t="str">
        <v>Жуков Николай Николаевич</v>
      </c>
      <c r="E787" t="str">
        <v>нет</v>
      </c>
      <c r="F787" t="str">
        <v>ассистент</v>
      </c>
      <c r="G787">
        <v>1</v>
      </c>
      <c r="H787" t="str">
        <v>2 курс (м) 2018 год/пост</v>
      </c>
      <c r="I787" t="str">
        <v>Модуль "Интеллектуальные информационные технологии в образовании". Дистанционные образовательные технологии</v>
      </c>
      <c r="J787">
        <v>0</v>
      </c>
      <c r="K787">
        <v>14</v>
      </c>
      <c r="L787">
        <v>0</v>
      </c>
      <c r="M787" s="16">
        <f t="shared" si="36"/>
        <v>1.4</v>
      </c>
      <c r="N787" s="16">
        <f t="shared" si="37"/>
        <v>5.3000000000000007</v>
      </c>
      <c r="O787" s="16">
        <f t="shared" si="38"/>
        <v>2.5</v>
      </c>
      <c r="P787" s="16">
        <f t="shared" si="38"/>
        <v>2.5</v>
      </c>
      <c r="Q787" s="79" cm="1">
        <f t="array" ref="Q787:AA787">Данные!Q787:AA787</f>
        <v>0</v>
      </c>
      <c r="R787" s="16">
        <v>0</v>
      </c>
      <c r="S787" s="16">
        <v>0</v>
      </c>
      <c r="T787" s="21">
        <v>0</v>
      </c>
      <c r="U787">
        <v>0</v>
      </c>
      <c r="V787">
        <v>0</v>
      </c>
      <c r="W787">
        <v>10</v>
      </c>
      <c r="X787">
        <v>1</v>
      </c>
      <c r="Y787">
        <v>1</v>
      </c>
      <c r="Z787">
        <v>0</v>
      </c>
      <c r="AA787" t="str">
        <v>осн</v>
      </c>
    </row>
    <row r="788" spans="1:28" x14ac:dyDescent="0.3">
      <c r="A788" s="78">
        <f>Данные!A788</f>
        <v>6370</v>
      </c>
      <c r="B788" cm="1">
        <f t="array" ref="B788:L788">Данные!B788:L788</f>
        <v>2019</v>
      </c>
      <c r="C788" t="str">
        <v>компьютерных технологий и электронного обучения</v>
      </c>
      <c r="D788" t="str">
        <v>Николаева НВ</v>
      </c>
      <c r="E788" t="str">
        <v>кандидат психологических наук</v>
      </c>
      <c r="F788" t="str">
        <v>внешний</v>
      </c>
      <c r="G788">
        <v>1</v>
      </c>
      <c r="H788" t="str">
        <v>2 курс (м) 2018 год/пост</v>
      </c>
      <c r="I788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8">
        <v>0</v>
      </c>
      <c r="K788">
        <v>0</v>
      </c>
      <c r="L788">
        <v>0</v>
      </c>
      <c r="M788" s="16">
        <f t="shared" si="36"/>
        <v>0</v>
      </c>
      <c r="N788" s="16">
        <f t="shared" si="37"/>
        <v>5.3000000000000007</v>
      </c>
      <c r="O788" s="16">
        <f t="shared" si="38"/>
        <v>2.5</v>
      </c>
      <c r="P788" s="16">
        <f t="shared" si="38"/>
        <v>2.5</v>
      </c>
      <c r="Q788" s="79" cm="1">
        <f t="array" ref="Q788:AA788">Данные!Q788:AA788</f>
        <v>0</v>
      </c>
      <c r="R788" s="16">
        <v>0</v>
      </c>
      <c r="S788" s="16">
        <v>0</v>
      </c>
      <c r="T788" s="21">
        <v>0</v>
      </c>
      <c r="U788">
        <v>35</v>
      </c>
      <c r="V788">
        <v>0</v>
      </c>
      <c r="W788">
        <v>10</v>
      </c>
      <c r="X788">
        <v>1</v>
      </c>
      <c r="Y788">
        <v>1</v>
      </c>
      <c r="Z788">
        <v>0</v>
      </c>
      <c r="AA788">
        <v>0</v>
      </c>
    </row>
    <row r="789" spans="1:28" x14ac:dyDescent="0.3">
      <c r="A789" s="78">
        <f>Данные!A789</f>
        <v>6370</v>
      </c>
      <c r="B789" cm="1">
        <f t="array" ref="B789:L789">Данные!B789:L789</f>
        <v>2019</v>
      </c>
      <c r="C789" t="str">
        <v>компьютерных технологий и электронного обучения</v>
      </c>
      <c r="D789" t="str">
        <v>Атаян Ануш Михайловна</v>
      </c>
      <c r="E789" t="str">
        <v>кандидат педагогических наук</v>
      </c>
      <c r="F789" t="str">
        <v>доцент</v>
      </c>
      <c r="G789">
        <v>0.75</v>
      </c>
      <c r="H789" t="str">
        <v>2 курс (м) 2018 год/пост</v>
      </c>
      <c r="I789" t="str">
        <v>Научно-исследовательская работа. Педагогическое образование. Магистерская программа "Корпоративное электронное обучение"</v>
      </c>
      <c r="J789">
        <v>0</v>
      </c>
      <c r="K789">
        <v>0</v>
      </c>
      <c r="L789">
        <v>0</v>
      </c>
      <c r="M789" s="16">
        <f t="shared" si="36"/>
        <v>0</v>
      </c>
      <c r="N789" s="16">
        <f t="shared" si="37"/>
        <v>5.3000000000000007</v>
      </c>
      <c r="O789" s="16">
        <f t="shared" si="38"/>
        <v>2.5</v>
      </c>
      <c r="P789" s="16">
        <f t="shared" si="38"/>
        <v>2.5</v>
      </c>
      <c r="Q789" s="79" cm="1">
        <f t="array" ref="Q789:AA789">Данные!Q789:AA789</f>
        <v>0</v>
      </c>
      <c r="R789" s="16">
        <v>0</v>
      </c>
      <c r="S789" s="16">
        <v>0</v>
      </c>
      <c r="T789" s="21">
        <v>0</v>
      </c>
      <c r="U789">
        <v>4</v>
      </c>
      <c r="V789">
        <v>0</v>
      </c>
      <c r="W789">
        <v>10</v>
      </c>
      <c r="X789">
        <v>1</v>
      </c>
      <c r="Y789">
        <v>1</v>
      </c>
      <c r="Z789">
        <v>0</v>
      </c>
      <c r="AA789" t="str">
        <v>осн</v>
      </c>
    </row>
    <row r="790" spans="1:28" x14ac:dyDescent="0.3">
      <c r="A790" s="78">
        <f>Данные!A790</f>
        <v>6370</v>
      </c>
      <c r="B790" cm="1">
        <f t="array" ref="B790:L790">Данные!B790:L790</f>
        <v>2019</v>
      </c>
      <c r="C790" t="str">
        <v>компьютерных технологий и электронного обучения</v>
      </c>
      <c r="D790" t="str">
        <v>Карпова Наталья Александровна</v>
      </c>
      <c r="E790" t="str">
        <v>кандидат технических наук</v>
      </c>
      <c r="F790" t="str">
        <v>доцент</v>
      </c>
      <c r="G790">
        <v>0.75</v>
      </c>
      <c r="H790" t="str">
        <v>2 курс (м) 2018 год/пост</v>
      </c>
      <c r="I790" t="str"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90">
        <v>0</v>
      </c>
      <c r="K790">
        <v>0</v>
      </c>
      <c r="L790">
        <v>0</v>
      </c>
      <c r="M790" s="16">
        <f t="shared" si="36"/>
        <v>0</v>
      </c>
      <c r="N790" s="16">
        <f t="shared" si="37"/>
        <v>5.3000000000000007</v>
      </c>
      <c r="O790" s="16">
        <f t="shared" si="38"/>
        <v>2.5</v>
      </c>
      <c r="P790" s="16">
        <f t="shared" si="38"/>
        <v>2.5</v>
      </c>
      <c r="Q790" s="79" cm="1">
        <f t="array" ref="Q790:AA790">Данные!Q790:AA790</f>
        <v>0</v>
      </c>
      <c r="R790" s="16">
        <v>0</v>
      </c>
      <c r="S790" s="16">
        <v>0</v>
      </c>
      <c r="T790" s="21">
        <v>0</v>
      </c>
      <c r="U790">
        <v>0</v>
      </c>
      <c r="V790">
        <v>44</v>
      </c>
      <c r="W790">
        <v>10</v>
      </c>
      <c r="X790">
        <v>1</v>
      </c>
      <c r="Y790">
        <v>1</v>
      </c>
      <c r="Z790">
        <v>0</v>
      </c>
      <c r="AA790" t="str">
        <v>осн</v>
      </c>
    </row>
    <row r="791" spans="1:28" x14ac:dyDescent="0.3">
      <c r="A791" s="78">
        <f>Данные!A791</f>
        <v>6370</v>
      </c>
      <c r="B791" cm="1">
        <f t="array" ref="B791:L791">Данные!B791:L791</f>
        <v>2019</v>
      </c>
      <c r="C791" t="str">
        <v>компьютерных технологий и электронного обучения</v>
      </c>
      <c r="D791" t="str">
        <v>Атаян Ануш Михайловна</v>
      </c>
      <c r="E791" t="str">
        <v>кандидат педагогических наук</v>
      </c>
      <c r="F791" t="str">
        <v>доцент</v>
      </c>
      <c r="G791">
        <v>0.75</v>
      </c>
      <c r="H791" t="str">
        <v>2 курс (м) 2018 год/пост</v>
      </c>
      <c r="I791" t="str"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91">
        <v>0</v>
      </c>
      <c r="K791">
        <v>0</v>
      </c>
      <c r="L791">
        <v>0</v>
      </c>
      <c r="M791" s="16">
        <f t="shared" si="36"/>
        <v>0</v>
      </c>
      <c r="N791" s="16">
        <f t="shared" si="37"/>
        <v>5.3000000000000007</v>
      </c>
      <c r="O791" s="16">
        <f t="shared" si="38"/>
        <v>2.5</v>
      </c>
      <c r="P791" s="16">
        <f t="shared" si="38"/>
        <v>2.5</v>
      </c>
      <c r="Q791" s="79" cm="1">
        <f t="array" ref="Q791:AA791">Данные!Q791:AA791</f>
        <v>0</v>
      </c>
      <c r="R791" s="16">
        <v>0</v>
      </c>
      <c r="S791" s="16">
        <v>0</v>
      </c>
      <c r="T791" s="21">
        <v>0</v>
      </c>
      <c r="U791">
        <v>4</v>
      </c>
      <c r="V791">
        <v>0</v>
      </c>
      <c r="W791">
        <v>10</v>
      </c>
      <c r="X791">
        <v>1</v>
      </c>
      <c r="Y791">
        <v>1</v>
      </c>
      <c r="Z791">
        <v>0</v>
      </c>
      <c r="AA791" t="str">
        <v>осн</v>
      </c>
    </row>
    <row r="792" spans="1:28" x14ac:dyDescent="0.3">
      <c r="A792" s="78">
        <f>Данные!A792</f>
        <v>6370</v>
      </c>
      <c r="B792" cm="1">
        <f t="array" ref="B792:L792">Данные!B792:L792</f>
        <v>2019</v>
      </c>
      <c r="C792" t="str">
        <v>компьютерных технологий и электронного обучения</v>
      </c>
      <c r="D792" t="str">
        <v>Атаян Ануш Михайловна</v>
      </c>
      <c r="E792" t="str">
        <v>кандидат педагогических наук</v>
      </c>
      <c r="F792" t="str">
        <v>доцент</v>
      </c>
      <c r="G792">
        <v>0.75</v>
      </c>
      <c r="H792" t="str">
        <v>2 курс (м) 2018 год/пост</v>
      </c>
      <c r="I792" t="str"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92">
        <v>0</v>
      </c>
      <c r="K792">
        <v>0</v>
      </c>
      <c r="L792">
        <v>0</v>
      </c>
      <c r="M792" s="16">
        <f t="shared" si="36"/>
        <v>0</v>
      </c>
      <c r="N792" s="16">
        <f t="shared" si="37"/>
        <v>5.3000000000000007</v>
      </c>
      <c r="O792" s="16">
        <f t="shared" si="38"/>
        <v>2.5</v>
      </c>
      <c r="P792" s="16">
        <f t="shared" si="38"/>
        <v>2.5</v>
      </c>
      <c r="Q792" s="79" cm="1">
        <f t="array" ref="Q792:AA792">Данные!Q792:AA792</f>
        <v>0</v>
      </c>
      <c r="R792" s="16">
        <v>0</v>
      </c>
      <c r="S792" s="16">
        <v>0</v>
      </c>
      <c r="T792" s="21">
        <v>0</v>
      </c>
      <c r="U792">
        <v>4</v>
      </c>
      <c r="V792">
        <v>0</v>
      </c>
      <c r="W792">
        <v>10</v>
      </c>
      <c r="X792">
        <v>1</v>
      </c>
      <c r="Y792">
        <v>1</v>
      </c>
      <c r="Z792">
        <v>0</v>
      </c>
      <c r="AA792" t="str">
        <v>доп</v>
      </c>
    </row>
    <row r="793" spans="1:28" x14ac:dyDescent="0.3">
      <c r="A793" s="78">
        <f>Данные!A793</f>
        <v>6370</v>
      </c>
      <c r="B793" cm="1">
        <f t="array" ref="B793:L793">Данные!B793:L793</f>
        <v>2019</v>
      </c>
      <c r="C793" t="str">
        <v>компьютерных технологий и электронного обучения</v>
      </c>
      <c r="D793" t="str">
        <v>Атаян Ануш Михайловна</v>
      </c>
      <c r="E793" t="str">
        <v>кандидат педагогических наук</v>
      </c>
      <c r="F793" t="str">
        <v>доцент</v>
      </c>
      <c r="G793">
        <v>0.75</v>
      </c>
      <c r="H793" t="str">
        <v>2 курс (м) 2018 год/пост</v>
      </c>
      <c r="I793" t="str"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93">
        <v>0</v>
      </c>
      <c r="K793">
        <v>0</v>
      </c>
      <c r="L793">
        <v>0</v>
      </c>
      <c r="M793" s="16">
        <f t="shared" si="36"/>
        <v>0</v>
      </c>
      <c r="N793" s="16">
        <f t="shared" si="37"/>
        <v>5.3000000000000007</v>
      </c>
      <c r="O793" s="16">
        <f t="shared" si="38"/>
        <v>2.5</v>
      </c>
      <c r="P793" s="16">
        <f t="shared" si="38"/>
        <v>2.5</v>
      </c>
      <c r="Q793" s="79" cm="1">
        <f t="array" ref="Q793:AA793">Данные!Q793:AA793</f>
        <v>0</v>
      </c>
      <c r="R793" s="16">
        <v>0</v>
      </c>
      <c r="S793" s="16">
        <v>0</v>
      </c>
      <c r="T793" s="21">
        <v>0</v>
      </c>
      <c r="U793">
        <v>2</v>
      </c>
      <c r="V793">
        <v>0</v>
      </c>
      <c r="W793">
        <v>10</v>
      </c>
      <c r="X793">
        <v>1</v>
      </c>
      <c r="Y793">
        <v>1</v>
      </c>
      <c r="Z793">
        <v>0</v>
      </c>
      <c r="AA793" t="str">
        <v>осн</v>
      </c>
    </row>
    <row r="794" spans="1:28" x14ac:dyDescent="0.3">
      <c r="A794" s="78">
        <f>Данные!A794</f>
        <v>6370</v>
      </c>
      <c r="B794" cm="1">
        <f t="array" ref="B794:L794">Данные!B794:L794</f>
        <v>2019</v>
      </c>
      <c r="C794" t="str">
        <v>компьютерных технологий и электронного обучения</v>
      </c>
      <c r="D794" t="str">
        <v>Акимов СС</v>
      </c>
      <c r="E794" t="str">
        <v>кандидат педагогических наук</v>
      </c>
      <c r="F794" t="str">
        <v>доцент</v>
      </c>
      <c r="G794">
        <v>1</v>
      </c>
      <c r="H794" t="str">
        <v>2 курс (м) 2018 год/пост</v>
      </c>
      <c r="I794" t="str">
        <v>Модуль "IT-решения и инструменты в образовании". Дисциплины и курсы по выбору. Прикладные информационные технологии</v>
      </c>
      <c r="J794">
        <v>4</v>
      </c>
      <c r="K794">
        <v>14</v>
      </c>
      <c r="L794">
        <v>0</v>
      </c>
      <c r="M794" s="16">
        <f t="shared" si="36"/>
        <v>1.8</v>
      </c>
      <c r="N794" s="16">
        <f t="shared" si="37"/>
        <v>5.3000000000000007</v>
      </c>
      <c r="O794" s="16">
        <f t="shared" si="38"/>
        <v>2.5</v>
      </c>
      <c r="P794" s="16">
        <f t="shared" si="38"/>
        <v>2.5</v>
      </c>
      <c r="Q794" s="79" cm="1">
        <f t="array" ref="Q794:AA794">Данные!Q794:AA794</f>
        <v>0</v>
      </c>
      <c r="R794" s="16">
        <v>0</v>
      </c>
      <c r="S794" s="16">
        <v>0</v>
      </c>
      <c r="T794" s="21">
        <v>0</v>
      </c>
      <c r="U794">
        <v>0</v>
      </c>
      <c r="V794">
        <v>0</v>
      </c>
      <c r="W794">
        <v>10</v>
      </c>
      <c r="X794">
        <v>1</v>
      </c>
      <c r="Y794">
        <v>1</v>
      </c>
      <c r="Z794">
        <v>0</v>
      </c>
      <c r="AA794" t="str">
        <v>осн</v>
      </c>
    </row>
    <row r="795" spans="1:28" x14ac:dyDescent="0.3">
      <c r="A795" s="78">
        <f>Данные!A795</f>
        <v>5791</v>
      </c>
      <c r="B795" cm="1">
        <f t="array" ref="B795:L795">Данные!B795:L795</f>
        <v>2020</v>
      </c>
      <c r="C795" t="str">
        <v>современных европейских языков</v>
      </c>
      <c r="D795" t="str">
        <v>Кудрявцева Наталья Фаддеевна</v>
      </c>
      <c r="E795" t="str">
        <v>кандидат социологических наук</v>
      </c>
      <c r="F795" t="str">
        <v>доцент</v>
      </c>
      <c r="G795">
        <v>1</v>
      </c>
      <c r="H795" t="str">
        <v>4 курс 2017 год/пост</v>
      </c>
      <c r="I795" t="str">
        <v>Модуль "Основы профессионального общения на иностранном языке". Профессионально-ориентированная письменная коммуникация</v>
      </c>
      <c r="J795">
        <v>0</v>
      </c>
      <c r="K795">
        <v>0</v>
      </c>
      <c r="L795">
        <v>72</v>
      </c>
      <c r="M795" s="16">
        <f t="shared" si="36"/>
        <v>7.2</v>
      </c>
      <c r="N795" s="16">
        <f t="shared" si="37"/>
        <v>11.57</v>
      </c>
      <c r="O795" s="16">
        <f t="shared" si="38"/>
        <v>7.25</v>
      </c>
      <c r="P795" s="16">
        <f t="shared" si="38"/>
        <v>7.25</v>
      </c>
      <c r="Q795" s="79" cm="1">
        <f t="array" ref="Q795:AA795">Данные!Q795:AA795</f>
        <v>0</v>
      </c>
      <c r="R795" s="16">
        <v>0</v>
      </c>
      <c r="S795" s="16">
        <v>0</v>
      </c>
      <c r="T795" s="21">
        <v>0</v>
      </c>
      <c r="U795">
        <v>0</v>
      </c>
      <c r="V795">
        <v>0</v>
      </c>
      <c r="W795">
        <v>29</v>
      </c>
      <c r="X795">
        <v>1</v>
      </c>
      <c r="Y795">
        <v>2</v>
      </c>
      <c r="Z795">
        <v>0</v>
      </c>
      <c r="AA795">
        <v>0</v>
      </c>
    </row>
    <row r="796" spans="1:28" s="6" customFormat="1" x14ac:dyDescent="0.3">
      <c r="A796" s="78">
        <f>Данные!A796</f>
        <v>6368</v>
      </c>
      <c r="B796" cm="1">
        <f t="array" ref="B796:L796">Данные!B796:L796</f>
        <v>2019</v>
      </c>
      <c r="C796" t="str">
        <v>компьютерных технологий и электронного обучения</v>
      </c>
      <c r="D796" t="str">
        <v>Абрамян Геннадий Владимирович</v>
      </c>
      <c r="E796" t="str">
        <v>доктор педагогических наук</v>
      </c>
      <c r="F796" t="str">
        <v>профессор</v>
      </c>
      <c r="G796">
        <v>1</v>
      </c>
      <c r="H796" t="str">
        <v>2 курс (б) 2018 год/пост</v>
      </c>
      <c r="I796" t="str">
        <v>Модуль "Системное и прикладное программное обеспечение". Операционные системы</v>
      </c>
      <c r="J796">
        <v>18</v>
      </c>
      <c r="K796">
        <v>0</v>
      </c>
      <c r="L796">
        <v>108</v>
      </c>
      <c r="M796" s="16">
        <f t="shared" si="36"/>
        <v>12.6</v>
      </c>
      <c r="N796" s="16">
        <f t="shared" si="37"/>
        <v>14.870000000000001</v>
      </c>
      <c r="O796" s="16">
        <f t="shared" si="38"/>
        <v>9.75</v>
      </c>
      <c r="P796" s="16">
        <f t="shared" si="38"/>
        <v>9.75</v>
      </c>
      <c r="Q796" s="79" cm="1">
        <f t="array" ref="Q796:AA796">Данные!Q796:AA796</f>
        <v>0</v>
      </c>
      <c r="R796" s="16">
        <v>0</v>
      </c>
      <c r="S796" s="16">
        <v>0</v>
      </c>
      <c r="T796" s="21">
        <v>0</v>
      </c>
      <c r="U796">
        <v>0</v>
      </c>
      <c r="V796">
        <v>0</v>
      </c>
      <c r="W796">
        <v>39</v>
      </c>
      <c r="X796">
        <v>2</v>
      </c>
      <c r="Y796">
        <v>3</v>
      </c>
      <c r="Z796">
        <v>0</v>
      </c>
      <c r="AA796" t="str">
        <v>осн</v>
      </c>
      <c r="AB796"/>
    </row>
    <row r="797" spans="1:28" s="6" customFormat="1" x14ac:dyDescent="0.3">
      <c r="A797" s="78">
        <f>Данные!A797</f>
        <v>6368</v>
      </c>
      <c r="B797" cm="1">
        <f t="array" ref="B797:L797">Данные!B797:L797</f>
        <v>2019</v>
      </c>
      <c r="C797" t="str">
        <v>компьютерных технологий и электронного обучения</v>
      </c>
      <c r="D797" t="str">
        <v>Авксентьева Елена Юрьевна</v>
      </c>
      <c r="E797" t="str">
        <v>кандидат педагогических наук</v>
      </c>
      <c r="F797" t="str">
        <v>доцент</v>
      </c>
      <c r="G797">
        <v>1</v>
      </c>
      <c r="H797" t="str">
        <v>2 курс (б) 2018 год/пост</v>
      </c>
      <c r="I797" t="str">
        <v>Модуль "Системное и прикладное программное обеспечение". Программирование</v>
      </c>
      <c r="J797">
        <v>18</v>
      </c>
      <c r="K797">
        <v>0</v>
      </c>
      <c r="L797">
        <v>0</v>
      </c>
      <c r="M797" s="16">
        <f t="shared" si="36"/>
        <v>1.8</v>
      </c>
      <c r="N797" s="16">
        <f t="shared" si="37"/>
        <v>14.870000000000001</v>
      </c>
      <c r="O797" s="16">
        <f t="shared" si="38"/>
        <v>9.75</v>
      </c>
      <c r="P797" s="16">
        <f t="shared" si="38"/>
        <v>9.75</v>
      </c>
      <c r="Q797" s="79" cm="1">
        <f t="array" ref="Q797:AA797">Данные!Q797:AA797</f>
        <v>0</v>
      </c>
      <c r="R797" s="16">
        <v>0</v>
      </c>
      <c r="S797" s="16">
        <v>0</v>
      </c>
      <c r="T797" s="21">
        <v>0</v>
      </c>
      <c r="U797">
        <v>0</v>
      </c>
      <c r="V797">
        <v>0</v>
      </c>
      <c r="W797">
        <v>39</v>
      </c>
      <c r="X797">
        <v>2</v>
      </c>
      <c r="Y797">
        <v>3</v>
      </c>
      <c r="Z797">
        <v>0</v>
      </c>
      <c r="AA797" t="str">
        <v>доп</v>
      </c>
      <c r="AB797"/>
    </row>
    <row r="798" spans="1:28" s="6" customFormat="1" x14ac:dyDescent="0.3">
      <c r="A798" s="78">
        <f>Данные!A798</f>
        <v>6368</v>
      </c>
      <c r="B798" cm="1">
        <f t="array" ref="B798:L798">Данные!B798:L798</f>
        <v>2019</v>
      </c>
      <c r="C798" t="str">
        <v>компьютерных технологий и электронного обучения</v>
      </c>
      <c r="D798" t="str">
        <v>Авксентьева Елена Юрьевна</v>
      </c>
      <c r="E798" t="str">
        <v>кандидат педагогических наук</v>
      </c>
      <c r="F798" t="str">
        <v>доцент</v>
      </c>
      <c r="G798">
        <v>1</v>
      </c>
      <c r="H798" t="str">
        <v>2 курс (б) 2018 год/пост</v>
      </c>
      <c r="I798" t="str">
        <v>Модуль "Технологии и методы вычислений". Информационные технологии в решении задач оптимизации</v>
      </c>
      <c r="J798">
        <v>0</v>
      </c>
      <c r="K798">
        <v>0</v>
      </c>
      <c r="L798">
        <v>36</v>
      </c>
      <c r="M798" s="16">
        <f t="shared" si="36"/>
        <v>3.6</v>
      </c>
      <c r="N798" s="16">
        <f t="shared" si="37"/>
        <v>14.870000000000001</v>
      </c>
      <c r="O798" s="16">
        <f t="shared" si="38"/>
        <v>9.75</v>
      </c>
      <c r="P798" s="16">
        <f t="shared" si="38"/>
        <v>9.75</v>
      </c>
      <c r="Q798" s="79" cm="1">
        <f t="array" ref="Q798:AA798">Данные!Q798:AA798</f>
        <v>0</v>
      </c>
      <c r="R798" s="16">
        <v>0</v>
      </c>
      <c r="S798" s="16">
        <v>0</v>
      </c>
      <c r="T798" s="21">
        <v>0</v>
      </c>
      <c r="U798">
        <v>0</v>
      </c>
      <c r="V798">
        <v>0</v>
      </c>
      <c r="W798">
        <v>39</v>
      </c>
      <c r="X798">
        <v>2</v>
      </c>
      <c r="Y798">
        <v>3</v>
      </c>
      <c r="Z798">
        <v>0</v>
      </c>
      <c r="AA798" t="str">
        <v>доп</v>
      </c>
      <c r="AB798"/>
    </row>
    <row r="799" spans="1:28" s="6" customFormat="1" x14ac:dyDescent="0.3">
      <c r="A799" s="78">
        <f>Данные!A799</f>
        <v>6368</v>
      </c>
      <c r="B799" cm="1">
        <f t="array" ref="B799:L799">Данные!B799:L799</f>
        <v>2019</v>
      </c>
      <c r="C799" t="str">
        <v>компьютерных технологий и электронного обучения</v>
      </c>
      <c r="D799" t="str">
        <v>Авксентьева Елена Юрьевна</v>
      </c>
      <c r="E799" t="str">
        <v>кандидат педагогических наук</v>
      </c>
      <c r="F799" t="str">
        <v>доцент</v>
      </c>
      <c r="G799">
        <v>1</v>
      </c>
      <c r="H799" t="str">
        <v>2 курс (б) 2018 год/пост</v>
      </c>
      <c r="I799" t="str">
        <v>Модуль "Технологии и методы вычислений". Информационные технологии в решении задач оптимизации</v>
      </c>
      <c r="J799">
        <v>18</v>
      </c>
      <c r="K799">
        <v>0</v>
      </c>
      <c r="L799">
        <v>72</v>
      </c>
      <c r="M799" s="16">
        <f t="shared" si="36"/>
        <v>9</v>
      </c>
      <c r="N799" s="16">
        <f t="shared" si="37"/>
        <v>14.870000000000001</v>
      </c>
      <c r="O799" s="16">
        <f t="shared" si="38"/>
        <v>9.75</v>
      </c>
      <c r="P799" s="16">
        <f t="shared" si="38"/>
        <v>9.75</v>
      </c>
      <c r="Q799" s="79" cm="1">
        <f t="array" ref="Q799:AA799">Данные!Q799:AA799</f>
        <v>0</v>
      </c>
      <c r="R799" s="16">
        <v>0</v>
      </c>
      <c r="S799" s="16">
        <v>0</v>
      </c>
      <c r="T799" s="21">
        <v>0</v>
      </c>
      <c r="U799">
        <v>0</v>
      </c>
      <c r="V799">
        <v>0</v>
      </c>
      <c r="W799">
        <v>39</v>
      </c>
      <c r="X799">
        <v>2</v>
      </c>
      <c r="Y799">
        <v>3</v>
      </c>
      <c r="Z799">
        <v>0</v>
      </c>
      <c r="AA799" t="str">
        <v>осн</v>
      </c>
      <c r="AB799"/>
    </row>
    <row r="800" spans="1:28" s="6" customFormat="1" x14ac:dyDescent="0.3">
      <c r="A800" s="78">
        <f>Данные!A800</f>
        <v>6368</v>
      </c>
      <c r="B800" cm="1">
        <f t="array" ref="B800:L800">Данные!B800:L800</f>
        <v>2019</v>
      </c>
      <c r="C800" t="str">
        <v>компьютерных технологий и электронного обучения</v>
      </c>
      <c r="D800" t="str">
        <v>Атаян Ануш Михайловна</v>
      </c>
      <c r="E800" t="str">
        <v>кандидат педагогических наук</v>
      </c>
      <c r="F800" t="str">
        <v>доцент</v>
      </c>
      <c r="G800">
        <v>1</v>
      </c>
      <c r="H800" t="str">
        <v>2 курс (б) 2018 год/пост</v>
      </c>
      <c r="I800" t="str">
        <v>Модуль "Информационные технологии в управлении в IT-компании". Дисциплины и курсы по выбору. Основы бизнес-информатики</v>
      </c>
      <c r="J800">
        <v>18</v>
      </c>
      <c r="K800">
        <v>0</v>
      </c>
      <c r="L800">
        <v>54</v>
      </c>
      <c r="M800" s="16">
        <f t="shared" si="36"/>
        <v>7.2</v>
      </c>
      <c r="N800" s="16">
        <f t="shared" si="37"/>
        <v>14.870000000000001</v>
      </c>
      <c r="O800" s="16">
        <f t="shared" si="38"/>
        <v>9.75</v>
      </c>
      <c r="P800" s="16">
        <f t="shared" si="38"/>
        <v>9.75</v>
      </c>
      <c r="Q800" s="79" cm="1">
        <f t="array" ref="Q800:AA800">Данные!Q800:AA800</f>
        <v>0</v>
      </c>
      <c r="R800" s="16">
        <v>0</v>
      </c>
      <c r="S800" s="16">
        <v>0</v>
      </c>
      <c r="T800" s="21">
        <v>0</v>
      </c>
      <c r="U800">
        <v>0</v>
      </c>
      <c r="V800">
        <v>0</v>
      </c>
      <c r="W800">
        <v>39</v>
      </c>
      <c r="X800">
        <v>2</v>
      </c>
      <c r="Y800">
        <v>3</v>
      </c>
      <c r="Z800">
        <v>0</v>
      </c>
      <c r="AA800" t="str">
        <v>осн</v>
      </c>
      <c r="AB800"/>
    </row>
    <row r="801" spans="1:28" s="6" customFormat="1" x14ac:dyDescent="0.3">
      <c r="A801" s="78">
        <f>Данные!A801</f>
        <v>6368</v>
      </c>
      <c r="B801" cm="1">
        <f t="array" ref="B801:L801">Данные!B801:L801</f>
        <v>2019</v>
      </c>
      <c r="C801" t="str">
        <v>компьютерных технологий и электронного обучения</v>
      </c>
      <c r="D801" t="str">
        <v>Воробьев Владимир Иванович</v>
      </c>
      <c r="E801" t="str">
        <v>доктор технических наук</v>
      </c>
      <c r="F801" t="str">
        <v>профессор</v>
      </c>
      <c r="G801">
        <v>1</v>
      </c>
      <c r="H801" t="str">
        <v>2 курс (б) 2018 год/пост</v>
      </c>
      <c r="I801" t="str">
        <v>Модуль "Технологии и методы вычислений". Технологии компьютерного моделирования</v>
      </c>
      <c r="J801">
        <v>4</v>
      </c>
      <c r="K801">
        <v>0</v>
      </c>
      <c r="L801">
        <v>0</v>
      </c>
      <c r="M801" s="16">
        <f t="shared" si="36"/>
        <v>0.4</v>
      </c>
      <c r="N801" s="16">
        <f t="shared" si="37"/>
        <v>14.870000000000001</v>
      </c>
      <c r="O801" s="16">
        <f t="shared" si="38"/>
        <v>9.75</v>
      </c>
      <c r="P801" s="16">
        <f t="shared" si="38"/>
        <v>9.75</v>
      </c>
      <c r="Q801" s="79" cm="1">
        <f t="array" ref="Q801:AA801">Данные!Q801:AA801</f>
        <v>0</v>
      </c>
      <c r="R801" s="16">
        <v>0</v>
      </c>
      <c r="S801" s="16">
        <v>0</v>
      </c>
      <c r="T801" s="21">
        <v>0</v>
      </c>
      <c r="U801">
        <v>0</v>
      </c>
      <c r="V801">
        <v>0</v>
      </c>
      <c r="W801">
        <v>39</v>
      </c>
      <c r="X801">
        <v>2</v>
      </c>
      <c r="Y801">
        <v>3</v>
      </c>
      <c r="Z801">
        <v>0</v>
      </c>
      <c r="AA801" t="str">
        <v>доп</v>
      </c>
      <c r="AB801"/>
    </row>
    <row r="802" spans="1:28" s="6" customFormat="1" x14ac:dyDescent="0.3">
      <c r="A802" s="78">
        <f>Данные!A802</f>
        <v>6368</v>
      </c>
      <c r="B802" cm="1">
        <f t="array" ref="B802:L802">Данные!B802:L802</f>
        <v>2019</v>
      </c>
      <c r="C802" t="str">
        <v>компьютерных технологий и электронного обучения</v>
      </c>
      <c r="D802" t="str">
        <v>Воробьев Владимир Иванович</v>
      </c>
      <c r="E802" t="str">
        <v>доктор технических наук</v>
      </c>
      <c r="F802" t="str">
        <v>профессор</v>
      </c>
      <c r="G802">
        <v>1</v>
      </c>
      <c r="H802" t="str">
        <v>2 курс (б) 2018 год/пост</v>
      </c>
      <c r="I802" t="str">
        <v>Модуль "Технологии и методы вычислений". Вычислительная математика</v>
      </c>
      <c r="J802">
        <v>4</v>
      </c>
      <c r="K802">
        <v>0</v>
      </c>
      <c r="L802">
        <v>0</v>
      </c>
      <c r="M802" s="16">
        <f t="shared" si="36"/>
        <v>0.4</v>
      </c>
      <c r="N802" s="16">
        <f t="shared" si="37"/>
        <v>14.870000000000001</v>
      </c>
      <c r="O802" s="16">
        <f t="shared" si="38"/>
        <v>9.75</v>
      </c>
      <c r="P802" s="16">
        <f t="shared" si="38"/>
        <v>9.75</v>
      </c>
      <c r="Q802" s="79" cm="1">
        <f t="array" ref="Q802:AA802">Данные!Q802:AA802</f>
        <v>0</v>
      </c>
      <c r="R802" s="16">
        <v>0</v>
      </c>
      <c r="S802" s="16">
        <v>0</v>
      </c>
      <c r="T802" s="21">
        <v>0</v>
      </c>
      <c r="U802">
        <v>0</v>
      </c>
      <c r="V802">
        <v>0</v>
      </c>
      <c r="W802">
        <v>39</v>
      </c>
      <c r="X802">
        <v>2</v>
      </c>
      <c r="Y802">
        <v>3</v>
      </c>
      <c r="Z802">
        <v>0</v>
      </c>
      <c r="AA802" t="str">
        <v>доп</v>
      </c>
      <c r="AB802"/>
    </row>
    <row r="803" spans="1:28" s="6" customFormat="1" x14ac:dyDescent="0.3">
      <c r="A803" s="78">
        <f>Данные!A803</f>
        <v>6368</v>
      </c>
      <c r="B803" cm="1">
        <f t="array" ref="B803:L803">Данные!B803:L803</f>
        <v>2019</v>
      </c>
      <c r="C803" t="str">
        <v>компьютерных технологий и электронного обучения</v>
      </c>
      <c r="D803" t="str">
        <v>Власов Дмитрий Викторович</v>
      </c>
      <c r="E803" t="str">
        <v>нет</v>
      </c>
      <c r="F803" t="str">
        <v>эксперт-программист</v>
      </c>
      <c r="G803">
        <v>1</v>
      </c>
      <c r="H803" t="str">
        <v>2 курс (б) 2018 год/пост</v>
      </c>
      <c r="I803" t="str">
        <v>Модуль "Естественно-математический". Математические основы компьютерной графики</v>
      </c>
      <c r="J803">
        <v>0</v>
      </c>
      <c r="K803">
        <v>0</v>
      </c>
      <c r="L803">
        <v>10</v>
      </c>
      <c r="M803" s="16">
        <f t="shared" si="36"/>
        <v>1</v>
      </c>
      <c r="N803" s="16">
        <f t="shared" si="37"/>
        <v>14.870000000000001</v>
      </c>
      <c r="O803" s="16">
        <f t="shared" si="38"/>
        <v>9.75</v>
      </c>
      <c r="P803" s="16">
        <f t="shared" si="38"/>
        <v>9.75</v>
      </c>
      <c r="Q803" s="79" cm="1">
        <f t="array" ref="Q803:AA803">Данные!Q803:AA803</f>
        <v>0</v>
      </c>
      <c r="R803" s="16">
        <v>0</v>
      </c>
      <c r="S803" s="16">
        <v>0</v>
      </c>
      <c r="T803" s="21">
        <v>0</v>
      </c>
      <c r="U803">
        <v>0</v>
      </c>
      <c r="V803">
        <v>0</v>
      </c>
      <c r="W803">
        <v>39</v>
      </c>
      <c r="X803">
        <v>2</v>
      </c>
      <c r="Y803">
        <v>3</v>
      </c>
      <c r="Z803">
        <v>0</v>
      </c>
      <c r="AA803" t="str">
        <v>доп</v>
      </c>
      <c r="AB803"/>
    </row>
    <row r="804" spans="1:28" s="6" customFormat="1" x14ac:dyDescent="0.3">
      <c r="A804" s="78">
        <f>Данные!A804</f>
        <v>6368</v>
      </c>
      <c r="B804" cm="1">
        <f t="array" ref="B804:L804">Данные!B804:L804</f>
        <v>2019</v>
      </c>
      <c r="C804" t="str">
        <v>компьютерных технологий и электронного обучения</v>
      </c>
      <c r="D804" t="str">
        <v>Власова Елена Зотиковна</v>
      </c>
      <c r="E804" t="str">
        <v>доктор педагогических наук</v>
      </c>
      <c r="F804" t="str">
        <v>заведующий кафедрой</v>
      </c>
      <c r="G804">
        <v>1</v>
      </c>
      <c r="H804" t="str">
        <v>2 курс (б) 2018 год/пост</v>
      </c>
      <c r="I804" t="str">
        <v>Модуль "Естественно-математический". Математические основы компьютерной графики</v>
      </c>
      <c r="J804">
        <v>8</v>
      </c>
      <c r="K804">
        <v>0</v>
      </c>
      <c r="L804">
        <v>0</v>
      </c>
      <c r="M804" s="16">
        <f t="shared" si="36"/>
        <v>0.8</v>
      </c>
      <c r="N804" s="16">
        <f t="shared" si="37"/>
        <v>14.870000000000001</v>
      </c>
      <c r="O804" s="16">
        <f t="shared" si="38"/>
        <v>9.75</v>
      </c>
      <c r="P804" s="16">
        <f t="shared" si="38"/>
        <v>9.75</v>
      </c>
      <c r="Q804" s="79" cm="1">
        <f t="array" ref="Q804:AA804">Данные!Q804:AA804</f>
        <v>0</v>
      </c>
      <c r="R804" s="16">
        <v>0</v>
      </c>
      <c r="S804" s="16">
        <v>0</v>
      </c>
      <c r="T804" s="21">
        <v>0</v>
      </c>
      <c r="U804">
        <v>0</v>
      </c>
      <c r="V804">
        <v>0</v>
      </c>
      <c r="W804">
        <v>39</v>
      </c>
      <c r="X804">
        <v>2</v>
      </c>
      <c r="Y804">
        <v>3</v>
      </c>
      <c r="Z804">
        <v>0</v>
      </c>
      <c r="AA804" t="str">
        <v>осн</v>
      </c>
      <c r="AB804"/>
    </row>
    <row r="805" spans="1:28" s="6" customFormat="1" x14ac:dyDescent="0.3">
      <c r="A805" s="78">
        <f>Данные!A805</f>
        <v>6368</v>
      </c>
      <c r="B805" cm="1">
        <f t="array" ref="B805:L805">Данные!B805:L805</f>
        <v>2019</v>
      </c>
      <c r="C805" t="str">
        <v>компьютерных технологий и электронного обучения</v>
      </c>
      <c r="D805" t="str">
        <v>Власова Елена Зотиковна</v>
      </c>
      <c r="E805" t="str">
        <v>доктор педагогических наук</v>
      </c>
      <c r="F805" t="str">
        <v>заведующий кафедрой</v>
      </c>
      <c r="G805">
        <v>1</v>
      </c>
      <c r="H805" t="str">
        <v>2 курс (б) 2018 год/пост</v>
      </c>
      <c r="I805" t="str">
        <v>Модуль "Технологии и методы вычислений". Анализ данных</v>
      </c>
      <c r="J805">
        <v>18</v>
      </c>
      <c r="K805">
        <v>0</v>
      </c>
      <c r="L805">
        <v>0</v>
      </c>
      <c r="M805" s="16">
        <f t="shared" si="36"/>
        <v>1.8</v>
      </c>
      <c r="N805" s="16">
        <f t="shared" si="37"/>
        <v>14.870000000000001</v>
      </c>
      <c r="O805" s="16">
        <f t="shared" si="38"/>
        <v>9.75</v>
      </c>
      <c r="P805" s="16">
        <f t="shared" si="38"/>
        <v>9.75</v>
      </c>
      <c r="Q805" s="79" cm="1">
        <f t="array" ref="Q805:AA805">Данные!Q805:AA805</f>
        <v>0</v>
      </c>
      <c r="R805" s="16">
        <v>0</v>
      </c>
      <c r="S805" s="16">
        <v>0</v>
      </c>
      <c r="T805" s="21">
        <v>0</v>
      </c>
      <c r="U805">
        <v>0</v>
      </c>
      <c r="V805">
        <v>0</v>
      </c>
      <c r="W805">
        <v>39</v>
      </c>
      <c r="X805">
        <v>2</v>
      </c>
      <c r="Y805">
        <v>3</v>
      </c>
      <c r="Z805">
        <v>0</v>
      </c>
      <c r="AA805" t="str">
        <v>осн</v>
      </c>
      <c r="AB805"/>
    </row>
    <row r="806" spans="1:28" s="6" customFormat="1" x14ac:dyDescent="0.3">
      <c r="A806" s="78">
        <f>Данные!A806</f>
        <v>6368</v>
      </c>
      <c r="B806" cm="1">
        <f t="array" ref="B806:L806">Данные!B806:L806</f>
        <v>2019</v>
      </c>
      <c r="C806" t="str">
        <v>компьютерных технологий и электронного обучения</v>
      </c>
      <c r="D806" t="str">
        <v>Власова Елена Зотиковна</v>
      </c>
      <c r="E806" t="str">
        <v>доктор педагогических наук</v>
      </c>
      <c r="F806" t="str">
        <v>заведующий кафедрой</v>
      </c>
      <c r="G806">
        <v>1</v>
      </c>
      <c r="H806" t="str">
        <v>2 курс (б) 2018 год/пост</v>
      </c>
      <c r="I806" t="str">
        <v>Модуль "Технологии и методы вычислений". Вычислительная математика</v>
      </c>
      <c r="J806">
        <v>14</v>
      </c>
      <c r="K806">
        <v>0</v>
      </c>
      <c r="L806">
        <v>36</v>
      </c>
      <c r="M806" s="16">
        <f t="shared" si="36"/>
        <v>5</v>
      </c>
      <c r="N806" s="16">
        <f t="shared" si="37"/>
        <v>14.870000000000001</v>
      </c>
      <c r="O806" s="16">
        <f t="shared" si="38"/>
        <v>9.75</v>
      </c>
      <c r="P806" s="16">
        <f t="shared" si="38"/>
        <v>9.75</v>
      </c>
      <c r="Q806" s="79" cm="1">
        <f t="array" ref="Q806:AA806">Данные!Q806:AA806</f>
        <v>0</v>
      </c>
      <c r="R806" s="16">
        <v>0</v>
      </c>
      <c r="S806" s="16">
        <v>0</v>
      </c>
      <c r="T806" s="21">
        <v>0</v>
      </c>
      <c r="U806">
        <v>0</v>
      </c>
      <c r="V806">
        <v>0</v>
      </c>
      <c r="W806">
        <v>39</v>
      </c>
      <c r="X806">
        <v>2</v>
      </c>
      <c r="Y806">
        <v>3</v>
      </c>
      <c r="Z806">
        <v>0</v>
      </c>
      <c r="AA806" t="str">
        <v>осн</v>
      </c>
      <c r="AB806"/>
    </row>
    <row r="807" spans="1:28" s="6" customFormat="1" x14ac:dyDescent="0.3">
      <c r="A807" s="78">
        <f>Данные!A807</f>
        <v>6368</v>
      </c>
      <c r="B807" cm="1">
        <f t="array" ref="B807:L807">Данные!B807:L807</f>
        <v>2019</v>
      </c>
      <c r="C807" t="str">
        <v>компьютерных технологий и электронного обучения</v>
      </c>
      <c r="D807" t="str">
        <v>Власова Елена Зотиковна</v>
      </c>
      <c r="E807" t="str">
        <v>доктор педагогических наук</v>
      </c>
      <c r="F807" t="str">
        <v>заведующий кафедрой</v>
      </c>
      <c r="G807">
        <v>1</v>
      </c>
      <c r="H807" t="str">
        <v>2 курс (б) 2018 год/пост</v>
      </c>
      <c r="I807" t="str">
        <v>Модуль "Технологии и методы вычислений". Технологии компьютерного моделирования</v>
      </c>
      <c r="J807">
        <v>0</v>
      </c>
      <c r="K807">
        <v>0</v>
      </c>
      <c r="L807">
        <v>81</v>
      </c>
      <c r="M807" s="16">
        <f t="shared" si="36"/>
        <v>8.1</v>
      </c>
      <c r="N807" s="16">
        <f t="shared" si="37"/>
        <v>14.870000000000001</v>
      </c>
      <c r="O807" s="16">
        <f t="shared" si="38"/>
        <v>9.75</v>
      </c>
      <c r="P807" s="16">
        <f t="shared" si="38"/>
        <v>9.75</v>
      </c>
      <c r="Q807" s="79" cm="1">
        <f t="array" ref="Q807:AA807">Данные!Q807:AA807</f>
        <v>38</v>
      </c>
      <c r="R807" s="16">
        <v>0</v>
      </c>
      <c r="S807" s="16">
        <v>0</v>
      </c>
      <c r="T807" s="21">
        <v>0</v>
      </c>
      <c r="U807">
        <v>0</v>
      </c>
      <c r="V807">
        <v>0</v>
      </c>
      <c r="W807">
        <v>39</v>
      </c>
      <c r="X807">
        <v>2</v>
      </c>
      <c r="Y807">
        <v>3</v>
      </c>
      <c r="Z807">
        <v>0</v>
      </c>
      <c r="AA807" t="str">
        <v>осн</v>
      </c>
      <c r="AB807"/>
    </row>
    <row r="808" spans="1:28" s="6" customFormat="1" x14ac:dyDescent="0.3">
      <c r="A808" s="78">
        <f>Данные!A808</f>
        <v>6368</v>
      </c>
      <c r="B808" cm="1">
        <f t="array" ref="B808:L808">Данные!B808:L808</f>
        <v>2019</v>
      </c>
      <c r="C808" t="str">
        <v>компьютерных технологий и электронного обучения</v>
      </c>
      <c r="D808" t="str">
        <v>Власова Елена Зотиковна</v>
      </c>
      <c r="E808" t="str">
        <v>доктор педагогических наук</v>
      </c>
      <c r="F808" t="str">
        <v>заведующий кафедрой</v>
      </c>
      <c r="G808">
        <v>1</v>
      </c>
      <c r="H808" t="str">
        <v>2 курс (б) 2018 год/пост</v>
      </c>
      <c r="I808" t="str">
        <v>Модуль "Технологии и методы вычислений". Технологии компьютерного моделирования</v>
      </c>
      <c r="J808">
        <v>14</v>
      </c>
      <c r="K808">
        <v>0</v>
      </c>
      <c r="L808">
        <v>0</v>
      </c>
      <c r="M808" s="16">
        <f t="shared" si="36"/>
        <v>1.4</v>
      </c>
      <c r="N808" s="16">
        <f t="shared" si="37"/>
        <v>14.870000000000001</v>
      </c>
      <c r="O808" s="16">
        <f t="shared" si="38"/>
        <v>9.75</v>
      </c>
      <c r="P808" s="16">
        <f t="shared" si="38"/>
        <v>9.75</v>
      </c>
      <c r="Q808" s="79" cm="1">
        <f t="array" ref="Q808:AA808">Данные!Q808:AA808</f>
        <v>0</v>
      </c>
      <c r="R808" s="16">
        <v>0</v>
      </c>
      <c r="S808" s="16">
        <v>0</v>
      </c>
      <c r="T808" s="21">
        <v>0</v>
      </c>
      <c r="U808">
        <v>0</v>
      </c>
      <c r="V808">
        <v>0</v>
      </c>
      <c r="W808">
        <v>39</v>
      </c>
      <c r="X808">
        <v>2</v>
      </c>
      <c r="Y808">
        <v>3</v>
      </c>
      <c r="Z808">
        <v>0</v>
      </c>
      <c r="AA808" t="str">
        <v>доп</v>
      </c>
      <c r="AB808"/>
    </row>
    <row r="809" spans="1:28" s="6" customFormat="1" x14ac:dyDescent="0.3">
      <c r="A809" s="78">
        <f>Данные!A809</f>
        <v>6368</v>
      </c>
      <c r="B809" cm="1">
        <f t="array" ref="B809:L809">Данные!B809:L809</f>
        <v>2019</v>
      </c>
      <c r="C809" t="str">
        <v>компьютерных технологий и электронного обучения</v>
      </c>
      <c r="D809" t="str">
        <v>Гончарова Светлана Викторовна</v>
      </c>
      <c r="E809" t="str">
        <v>кандидат педагогических наук</v>
      </c>
      <c r="F809" t="str">
        <v>доцент</v>
      </c>
      <c r="G809">
        <v>1</v>
      </c>
      <c r="H809" t="str">
        <v>2 курс (б) 2018 год/пост</v>
      </c>
      <c r="I809" t="str">
        <v>Модуль "Системное и прикладное программное обеспечение". Программирование</v>
      </c>
      <c r="J809">
        <v>18</v>
      </c>
      <c r="K809">
        <v>0</v>
      </c>
      <c r="L809">
        <v>0</v>
      </c>
      <c r="M809" s="16">
        <f t="shared" si="36"/>
        <v>1.8</v>
      </c>
      <c r="N809" s="16">
        <f t="shared" si="37"/>
        <v>14.870000000000001</v>
      </c>
      <c r="O809" s="16">
        <f t="shared" si="38"/>
        <v>9.75</v>
      </c>
      <c r="P809" s="16">
        <f t="shared" si="38"/>
        <v>9.75</v>
      </c>
      <c r="Q809" s="79" cm="1">
        <f t="array" ref="Q809:AA809">Данные!Q809:AA809</f>
        <v>0</v>
      </c>
      <c r="R809" s="16">
        <v>0</v>
      </c>
      <c r="S809" s="16">
        <v>0</v>
      </c>
      <c r="T809" s="21">
        <v>0</v>
      </c>
      <c r="U809">
        <v>0</v>
      </c>
      <c r="V809">
        <v>0</v>
      </c>
      <c r="W809">
        <v>39</v>
      </c>
      <c r="X809">
        <v>2</v>
      </c>
      <c r="Y809">
        <v>3</v>
      </c>
      <c r="Z809">
        <v>0</v>
      </c>
      <c r="AA809" t="str">
        <v>осн</v>
      </c>
      <c r="AB809"/>
    </row>
    <row r="810" spans="1:28" s="6" customFormat="1" x14ac:dyDescent="0.3">
      <c r="A810" s="78">
        <f>Данные!A810</f>
        <v>6368</v>
      </c>
      <c r="B810" cm="1">
        <f t="array" ref="B810:L810">Данные!B810:L810</f>
        <v>2019</v>
      </c>
      <c r="C810" t="str">
        <v>компьютерных технологий и электронного обучения</v>
      </c>
      <c r="D810" t="str">
        <v>Гончарова Светлана Викторовна</v>
      </c>
      <c r="E810" t="str">
        <v>кандидат педагогических наук</v>
      </c>
      <c r="F810" t="str">
        <v>доцент</v>
      </c>
      <c r="G810">
        <v>1</v>
      </c>
      <c r="H810" t="str">
        <v>2 курс (б) 2018 год/пост</v>
      </c>
      <c r="I810" t="str">
        <v>Модуль "Технологии и методы вычислений". Анализ данных</v>
      </c>
      <c r="J810">
        <v>0</v>
      </c>
      <c r="K810">
        <v>0</v>
      </c>
      <c r="L810">
        <v>36</v>
      </c>
      <c r="M810" s="16">
        <f t="shared" si="36"/>
        <v>3.6</v>
      </c>
      <c r="N810" s="16">
        <f t="shared" si="37"/>
        <v>14.870000000000001</v>
      </c>
      <c r="O810" s="16">
        <f t="shared" si="38"/>
        <v>9.75</v>
      </c>
      <c r="P810" s="16">
        <f t="shared" si="38"/>
        <v>9.75</v>
      </c>
      <c r="Q810" s="79" cm="1">
        <f t="array" ref="Q810:AA810">Данные!Q810:AA810</f>
        <v>0</v>
      </c>
      <c r="R810" s="16">
        <v>0</v>
      </c>
      <c r="S810" s="16">
        <v>0</v>
      </c>
      <c r="T810" s="21">
        <v>0</v>
      </c>
      <c r="U810">
        <v>0</v>
      </c>
      <c r="V810">
        <v>0</v>
      </c>
      <c r="W810">
        <v>39</v>
      </c>
      <c r="X810">
        <v>2</v>
      </c>
      <c r="Y810">
        <v>3</v>
      </c>
      <c r="Z810">
        <v>0</v>
      </c>
      <c r="AA810" t="str">
        <v>доп</v>
      </c>
      <c r="AB810"/>
    </row>
    <row r="811" spans="1:28" s="6" customFormat="1" x14ac:dyDescent="0.3">
      <c r="A811" s="78">
        <f>Данные!A811</f>
        <v>6368</v>
      </c>
      <c r="B811" cm="1">
        <f t="array" ref="B811:L811">Данные!B811:L811</f>
        <v>2019</v>
      </c>
      <c r="C811" t="str">
        <v>компьютерных технологий и электронного обучения</v>
      </c>
      <c r="D811" t="str">
        <v>Гончарова Светлана Викторовна</v>
      </c>
      <c r="E811" t="str">
        <v>кандидат педагогических наук</v>
      </c>
      <c r="F811" t="str">
        <v>доцент</v>
      </c>
      <c r="G811">
        <v>1</v>
      </c>
      <c r="H811" t="str">
        <v>2 курс (б) 2018 год/пост</v>
      </c>
      <c r="I811" t="str">
        <v>Модуль "Технологии и методы вычислений". Анализ данных</v>
      </c>
      <c r="J811">
        <v>0</v>
      </c>
      <c r="K811">
        <v>0</v>
      </c>
      <c r="L811">
        <v>72</v>
      </c>
      <c r="M811" s="16">
        <f t="shared" si="36"/>
        <v>7.2</v>
      </c>
      <c r="N811" s="16">
        <f t="shared" si="37"/>
        <v>14.870000000000001</v>
      </c>
      <c r="O811" s="16">
        <f t="shared" si="38"/>
        <v>9.75</v>
      </c>
      <c r="P811" s="16">
        <f t="shared" si="38"/>
        <v>9.75</v>
      </c>
      <c r="Q811" s="79" cm="1">
        <f t="array" ref="Q811:AA811">Данные!Q811:AA811</f>
        <v>0</v>
      </c>
      <c r="R811" s="16">
        <v>0</v>
      </c>
      <c r="S811" s="16">
        <v>0</v>
      </c>
      <c r="T811" s="21">
        <v>0</v>
      </c>
      <c r="U811">
        <v>0</v>
      </c>
      <c r="V811">
        <v>0</v>
      </c>
      <c r="W811">
        <v>39</v>
      </c>
      <c r="X811">
        <v>2</v>
      </c>
      <c r="Y811">
        <v>3</v>
      </c>
      <c r="Z811">
        <v>0</v>
      </c>
      <c r="AA811" t="str">
        <v>осн</v>
      </c>
      <c r="AB811"/>
    </row>
    <row r="812" spans="1:28" s="6" customFormat="1" x14ac:dyDescent="0.3">
      <c r="A812" s="78">
        <f>Данные!A812</f>
        <v>6368</v>
      </c>
      <c r="B812" cm="1">
        <f t="array" ref="B812:L812">Данные!B812:L812</f>
        <v>2019</v>
      </c>
      <c r="C812" t="str">
        <v>компьютерных технологий и электронного обучения</v>
      </c>
      <c r="D812" t="str">
        <v>Гончарова Светлана Викторовна</v>
      </c>
      <c r="E812" t="str">
        <v>кандидат педагогических наук</v>
      </c>
      <c r="F812" t="str">
        <v>доцент</v>
      </c>
      <c r="G812">
        <v>1</v>
      </c>
      <c r="H812" t="str">
        <v>2 курс (б) 2018 год/пост</v>
      </c>
      <c r="I812" t="str">
        <v>Модуль "Технологии и методы вычислений". Вычислительная математика</v>
      </c>
      <c r="J812">
        <v>0</v>
      </c>
      <c r="K812">
        <v>0</v>
      </c>
      <c r="L812">
        <v>72</v>
      </c>
      <c r="M812" s="16">
        <f t="shared" si="36"/>
        <v>7.2</v>
      </c>
      <c r="N812" s="16">
        <f t="shared" si="37"/>
        <v>14.870000000000001</v>
      </c>
      <c r="O812" s="16">
        <f t="shared" si="38"/>
        <v>9.75</v>
      </c>
      <c r="P812" s="16">
        <f t="shared" si="38"/>
        <v>9.75</v>
      </c>
      <c r="Q812" s="79" cm="1">
        <f t="array" ref="Q812:AA812">Данные!Q812:AA812</f>
        <v>0</v>
      </c>
      <c r="R812" s="16">
        <v>0</v>
      </c>
      <c r="S812" s="16">
        <v>0</v>
      </c>
      <c r="T812" s="21">
        <v>0</v>
      </c>
      <c r="U812">
        <v>0</v>
      </c>
      <c r="V812">
        <v>0</v>
      </c>
      <c r="W812">
        <v>39</v>
      </c>
      <c r="X812">
        <v>2</v>
      </c>
      <c r="Y812">
        <v>3</v>
      </c>
      <c r="Z812">
        <v>0</v>
      </c>
      <c r="AA812" t="str">
        <v>осн</v>
      </c>
      <c r="AB812"/>
    </row>
    <row r="813" spans="1:28" s="6" customFormat="1" x14ac:dyDescent="0.3">
      <c r="A813" s="78">
        <f>Данные!A813</f>
        <v>6368</v>
      </c>
      <c r="B813" cm="1">
        <f t="array" ref="B813:L813">Данные!B813:L813</f>
        <v>2019</v>
      </c>
      <c r="C813" t="str">
        <v>компьютерных технологий и электронного обучения</v>
      </c>
      <c r="D813" t="str">
        <v>Гончарова Светлана Викторовна</v>
      </c>
      <c r="E813" t="str">
        <v>кандидат педагогических наук</v>
      </c>
      <c r="F813" t="str">
        <v>доцент</v>
      </c>
      <c r="G813">
        <v>1</v>
      </c>
      <c r="H813" t="str">
        <v>2 курс (б) 2018 год/пост</v>
      </c>
      <c r="I813" t="str">
        <v>Модуль "Технологии и методы вычислений". Технологии компьютерного моделирования</v>
      </c>
      <c r="J813">
        <v>0</v>
      </c>
      <c r="K813">
        <v>0</v>
      </c>
      <c r="L813">
        <v>27</v>
      </c>
      <c r="M813" s="16">
        <f t="shared" si="36"/>
        <v>2.7</v>
      </c>
      <c r="N813" s="16">
        <f t="shared" si="37"/>
        <v>14.870000000000001</v>
      </c>
      <c r="O813" s="16">
        <f t="shared" si="38"/>
        <v>9.75</v>
      </c>
      <c r="P813" s="16">
        <f t="shared" si="38"/>
        <v>9.75</v>
      </c>
      <c r="Q813" s="79" cm="1">
        <f t="array" ref="Q813:AA813">Данные!Q813:AA813</f>
        <v>0</v>
      </c>
      <c r="R813" s="16">
        <v>0</v>
      </c>
      <c r="S813" s="16">
        <v>0</v>
      </c>
      <c r="T813" s="21">
        <v>0</v>
      </c>
      <c r="U813">
        <v>0</v>
      </c>
      <c r="V813">
        <v>0</v>
      </c>
      <c r="W813">
        <v>39</v>
      </c>
      <c r="X813">
        <v>2</v>
      </c>
      <c r="Y813">
        <v>3</v>
      </c>
      <c r="Z813">
        <v>0</v>
      </c>
      <c r="AA813" t="str">
        <v>доп</v>
      </c>
      <c r="AB813"/>
    </row>
    <row r="814" spans="1:28" s="6" customFormat="1" x14ac:dyDescent="0.3">
      <c r="A814" s="78">
        <f>Данные!A814</f>
        <v>6368</v>
      </c>
      <c r="B814" cm="1">
        <f t="array" ref="B814:L814">Данные!B814:L814</f>
        <v>2019</v>
      </c>
      <c r="C814" t="str">
        <v>компьютерных технологий и электронного обучения</v>
      </c>
      <c r="D814" t="str">
        <v>Гончарова Светлана Викторовна</v>
      </c>
      <c r="E814" t="str">
        <v>кандидат педагогических наук</v>
      </c>
      <c r="F814" t="str">
        <v>доцент</v>
      </c>
      <c r="G814">
        <v>1</v>
      </c>
      <c r="H814" t="str">
        <v>2 курс (б) 2018 год/пост</v>
      </c>
      <c r="I814" t="str">
        <v>Модуль "Технологии и методы вычислений". Технологии компьютерного моделирования</v>
      </c>
      <c r="J814">
        <v>0</v>
      </c>
      <c r="K814">
        <v>0</v>
      </c>
      <c r="L814">
        <v>54</v>
      </c>
      <c r="M814" s="16">
        <f t="shared" si="36"/>
        <v>5.4</v>
      </c>
      <c r="N814" s="16">
        <f t="shared" si="37"/>
        <v>14.870000000000001</v>
      </c>
      <c r="O814" s="16">
        <f t="shared" si="38"/>
        <v>9.75</v>
      </c>
      <c r="P814" s="16">
        <f t="shared" si="38"/>
        <v>9.75</v>
      </c>
      <c r="Q814" s="79" cm="1">
        <f t="array" ref="Q814:AA814">Данные!Q814:AA814</f>
        <v>40</v>
      </c>
      <c r="R814" s="16">
        <v>0</v>
      </c>
      <c r="S814" s="16">
        <v>0</v>
      </c>
      <c r="T814" s="21">
        <v>0</v>
      </c>
      <c r="U814">
        <v>0</v>
      </c>
      <c r="V814">
        <v>0</v>
      </c>
      <c r="W814">
        <v>39</v>
      </c>
      <c r="X814">
        <v>2</v>
      </c>
      <c r="Y814">
        <v>3</v>
      </c>
      <c r="Z814">
        <v>0</v>
      </c>
      <c r="AA814" t="str">
        <v>осн</v>
      </c>
      <c r="AB814"/>
    </row>
    <row r="815" spans="1:28" s="6" customFormat="1" x14ac:dyDescent="0.3">
      <c r="A815" s="78">
        <f>Данные!A815</f>
        <v>6368</v>
      </c>
      <c r="B815" cm="1">
        <f t="array" ref="B815:L815">Данные!B815:L815</f>
        <v>2019</v>
      </c>
      <c r="C815" t="str">
        <v>компьютерных технологий и электронного обучения</v>
      </c>
      <c r="D815" t="str">
        <v>Государев Илья Борисович</v>
      </c>
      <c r="E815" t="str">
        <v>кандидат педагогических наук</v>
      </c>
      <c r="F815" t="str">
        <v>доцент</v>
      </c>
      <c r="G815">
        <v>1</v>
      </c>
      <c r="H815" t="str">
        <v>2 курс (б) 2018 год/пост</v>
      </c>
      <c r="I815" t="str">
        <v>Модуль "Проектирование и разработка веб-решений ".</v>
      </c>
      <c r="J815">
        <v>0</v>
      </c>
      <c r="K815">
        <v>0</v>
      </c>
      <c r="L815">
        <v>0</v>
      </c>
      <c r="M815" s="16">
        <f t="shared" si="36"/>
        <v>0</v>
      </c>
      <c r="N815" s="16">
        <f t="shared" si="37"/>
        <v>14.870000000000001</v>
      </c>
      <c r="O815" s="16">
        <f t="shared" si="38"/>
        <v>9.75</v>
      </c>
      <c r="P815" s="16">
        <f t="shared" si="38"/>
        <v>9.75</v>
      </c>
      <c r="Q815" s="79" cm="1">
        <f t="array" ref="Q815:AA815">Данные!Q815:AA815</f>
        <v>0</v>
      </c>
      <c r="R815" s="16">
        <v>0</v>
      </c>
      <c r="S815" s="16">
        <v>0</v>
      </c>
      <c r="T815" s="21">
        <v>0</v>
      </c>
      <c r="U815">
        <v>0</v>
      </c>
      <c r="V815">
        <v>0</v>
      </c>
      <c r="W815">
        <v>39</v>
      </c>
      <c r="X815">
        <v>2</v>
      </c>
      <c r="Y815">
        <v>3</v>
      </c>
      <c r="Z815">
        <v>0</v>
      </c>
      <c r="AA815" t="str">
        <v>осн</v>
      </c>
      <c r="AB815"/>
    </row>
    <row r="816" spans="1:28" s="6" customFormat="1" x14ac:dyDescent="0.3">
      <c r="A816" s="78">
        <f>Данные!A816</f>
        <v>6368</v>
      </c>
      <c r="B816" cm="1">
        <f t="array" ref="B816:L816">Данные!B816:L816</f>
        <v>2019</v>
      </c>
      <c r="C816" t="str">
        <v>компьютерных технологий и электронного обучения</v>
      </c>
      <c r="D816" t="str">
        <v>Государев Илья Борисович</v>
      </c>
      <c r="E816" t="str">
        <v>кандидат педагогических наук</v>
      </c>
      <c r="F816" t="str">
        <v>доцент</v>
      </c>
      <c r="G816">
        <v>1</v>
      </c>
      <c r="H816" t="str">
        <v>2 курс (б) 2018 год/пост</v>
      </c>
      <c r="I816" t="str">
        <v>Модуль "Проектирование и разработка веб-решений ". Веб-проектирование и веб-языки</v>
      </c>
      <c r="J816">
        <v>18</v>
      </c>
      <c r="K816">
        <v>36</v>
      </c>
      <c r="L816">
        <v>108</v>
      </c>
      <c r="M816" s="16">
        <f t="shared" si="36"/>
        <v>16.2</v>
      </c>
      <c r="N816" s="16">
        <f t="shared" si="37"/>
        <v>14.870000000000001</v>
      </c>
      <c r="O816" s="16">
        <f t="shared" si="38"/>
        <v>9.75</v>
      </c>
      <c r="P816" s="16">
        <f t="shared" si="38"/>
        <v>9.75</v>
      </c>
      <c r="Q816" s="79" cm="1">
        <f t="array" ref="Q816:AA816">Данные!Q816:AA816</f>
        <v>0</v>
      </c>
      <c r="R816" s="16">
        <v>0</v>
      </c>
      <c r="S816" s="16">
        <v>0</v>
      </c>
      <c r="T816" s="21">
        <v>0</v>
      </c>
      <c r="U816">
        <v>0</v>
      </c>
      <c r="V816">
        <v>0</v>
      </c>
      <c r="W816">
        <v>39</v>
      </c>
      <c r="X816">
        <v>2</v>
      </c>
      <c r="Y816">
        <v>3</v>
      </c>
      <c r="Z816">
        <v>0</v>
      </c>
      <c r="AA816" t="str">
        <v>осн</v>
      </c>
      <c r="AB816"/>
    </row>
    <row r="817" spans="1:57" s="6" customFormat="1" x14ac:dyDescent="0.3">
      <c r="A817" s="78">
        <f>Данные!A817</f>
        <v>6368</v>
      </c>
      <c r="B817" cm="1">
        <f t="array" ref="B817:L817">Данные!B817:L817</f>
        <v>2019</v>
      </c>
      <c r="C817" t="str">
        <v>компьютерных технологий и электронного обучения</v>
      </c>
      <c r="D817" t="str">
        <v>Государев Илья Борисович</v>
      </c>
      <c r="E817" t="str">
        <v>кандидат педагогических наук</v>
      </c>
      <c r="F817" t="str">
        <v>доцент</v>
      </c>
      <c r="G817">
        <v>1</v>
      </c>
      <c r="H817" t="str">
        <v>2 курс (б) 2018 год/пост</v>
      </c>
      <c r="I817" t="str"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817">
        <v>0</v>
      </c>
      <c r="K817">
        <v>0</v>
      </c>
      <c r="L817">
        <v>108</v>
      </c>
      <c r="M817" s="16">
        <f t="shared" si="36"/>
        <v>10.8</v>
      </c>
      <c r="N817" s="16">
        <f t="shared" si="37"/>
        <v>14.870000000000001</v>
      </c>
      <c r="O817" s="16">
        <f t="shared" si="38"/>
        <v>9.75</v>
      </c>
      <c r="P817" s="16">
        <f t="shared" si="38"/>
        <v>9.75</v>
      </c>
      <c r="Q817" s="79" cm="1">
        <f t="array" ref="Q817:AA817">Данные!Q817:AA817</f>
        <v>0</v>
      </c>
      <c r="R817" s="16">
        <v>0</v>
      </c>
      <c r="S817" s="16">
        <v>0</v>
      </c>
      <c r="T817" s="21">
        <v>0</v>
      </c>
      <c r="U817">
        <v>0</v>
      </c>
      <c r="V817">
        <v>0</v>
      </c>
      <c r="W817">
        <v>39</v>
      </c>
      <c r="X817">
        <v>2</v>
      </c>
      <c r="Y817">
        <v>3</v>
      </c>
      <c r="Z817">
        <v>0</v>
      </c>
      <c r="AA817" t="str">
        <v>осн</v>
      </c>
      <c r="AB817"/>
    </row>
    <row r="818" spans="1:57" s="6" customFormat="1" x14ac:dyDescent="0.3">
      <c r="A818" s="78">
        <f>Данные!A818</f>
        <v>6368</v>
      </c>
      <c r="B818" cm="1">
        <f t="array" ref="B818:L818">Данные!B818:L818</f>
        <v>2019</v>
      </c>
      <c r="C818" t="str">
        <v>компьютерных технологий и электронного обучения</v>
      </c>
      <c r="D818" t="str">
        <v>Государев Илья Борисович</v>
      </c>
      <c r="E818" t="str">
        <v>кандидат педагогических наук</v>
      </c>
      <c r="F818" t="str">
        <v>доцент</v>
      </c>
      <c r="G818">
        <v>1</v>
      </c>
      <c r="H818" t="str">
        <v>2 курс (б) 2018 год/пост</v>
      </c>
      <c r="I818" t="str">
        <v>Модуль "Проектирование и разработка веб-решений ". Компьютерный практикум</v>
      </c>
      <c r="J818">
        <v>0</v>
      </c>
      <c r="K818">
        <v>0</v>
      </c>
      <c r="L818">
        <v>108</v>
      </c>
      <c r="M818" s="16">
        <f t="shared" si="36"/>
        <v>10.8</v>
      </c>
      <c r="N818" s="16">
        <f t="shared" si="37"/>
        <v>14.870000000000001</v>
      </c>
      <c r="O818" s="16">
        <f t="shared" si="38"/>
        <v>9.75</v>
      </c>
      <c r="P818" s="16">
        <f t="shared" si="38"/>
        <v>9.75</v>
      </c>
      <c r="Q818" s="79" cm="1">
        <f t="array" ref="Q818:AA818">Данные!Q818:AA818</f>
        <v>0</v>
      </c>
      <c r="R818" s="16">
        <v>0</v>
      </c>
      <c r="S818" s="16">
        <v>0</v>
      </c>
      <c r="T818" s="21">
        <v>0</v>
      </c>
      <c r="U818">
        <v>0</v>
      </c>
      <c r="V818">
        <v>0</v>
      </c>
      <c r="W818">
        <v>39</v>
      </c>
      <c r="X818">
        <v>2</v>
      </c>
      <c r="Y818">
        <v>3</v>
      </c>
      <c r="Z818">
        <v>0</v>
      </c>
      <c r="AA818" t="str">
        <v>осн</v>
      </c>
      <c r="AB818"/>
    </row>
    <row r="819" spans="1:57" s="6" customFormat="1" x14ac:dyDescent="0.3">
      <c r="A819" s="78">
        <f>Данные!A819</f>
        <v>6368</v>
      </c>
      <c r="B819" cm="1">
        <f t="array" ref="B819:L819">Данные!B819:L819</f>
        <v>2019</v>
      </c>
      <c r="C819" t="str">
        <v>компьютерных технологий и электронного обучения</v>
      </c>
      <c r="D819" t="str">
        <v>Жуков Николай Николаевич</v>
      </c>
      <c r="E819" t="str">
        <v>нет</v>
      </c>
      <c r="F819" t="str">
        <v>ассистент</v>
      </c>
      <c r="G819">
        <v>1</v>
      </c>
      <c r="H819" t="str">
        <v>2 курс (б) 2018 год/пост</v>
      </c>
      <c r="I819" t="str">
        <v>Модуль "Системное и прикладное программное обеспечение". Программирование</v>
      </c>
      <c r="J819">
        <v>0</v>
      </c>
      <c r="K819">
        <v>0</v>
      </c>
      <c r="L819">
        <v>216</v>
      </c>
      <c r="M819" s="16">
        <f t="shared" si="36"/>
        <v>21.6</v>
      </c>
      <c r="N819" s="16">
        <f t="shared" si="37"/>
        <v>14.870000000000001</v>
      </c>
      <c r="O819" s="16">
        <f t="shared" si="38"/>
        <v>9.75</v>
      </c>
      <c r="P819" s="16">
        <f t="shared" si="38"/>
        <v>9.75</v>
      </c>
      <c r="Q819" s="79" cm="1">
        <f t="array" ref="Q819:AA819">Данные!Q819:AA819</f>
        <v>0</v>
      </c>
      <c r="R819" s="16">
        <v>0</v>
      </c>
      <c r="S819" s="16">
        <v>0</v>
      </c>
      <c r="T819" s="21">
        <v>0</v>
      </c>
      <c r="U819">
        <v>0</v>
      </c>
      <c r="V819">
        <v>0</v>
      </c>
      <c r="W819">
        <v>39</v>
      </c>
      <c r="X819">
        <v>2</v>
      </c>
      <c r="Y819">
        <v>3</v>
      </c>
      <c r="Z819">
        <v>0</v>
      </c>
      <c r="AA819" t="str">
        <v>осн</v>
      </c>
      <c r="AB819"/>
    </row>
    <row r="820" spans="1:57" s="6" customFormat="1" x14ac:dyDescent="0.3">
      <c r="A820" s="78">
        <f>Данные!A820</f>
        <v>6368</v>
      </c>
      <c r="B820" cm="1">
        <f t="array" ref="B820:L820">Данные!B820:L820</f>
        <v>2019</v>
      </c>
      <c r="C820" t="str">
        <v>компьютерных технологий и электронного обучения</v>
      </c>
      <c r="D820" t="str">
        <v>Ильина Татьяна Сергеевна</v>
      </c>
      <c r="E820" t="str">
        <v>нет</v>
      </c>
      <c r="F820" t="str">
        <v>старший преподаватель</v>
      </c>
      <c r="G820">
        <v>1</v>
      </c>
      <c r="H820" t="str">
        <v>2 курс (б) 2018 год/пост</v>
      </c>
      <c r="I820" t="str">
        <v>Модуль "Естественно-математический". Математика</v>
      </c>
      <c r="J820">
        <v>0</v>
      </c>
      <c r="K820">
        <v>72</v>
      </c>
      <c r="L820">
        <v>0</v>
      </c>
      <c r="M820" s="16">
        <f t="shared" si="36"/>
        <v>7.2</v>
      </c>
      <c r="N820" s="16">
        <f t="shared" si="37"/>
        <v>14.870000000000001</v>
      </c>
      <c r="O820" s="16">
        <f t="shared" si="38"/>
        <v>9.75</v>
      </c>
      <c r="P820" s="16">
        <f t="shared" si="38"/>
        <v>9.75</v>
      </c>
      <c r="Q820" s="79" cm="1">
        <f t="array" ref="Q820:AA820">Данные!Q820:AA820</f>
        <v>0</v>
      </c>
      <c r="R820" s="16">
        <v>0</v>
      </c>
      <c r="S820" s="16">
        <v>0</v>
      </c>
      <c r="T820" s="21">
        <v>0</v>
      </c>
      <c r="U820">
        <v>0</v>
      </c>
      <c r="V820">
        <v>0</v>
      </c>
      <c r="W820">
        <v>39</v>
      </c>
      <c r="X820">
        <v>2</v>
      </c>
      <c r="Y820">
        <v>3</v>
      </c>
      <c r="Z820">
        <v>0</v>
      </c>
      <c r="AA820" t="str">
        <v>осн</v>
      </c>
      <c r="AB820"/>
    </row>
    <row r="821" spans="1:57" s="6" customFormat="1" x14ac:dyDescent="0.3">
      <c r="A821" s="78">
        <f>Данные!A821</f>
        <v>6368</v>
      </c>
      <c r="B821" cm="1">
        <f t="array" ref="B821:L821">Данные!B821:L821</f>
        <v>2019</v>
      </c>
      <c r="C821" t="str">
        <v>компьютерных технологий и электронного обучения</v>
      </c>
      <c r="D821" t="str">
        <v>Ильина Татьяна Сергеевна</v>
      </c>
      <c r="E821" t="str">
        <v>нет</v>
      </c>
      <c r="F821" t="str">
        <v>старший преподаватель</v>
      </c>
      <c r="G821">
        <v>1</v>
      </c>
      <c r="H821" t="str">
        <v>2 курс (б) 2018 год/пост</v>
      </c>
      <c r="I821" t="str">
        <v>Модуль "Естественно-математический". Математика</v>
      </c>
      <c r="J821">
        <v>36</v>
      </c>
      <c r="K821">
        <v>36</v>
      </c>
      <c r="L821">
        <v>0</v>
      </c>
      <c r="M821" s="16">
        <f t="shared" si="36"/>
        <v>7.2</v>
      </c>
      <c r="N821" s="16">
        <f t="shared" si="37"/>
        <v>14.870000000000001</v>
      </c>
      <c r="O821" s="16">
        <f t="shared" si="38"/>
        <v>9.75</v>
      </c>
      <c r="P821" s="16">
        <f t="shared" si="38"/>
        <v>9.75</v>
      </c>
      <c r="Q821" s="79" cm="1">
        <f t="array" ref="Q821:AA821">Данные!Q821:AA821</f>
        <v>0</v>
      </c>
      <c r="R821" s="16">
        <v>0</v>
      </c>
      <c r="S821" s="16">
        <v>0</v>
      </c>
      <c r="T821" s="21">
        <v>0</v>
      </c>
      <c r="U821">
        <v>0</v>
      </c>
      <c r="V821">
        <v>0</v>
      </c>
      <c r="W821">
        <v>39</v>
      </c>
      <c r="X821">
        <v>2</v>
      </c>
      <c r="Y821">
        <v>3</v>
      </c>
      <c r="Z821">
        <v>0</v>
      </c>
      <c r="AA821" t="str">
        <v>доп</v>
      </c>
      <c r="AB821"/>
    </row>
    <row r="822" spans="1:57" s="6" customFormat="1" x14ac:dyDescent="0.3">
      <c r="A822" s="78">
        <f>Данные!A822</f>
        <v>6368</v>
      </c>
      <c r="B822" cm="1">
        <f t="array" ref="B822:L822">Данные!B822:L822</f>
        <v>2019</v>
      </c>
      <c r="C822" t="str">
        <v>компьютерных технологий и электронного обучения</v>
      </c>
      <c r="D822" t="str">
        <v>Ильина Татьяна Сергеевна</v>
      </c>
      <c r="E822" t="str">
        <v>нет</v>
      </c>
      <c r="F822" t="str">
        <v>старший преподаватель</v>
      </c>
      <c r="G822">
        <v>1</v>
      </c>
      <c r="H822" t="str">
        <v>2 курс (б) 2018 год/пост</v>
      </c>
      <c r="I822" t="str">
        <v>Модуль "Информационные технологии в математике и физике". Дисциплины и курсы по выбору. Основы компьютерной алгебры</v>
      </c>
      <c r="J822">
        <v>0</v>
      </c>
      <c r="K822">
        <v>0</v>
      </c>
      <c r="L822">
        <v>54</v>
      </c>
      <c r="M822" s="16">
        <f t="shared" si="36"/>
        <v>5.4</v>
      </c>
      <c r="N822" s="16">
        <f t="shared" si="37"/>
        <v>14.870000000000001</v>
      </c>
      <c r="O822" s="16">
        <f t="shared" si="38"/>
        <v>9.75</v>
      </c>
      <c r="P822" s="16">
        <f t="shared" si="38"/>
        <v>9.75</v>
      </c>
      <c r="Q822" s="79" cm="1">
        <f t="array" ref="Q822:AA822">Данные!Q822:AA822</f>
        <v>0</v>
      </c>
      <c r="R822" s="16">
        <v>0</v>
      </c>
      <c r="S822" s="16">
        <v>0</v>
      </c>
      <c r="T822" s="21">
        <v>0</v>
      </c>
      <c r="U822">
        <v>0</v>
      </c>
      <c r="V822">
        <v>0</v>
      </c>
      <c r="W822">
        <v>39</v>
      </c>
      <c r="X822">
        <v>2</v>
      </c>
      <c r="Y822">
        <v>3</v>
      </c>
      <c r="Z822">
        <v>0</v>
      </c>
      <c r="AA822" t="str">
        <v>осн</v>
      </c>
      <c r="AB822"/>
    </row>
    <row r="823" spans="1:57" s="6" customFormat="1" x14ac:dyDescent="0.3">
      <c r="A823" s="78">
        <f>Данные!A823</f>
        <v>6368</v>
      </c>
      <c r="B823" cm="1">
        <f t="array" ref="B823:L823">Данные!B823:L823</f>
        <v>2019</v>
      </c>
      <c r="C823" t="str">
        <v>компьютерных технологий и электронного обучения</v>
      </c>
      <c r="D823" t="str">
        <v>Шалденкова Анна Владимировна</v>
      </c>
      <c r="E823" t="str">
        <v>кандидат физ.-мат. наук</v>
      </c>
      <c r="F823" t="str">
        <v>доцент</v>
      </c>
      <c r="G823">
        <v>1</v>
      </c>
      <c r="H823" t="str">
        <v>2 курс (б) 2018 год/пост</v>
      </c>
      <c r="I823" t="str">
        <v>Модуль "Естественно-математический". Математические основы компьютерной графики</v>
      </c>
      <c r="J823">
        <v>0</v>
      </c>
      <c r="K823">
        <v>0</v>
      </c>
      <c r="L823">
        <v>20</v>
      </c>
      <c r="M823" s="16">
        <f t="shared" si="36"/>
        <v>2</v>
      </c>
      <c r="N823" s="16">
        <f t="shared" si="37"/>
        <v>14.870000000000001</v>
      </c>
      <c r="O823" s="16">
        <f t="shared" si="38"/>
        <v>9.75</v>
      </c>
      <c r="P823" s="16">
        <f t="shared" si="38"/>
        <v>9.75</v>
      </c>
      <c r="Q823" s="79" cm="1">
        <f t="array" ref="Q823:AA823">Данные!Q823:AA823</f>
        <v>0</v>
      </c>
      <c r="R823" s="16">
        <v>0</v>
      </c>
      <c r="S823" s="16">
        <v>0</v>
      </c>
      <c r="T823" s="21">
        <v>0</v>
      </c>
      <c r="U823">
        <v>0</v>
      </c>
      <c r="V823">
        <v>0</v>
      </c>
      <c r="W823">
        <v>39</v>
      </c>
      <c r="X823">
        <v>2</v>
      </c>
      <c r="Y823">
        <v>3</v>
      </c>
      <c r="Z823">
        <v>0</v>
      </c>
      <c r="AA823" t="str">
        <v>осн</v>
      </c>
      <c r="AB823"/>
    </row>
    <row r="824" spans="1:57" s="6" customFormat="1" x14ac:dyDescent="0.3">
      <c r="A824" s="78">
        <f>Данные!A824</f>
        <v>6368</v>
      </c>
      <c r="B824" cm="1">
        <f t="array" ref="B824:L824">Данные!B824:L824</f>
        <v>2019</v>
      </c>
      <c r="C824" t="str">
        <v>компьютерных технологий и электронного обучения</v>
      </c>
      <c r="D824" t="str">
        <v>Шалденкова Анна Владимировна</v>
      </c>
      <c r="E824" t="str">
        <v>кандидат физ.-мат. наук</v>
      </c>
      <c r="F824" t="str">
        <v>доцент</v>
      </c>
      <c r="G824">
        <v>1</v>
      </c>
      <c r="H824" t="str">
        <v>2 курс (б) 2018 год/пост</v>
      </c>
      <c r="I824" t="str">
        <v>Модуль "Системное и прикладное программное обеспечение". Базы данных</v>
      </c>
      <c r="J824">
        <v>36</v>
      </c>
      <c r="K824">
        <v>0</v>
      </c>
      <c r="L824">
        <v>108</v>
      </c>
      <c r="M824" s="16">
        <f t="shared" si="36"/>
        <v>14.4</v>
      </c>
      <c r="N824" s="16">
        <f t="shared" si="37"/>
        <v>14.870000000000001</v>
      </c>
      <c r="O824" s="16">
        <f t="shared" si="38"/>
        <v>9.75</v>
      </c>
      <c r="P824" s="16">
        <f t="shared" si="38"/>
        <v>9.75</v>
      </c>
      <c r="Q824" s="79" cm="1">
        <f t="array" ref="Q824:AA824">Данные!Q824:AA824</f>
        <v>0</v>
      </c>
      <c r="R824" s="16">
        <v>0</v>
      </c>
      <c r="S824" s="16">
        <v>0</v>
      </c>
      <c r="T824" s="21">
        <v>0</v>
      </c>
      <c r="U824">
        <v>0</v>
      </c>
      <c r="V824">
        <v>0</v>
      </c>
      <c r="W824">
        <v>39</v>
      </c>
      <c r="X824">
        <v>2</v>
      </c>
      <c r="Y824">
        <v>3</v>
      </c>
      <c r="Z824">
        <v>0</v>
      </c>
      <c r="AA824" t="str">
        <v>осн</v>
      </c>
      <c r="AB824"/>
    </row>
    <row r="825" spans="1:57" x14ac:dyDescent="0.3">
      <c r="A825" s="78">
        <f>Данные!A825</f>
        <v>6368</v>
      </c>
      <c r="B825" cm="1">
        <f t="array" ref="B825:L825">Данные!B825:L825</f>
        <v>2019</v>
      </c>
      <c r="C825" t="str">
        <v>современных европейских языков</v>
      </c>
      <c r="D825" t="str">
        <v>Кузнецова Надежда Леонидовна</v>
      </c>
      <c r="E825" t="str">
        <v>нет</v>
      </c>
      <c r="F825" t="str">
        <v>старший преподаватель</v>
      </c>
      <c r="G825">
        <v>0.75</v>
      </c>
      <c r="H825" t="str">
        <v>2 курс (б) 2018 год/пост</v>
      </c>
      <c r="I825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5">
        <v>0</v>
      </c>
      <c r="K825">
        <v>0</v>
      </c>
      <c r="L825">
        <v>36</v>
      </c>
      <c r="M825" s="16">
        <f t="shared" si="36"/>
        <v>3.6</v>
      </c>
      <c r="N825" s="16">
        <f t="shared" si="37"/>
        <v>14.870000000000001</v>
      </c>
      <c r="O825" s="16">
        <f t="shared" si="38"/>
        <v>9.75</v>
      </c>
      <c r="P825" s="16">
        <f t="shared" si="38"/>
        <v>9.75</v>
      </c>
      <c r="Q825" s="79" cm="1">
        <f t="array" ref="Q825:AA825">Данные!Q825:AA825</f>
        <v>0</v>
      </c>
      <c r="R825" s="16">
        <v>0</v>
      </c>
      <c r="S825" s="16">
        <v>0</v>
      </c>
      <c r="T825" s="21">
        <v>0</v>
      </c>
      <c r="U825">
        <v>0</v>
      </c>
      <c r="V825">
        <v>0</v>
      </c>
      <c r="W825">
        <v>39</v>
      </c>
      <c r="X825">
        <v>2</v>
      </c>
      <c r="Y825">
        <v>3</v>
      </c>
      <c r="Z825">
        <v>0</v>
      </c>
      <c r="AA825" t="str">
        <v>осн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x14ac:dyDescent="0.3">
      <c r="A826" s="78">
        <f>Данные!A826</f>
        <v>6368</v>
      </c>
      <c r="B826" cm="1">
        <f t="array" ref="B826:L826">Данные!B826:L826</f>
        <v>2019</v>
      </c>
      <c r="C826" t="str">
        <v>современных европейских языков</v>
      </c>
      <c r="D826" t="str">
        <v>Кузнецова Надежда Леонидовна</v>
      </c>
      <c r="E826" t="str">
        <v>нет</v>
      </c>
      <c r="F826" t="str">
        <v>старший преподаватель</v>
      </c>
      <c r="G826">
        <v>0.75</v>
      </c>
      <c r="H826" t="str">
        <v>2 курс (б) 2018 год/пост</v>
      </c>
      <c r="I826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6">
        <v>0</v>
      </c>
      <c r="K826">
        <v>0</v>
      </c>
      <c r="L826">
        <v>0</v>
      </c>
      <c r="M826" s="16">
        <f t="shared" si="36"/>
        <v>0</v>
      </c>
      <c r="N826" s="16">
        <f t="shared" si="37"/>
        <v>14.870000000000001</v>
      </c>
      <c r="O826" s="16">
        <f t="shared" si="38"/>
        <v>9.75</v>
      </c>
      <c r="P826" s="16">
        <f t="shared" si="38"/>
        <v>9.75</v>
      </c>
      <c r="Q826" s="79" cm="1">
        <f t="array" ref="Q826:AA826">Данные!Q826:AA826</f>
        <v>0</v>
      </c>
      <c r="R826" s="16">
        <v>0</v>
      </c>
      <c r="S826" s="16">
        <v>0</v>
      </c>
      <c r="T826" s="21">
        <v>0</v>
      </c>
      <c r="U826">
        <v>0</v>
      </c>
      <c r="V826">
        <v>0</v>
      </c>
      <c r="W826">
        <v>39</v>
      </c>
      <c r="X826">
        <v>2</v>
      </c>
      <c r="Y826">
        <v>3</v>
      </c>
      <c r="Z826">
        <v>0</v>
      </c>
      <c r="AA826" t="str">
        <v>осн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x14ac:dyDescent="0.3">
      <c r="A827" s="78">
        <f>Данные!A827</f>
        <v>6368</v>
      </c>
      <c r="B827" cm="1">
        <f t="array" ref="B827:L827">Данные!B827:L827</f>
        <v>2019</v>
      </c>
      <c r="C827" t="str">
        <v>современных европейских языков</v>
      </c>
      <c r="D827" t="str">
        <v>Порязь Надежда Вадимовна</v>
      </c>
      <c r="E827" t="str">
        <v>нет</v>
      </c>
      <c r="F827" t="str">
        <v>старший преподаватель</v>
      </c>
      <c r="G827">
        <v>0.5</v>
      </c>
      <c r="H827" t="str">
        <v>2 курс (б) 2018 год/пост</v>
      </c>
      <c r="I827" t="str">
        <v>Модуль "Коммуникативный". Деловое общение</v>
      </c>
      <c r="J827">
        <v>18</v>
      </c>
      <c r="K827">
        <v>36</v>
      </c>
      <c r="L827">
        <v>0</v>
      </c>
      <c r="M827" s="16">
        <f t="shared" si="36"/>
        <v>5.4</v>
      </c>
      <c r="N827" s="16">
        <f t="shared" si="37"/>
        <v>14.870000000000001</v>
      </c>
      <c r="O827" s="16">
        <f t="shared" si="38"/>
        <v>9.75</v>
      </c>
      <c r="P827" s="16">
        <f t="shared" si="38"/>
        <v>9.75</v>
      </c>
      <c r="Q827" s="79" cm="1">
        <f t="array" ref="Q827:AA827">Данные!Q827:AA827</f>
        <v>0</v>
      </c>
      <c r="R827" s="16">
        <v>0</v>
      </c>
      <c r="S827" s="16">
        <v>0</v>
      </c>
      <c r="T827" s="21">
        <v>0</v>
      </c>
      <c r="U827">
        <v>0</v>
      </c>
      <c r="V827">
        <v>0</v>
      </c>
      <c r="W827">
        <v>39</v>
      </c>
      <c r="X827">
        <v>2</v>
      </c>
      <c r="Y827">
        <v>3</v>
      </c>
      <c r="Z827">
        <v>0</v>
      </c>
      <c r="AA827" t="str">
        <v>осн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x14ac:dyDescent="0.3">
      <c r="A828" s="78">
        <f>Данные!A828</f>
        <v>6368</v>
      </c>
      <c r="B828" cm="1">
        <f t="array" ref="B828:L828">Данные!B828:L828</f>
        <v>2019</v>
      </c>
      <c r="C828" t="str">
        <v>современных европейских языков</v>
      </c>
      <c r="D828" t="str">
        <v>Хахалина Марина Сергеевна</v>
      </c>
      <c r="E828" t="str">
        <v>кандидат химических наук</v>
      </c>
      <c r="F828" t="str">
        <v>старший преподаватель</v>
      </c>
      <c r="G828">
        <v>1</v>
      </c>
      <c r="H828" t="str">
        <v>2 курс (б) 2018 год/пост</v>
      </c>
      <c r="I828" t="str"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8">
        <v>0</v>
      </c>
      <c r="K828">
        <v>0</v>
      </c>
      <c r="L828">
        <v>72</v>
      </c>
      <c r="M828" s="16">
        <f t="shared" si="36"/>
        <v>7.2</v>
      </c>
      <c r="N828" s="16">
        <f t="shared" si="37"/>
        <v>14.870000000000001</v>
      </c>
      <c r="O828" s="16">
        <f t="shared" si="38"/>
        <v>9.75</v>
      </c>
      <c r="P828" s="16">
        <f t="shared" si="38"/>
        <v>9.75</v>
      </c>
      <c r="Q828" s="79" cm="1">
        <f t="array" ref="Q828:AA828">Данные!Q828:AA828</f>
        <v>0</v>
      </c>
      <c r="R828" s="16">
        <v>0</v>
      </c>
      <c r="S828" s="16">
        <v>0</v>
      </c>
      <c r="T828" s="21">
        <v>0</v>
      </c>
      <c r="U828">
        <v>0</v>
      </c>
      <c r="V828">
        <v>0</v>
      </c>
      <c r="W828">
        <v>39</v>
      </c>
      <c r="X828">
        <v>2</v>
      </c>
      <c r="Y828">
        <v>3</v>
      </c>
      <c r="Z828">
        <v>0</v>
      </c>
      <c r="AA828" t="str">
        <v>осн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x14ac:dyDescent="0.3">
      <c r="A829" s="78">
        <f>Данные!A829</f>
        <v>6368</v>
      </c>
      <c r="B829" cm="1">
        <f t="array" ref="B829:L829">Данные!B829:L829</f>
        <v>2019</v>
      </c>
      <c r="C829" t="str">
        <v>современных европейских языков</v>
      </c>
      <c r="D829" t="str">
        <v>Хахалина Марина Сергеевна</v>
      </c>
      <c r="E829" t="str">
        <v>кандидат химических наук</v>
      </c>
      <c r="F829" t="str">
        <v>старший преподаватель</v>
      </c>
      <c r="G829">
        <v>1</v>
      </c>
      <c r="H829" t="str">
        <v>2 курс (б) 2018 год/пост</v>
      </c>
      <c r="I829" t="str"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9">
        <v>0</v>
      </c>
      <c r="K829">
        <v>0</v>
      </c>
      <c r="L829">
        <v>54</v>
      </c>
      <c r="M829" s="16">
        <f t="shared" si="36"/>
        <v>5.4</v>
      </c>
      <c r="N829" s="16">
        <f t="shared" si="37"/>
        <v>14.870000000000001</v>
      </c>
      <c r="O829" s="16">
        <f t="shared" si="38"/>
        <v>9.75</v>
      </c>
      <c r="P829" s="16">
        <f t="shared" si="38"/>
        <v>9.75</v>
      </c>
      <c r="Q829" s="79" cm="1">
        <f t="array" ref="Q829:AA829">Данные!Q829:AA829</f>
        <v>0</v>
      </c>
      <c r="R829" s="16">
        <v>0</v>
      </c>
      <c r="S829" s="16">
        <v>0</v>
      </c>
      <c r="T829" s="21">
        <v>0</v>
      </c>
      <c r="U829">
        <v>0</v>
      </c>
      <c r="V829">
        <v>0</v>
      </c>
      <c r="W829">
        <v>39</v>
      </c>
      <c r="X829">
        <v>2</v>
      </c>
      <c r="Y829">
        <v>3</v>
      </c>
      <c r="Z829">
        <v>0</v>
      </c>
      <c r="AA829" t="str">
        <v>осн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x14ac:dyDescent="0.3">
      <c r="A830" s="78">
        <f>Данные!A830</f>
        <v>6368</v>
      </c>
      <c r="B830" cm="1">
        <f t="array" ref="B830:L830">Данные!B830:L830</f>
        <v>2019</v>
      </c>
      <c r="C830" t="str">
        <v>физической электроники</v>
      </c>
      <c r="D830" t="str">
        <v>Лужков Александр Альбертович</v>
      </c>
      <c r="E830" t="str">
        <v>кандидат физ.-мат. наук</v>
      </c>
      <c r="F830" t="str">
        <v>доцент</v>
      </c>
      <c r="G830">
        <v>1</v>
      </c>
      <c r="H830" t="str">
        <v>2 курс (б) 2018 год/пост</v>
      </c>
      <c r="I830" t="str">
        <v>Модуль "Естественно-математический". Физика</v>
      </c>
      <c r="J830">
        <v>0</v>
      </c>
      <c r="K830">
        <v>0</v>
      </c>
      <c r="L830">
        <v>144</v>
      </c>
      <c r="M830" s="16">
        <f t="shared" si="36"/>
        <v>14.4</v>
      </c>
      <c r="N830" s="16">
        <f t="shared" si="37"/>
        <v>14.870000000000001</v>
      </c>
      <c r="O830" s="16">
        <f t="shared" si="38"/>
        <v>9.75</v>
      </c>
      <c r="P830" s="16">
        <f t="shared" si="38"/>
        <v>9.75</v>
      </c>
      <c r="Q830" s="79" cm="1">
        <f t="array" ref="Q830:AA830">Данные!Q830:AA830</f>
        <v>0</v>
      </c>
      <c r="R830" s="16">
        <v>0</v>
      </c>
      <c r="S830" s="16">
        <v>0</v>
      </c>
      <c r="T830" s="21">
        <v>0</v>
      </c>
      <c r="U830">
        <v>0</v>
      </c>
      <c r="V830">
        <v>0</v>
      </c>
      <c r="W830">
        <v>39</v>
      </c>
      <c r="X830">
        <v>2</v>
      </c>
      <c r="Y830">
        <v>3</v>
      </c>
      <c r="Z830">
        <v>0</v>
      </c>
      <c r="AA830" t="str">
        <v>осн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x14ac:dyDescent="0.3">
      <c r="A831" s="78">
        <f>Данные!A831</f>
        <v>6368</v>
      </c>
      <c r="B831" cm="1">
        <f t="array" ref="B831:L831">Данные!B831:L831</f>
        <v>2019</v>
      </c>
      <c r="C831" t="str">
        <v>физической электроники</v>
      </c>
      <c r="D831" t="str">
        <v>Серегин Павел Павлович</v>
      </c>
      <c r="E831" t="str">
        <v>доктор физ.-мат. наук</v>
      </c>
      <c r="F831" t="str">
        <v>профессор</v>
      </c>
      <c r="G831">
        <v>1</v>
      </c>
      <c r="H831" t="str">
        <v>2 курс (б) 2018 год/пост</v>
      </c>
      <c r="I831" t="str">
        <v>Модуль "Естественно-математический". Физика</v>
      </c>
      <c r="J831">
        <v>18</v>
      </c>
      <c r="K831">
        <v>0</v>
      </c>
      <c r="L831">
        <v>0</v>
      </c>
      <c r="M831" s="16">
        <f t="shared" si="36"/>
        <v>1.8</v>
      </c>
      <c r="N831" s="16">
        <f t="shared" si="37"/>
        <v>14.870000000000001</v>
      </c>
      <c r="O831" s="16">
        <f t="shared" si="38"/>
        <v>9.75</v>
      </c>
      <c r="P831" s="16">
        <f t="shared" si="38"/>
        <v>9.75</v>
      </c>
      <c r="Q831" s="79" cm="1">
        <f t="array" ref="Q831:AA831">Данные!Q831:AA831</f>
        <v>0</v>
      </c>
      <c r="R831" s="16">
        <v>0</v>
      </c>
      <c r="S831" s="16">
        <v>0</v>
      </c>
      <c r="T831" s="21">
        <v>0</v>
      </c>
      <c r="U831">
        <v>0</v>
      </c>
      <c r="V831">
        <v>0</v>
      </c>
      <c r="W831">
        <v>39</v>
      </c>
      <c r="X831">
        <v>2</v>
      </c>
      <c r="Y831">
        <v>3</v>
      </c>
      <c r="Z831">
        <v>0</v>
      </c>
      <c r="AA831" t="str">
        <v>осн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x14ac:dyDescent="0.3">
      <c r="A832" s="78">
        <f>Данные!A832</f>
        <v>6368</v>
      </c>
      <c r="B832" cm="1">
        <f t="array" ref="B832:L832">Данные!B832:L832</f>
        <v>2021</v>
      </c>
      <c r="C832" t="str">
        <v>компьютерных технологий и электронного обучения</v>
      </c>
      <c r="D832" t="str">
        <v>Атаян Ануш Михайловна</v>
      </c>
      <c r="E832" t="str">
        <v>кандидат педагогических наук</v>
      </c>
      <c r="F832" t="str">
        <v>доцент</v>
      </c>
      <c r="G832">
        <v>1</v>
      </c>
      <c r="H832" t="str">
        <v>4 курс 2018 год/пост</v>
      </c>
      <c r="I832" t="str">
        <v>Модуль "Информационные технологии в управлении IT-компании". IT-рекрутмент</v>
      </c>
      <c r="J832">
        <v>18</v>
      </c>
      <c r="K832">
        <v>0</v>
      </c>
      <c r="L832">
        <v>54</v>
      </c>
      <c r="M832" s="16">
        <f t="shared" si="36"/>
        <v>7.2</v>
      </c>
      <c r="N832" s="16">
        <f t="shared" si="37"/>
        <v>14.870000000000001</v>
      </c>
      <c r="O832" s="16">
        <f t="shared" si="38"/>
        <v>9.75</v>
      </c>
      <c r="P832" s="16">
        <f t="shared" si="38"/>
        <v>9.75</v>
      </c>
      <c r="Q832" s="79" cm="1">
        <f t="array" ref="Q832:AA832">Данные!Q832:AA832</f>
        <v>0</v>
      </c>
      <c r="R832" s="16">
        <v>0</v>
      </c>
      <c r="S832" s="16">
        <v>0</v>
      </c>
      <c r="T832" s="21">
        <v>0</v>
      </c>
      <c r="U832">
        <v>0</v>
      </c>
      <c r="V832">
        <v>0</v>
      </c>
      <c r="W832">
        <v>39</v>
      </c>
      <c r="X832">
        <v>2</v>
      </c>
      <c r="Y832">
        <v>3</v>
      </c>
      <c r="Z832">
        <v>0</v>
      </c>
      <c r="AA832"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x14ac:dyDescent="0.3">
      <c r="A833" s="78">
        <f>Данные!A833</f>
        <v>6368</v>
      </c>
      <c r="B833" cm="1">
        <f t="array" ref="B833:L833">Данные!B833:L833</f>
        <v>2021</v>
      </c>
      <c r="C833" t="str">
        <v>геологии и геоэкологии</v>
      </c>
      <c r="D833" t="str">
        <v>Любимов Александр Владимирович</v>
      </c>
      <c r="E833" t="str">
        <v>доктор сельскохоз. наук</v>
      </c>
      <c r="F833" t="str">
        <v>профессор</v>
      </c>
      <c r="G833">
        <v>1</v>
      </c>
      <c r="H833" t="str">
        <v>4 курс 2018 год/пост</v>
      </c>
      <c r="I833" t="str">
        <v>Модуль "Информационные технологии и системы". Геоинформационные системы</v>
      </c>
      <c r="J833">
        <v>18</v>
      </c>
      <c r="K833">
        <v>0</v>
      </c>
      <c r="L833">
        <v>54</v>
      </c>
      <c r="M833" s="16">
        <f t="shared" si="36"/>
        <v>7.2</v>
      </c>
      <c r="N833" s="16">
        <f t="shared" si="37"/>
        <v>14.870000000000001</v>
      </c>
      <c r="O833" s="16">
        <f t="shared" si="38"/>
        <v>9.75</v>
      </c>
      <c r="P833" s="16">
        <f t="shared" si="38"/>
        <v>9.75</v>
      </c>
      <c r="Q833" s="79" cm="1">
        <f t="array" ref="Q833:AA833">Данные!Q833:AA833</f>
        <v>0</v>
      </c>
      <c r="R833" s="16">
        <v>0</v>
      </c>
      <c r="S833" s="16">
        <v>0</v>
      </c>
      <c r="T833" s="21">
        <v>0</v>
      </c>
      <c r="U833">
        <v>0</v>
      </c>
      <c r="V833">
        <v>0</v>
      </c>
      <c r="W833">
        <v>39</v>
      </c>
      <c r="X833">
        <v>2</v>
      </c>
      <c r="Y833">
        <v>3</v>
      </c>
      <c r="Z833">
        <v>0</v>
      </c>
      <c r="AA833" t="str">
        <v>осн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x14ac:dyDescent="0.3">
      <c r="A834" s="78">
        <f>Данные!A834</f>
        <v>6368</v>
      </c>
      <c r="B834" cm="1">
        <f t="array" ref="B834:L834">Данные!B834:L834</f>
        <v>2021</v>
      </c>
      <c r="C834" t="str">
        <v>современных европейских языков</v>
      </c>
      <c r="D834" t="str">
        <v>Кудрявцева Наталья Фаддеевна</v>
      </c>
      <c r="E834" t="str">
        <v>кандидат социологических наук</v>
      </c>
      <c r="F834" t="str">
        <v>доцент</v>
      </c>
      <c r="G834">
        <v>1</v>
      </c>
      <c r="H834" t="str">
        <v>4 курс 2018 год/пост</v>
      </c>
      <c r="I834" t="str">
        <v>Модуль "Основы профессионального общения на иностранном языке". Профессионально-ориентированная письменная коммуникация</v>
      </c>
      <c r="J834">
        <v>0</v>
      </c>
      <c r="K834">
        <v>0</v>
      </c>
      <c r="L834">
        <v>108</v>
      </c>
      <c r="M834" s="16">
        <f t="shared" si="36"/>
        <v>10.8</v>
      </c>
      <c r="N834" s="16">
        <f t="shared" si="37"/>
        <v>14.870000000000001</v>
      </c>
      <c r="O834" s="16">
        <f t="shared" si="38"/>
        <v>9.75</v>
      </c>
      <c r="P834" s="16">
        <f t="shared" si="38"/>
        <v>9.75</v>
      </c>
      <c r="Q834" s="79" cm="1">
        <f t="array" ref="Q834:AA834">Данные!Q834:AA834</f>
        <v>0</v>
      </c>
      <c r="R834" s="16">
        <v>0</v>
      </c>
      <c r="S834" s="16">
        <v>0</v>
      </c>
      <c r="T834" s="21">
        <v>0</v>
      </c>
      <c r="U834">
        <v>0</v>
      </c>
      <c r="V834">
        <v>0</v>
      </c>
      <c r="W834">
        <v>39</v>
      </c>
      <c r="X834">
        <v>2</v>
      </c>
      <c r="Y834">
        <v>3</v>
      </c>
      <c r="Z834">
        <v>0</v>
      </c>
      <c r="AA834">
        <v>0</v>
      </c>
    </row>
    <row r="835" spans="1:57" x14ac:dyDescent="0.3">
      <c r="A835" s="78">
        <f>Данные!A835</f>
        <v>6368</v>
      </c>
      <c r="B835" cm="1">
        <f t="array" ref="B835:L835">Данные!B835:L835</f>
        <v>2021</v>
      </c>
      <c r="C835" t="str">
        <v>компьютерных технологий и электронного обучения</v>
      </c>
      <c r="D835" t="str">
        <v>Государев Илья Борисович</v>
      </c>
      <c r="E835" t="str">
        <v>кандидат педагогических наук</v>
      </c>
      <c r="F835" t="str">
        <v>доцент</v>
      </c>
      <c r="G835">
        <v>1</v>
      </c>
      <c r="H835" t="str">
        <v>4 курс 2018 год/пост</v>
      </c>
      <c r="I835" t="str">
        <v>Руководство ВКР</v>
      </c>
      <c r="J835">
        <v>0</v>
      </c>
      <c r="K835">
        <v>0</v>
      </c>
      <c r="L835">
        <v>0</v>
      </c>
      <c r="M835" s="16">
        <f t="shared" si="36"/>
        <v>0</v>
      </c>
      <c r="N835" s="16">
        <f t="shared" si="37"/>
        <v>14.870000000000001</v>
      </c>
      <c r="O835" s="16">
        <f t="shared" si="38"/>
        <v>9.75</v>
      </c>
      <c r="P835" s="16">
        <f t="shared" si="38"/>
        <v>9.75</v>
      </c>
      <c r="Q835" s="79" cm="1">
        <f t="array" ref="Q835:AA835">Данные!Q835:AA835</f>
        <v>0</v>
      </c>
      <c r="R835" s="16">
        <v>0</v>
      </c>
      <c r="S835" s="16">
        <v>0</v>
      </c>
      <c r="T835" s="21">
        <v>0</v>
      </c>
      <c r="U835">
        <v>0</v>
      </c>
      <c r="V835">
        <v>60</v>
      </c>
      <c r="W835">
        <v>39</v>
      </c>
      <c r="X835">
        <v>2</v>
      </c>
      <c r="Y835">
        <v>3</v>
      </c>
      <c r="Z835">
        <v>0</v>
      </c>
      <c r="AA835"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x14ac:dyDescent="0.3">
      <c r="A836" s="78">
        <f>Данные!A836</f>
        <v>6368</v>
      </c>
      <c r="B836" cm="1">
        <f t="array" ref="B836:L836">Данные!B836:L836</f>
        <v>2021</v>
      </c>
      <c r="C836" t="str">
        <v>компьютерных технологий и электронного обучения</v>
      </c>
      <c r="D836" t="str">
        <v>Авксентьева Елена Юрьевна</v>
      </c>
      <c r="E836" t="str">
        <v>кандидат педагогических наук</v>
      </c>
      <c r="F836" t="str">
        <v>доцент</v>
      </c>
      <c r="G836">
        <v>1</v>
      </c>
      <c r="H836" t="str">
        <v>4 курс 2018 год/пост</v>
      </c>
      <c r="I836" t="str">
        <v>Руководство ВКР</v>
      </c>
      <c r="J836">
        <v>0</v>
      </c>
      <c r="K836">
        <v>0</v>
      </c>
      <c r="L836">
        <v>0</v>
      </c>
      <c r="M836" s="16">
        <f t="shared" ref="M836:M862" si="39">SUM(J836:L836)/10</f>
        <v>0</v>
      </c>
      <c r="N836" s="16">
        <f t="shared" ref="N836:N862" si="40">2 + 0.33 * W836</f>
        <v>14.870000000000001</v>
      </c>
      <c r="O836" s="16">
        <f t="shared" ref="O836:P862" si="41">0.25 * $W836</f>
        <v>9.75</v>
      </c>
      <c r="P836" s="16">
        <f t="shared" si="41"/>
        <v>9.75</v>
      </c>
      <c r="Q836" s="79" cm="1">
        <f t="array" ref="Q836:AA836">Данные!Q836:AA836</f>
        <v>0</v>
      </c>
      <c r="R836" s="16">
        <v>0</v>
      </c>
      <c r="S836" s="16">
        <v>0</v>
      </c>
      <c r="T836" s="21">
        <v>0</v>
      </c>
      <c r="U836">
        <v>0</v>
      </c>
      <c r="V836">
        <v>60</v>
      </c>
      <c r="W836">
        <v>39</v>
      </c>
      <c r="X836">
        <v>2</v>
      </c>
      <c r="Y836">
        <v>3</v>
      </c>
      <c r="Z836">
        <v>0</v>
      </c>
      <c r="AA836"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x14ac:dyDescent="0.3">
      <c r="A837" s="78">
        <f>Данные!A837</f>
        <v>6368</v>
      </c>
      <c r="B837" cm="1">
        <f t="array" ref="B837:L837">Данные!B837:L837</f>
        <v>2021</v>
      </c>
      <c r="C837" t="str">
        <v>компьютерных технологий и электронного обучения</v>
      </c>
      <c r="D837" t="str">
        <v>Воробьев Владимир Иванович</v>
      </c>
      <c r="E837" t="str">
        <v>доктор технических наук</v>
      </c>
      <c r="F837" t="str">
        <v>профессор</v>
      </c>
      <c r="G837">
        <v>1</v>
      </c>
      <c r="H837" t="str">
        <v>4 курс 2018 год/пост</v>
      </c>
      <c r="I837" t="str">
        <v>Руководство ВКР</v>
      </c>
      <c r="J837">
        <v>0</v>
      </c>
      <c r="K837">
        <v>0</v>
      </c>
      <c r="L837">
        <v>0</v>
      </c>
      <c r="M837" s="16">
        <f t="shared" si="39"/>
        <v>0</v>
      </c>
      <c r="N837" s="16">
        <f t="shared" si="40"/>
        <v>14.870000000000001</v>
      </c>
      <c r="O837" s="16">
        <f t="shared" si="41"/>
        <v>9.75</v>
      </c>
      <c r="P837" s="16">
        <f t="shared" si="41"/>
        <v>9.75</v>
      </c>
      <c r="Q837" s="79" cm="1">
        <f t="array" ref="Q837:AA837">Данные!Q837:AA837</f>
        <v>0</v>
      </c>
      <c r="R837" s="16">
        <v>0</v>
      </c>
      <c r="S837" s="16">
        <v>0</v>
      </c>
      <c r="T837" s="21">
        <v>0</v>
      </c>
      <c r="U837">
        <v>0</v>
      </c>
      <c r="V837">
        <v>200</v>
      </c>
      <c r="W837">
        <v>39</v>
      </c>
      <c r="X837">
        <v>2</v>
      </c>
      <c r="Y837">
        <v>3</v>
      </c>
      <c r="Z837">
        <v>0</v>
      </c>
      <c r="AA837"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x14ac:dyDescent="0.3">
      <c r="A838" s="78">
        <f>Данные!A838</f>
        <v>6368</v>
      </c>
      <c r="B838" cm="1">
        <f t="array" ref="B838:L838">Данные!B838:L838</f>
        <v>2021</v>
      </c>
      <c r="C838" t="str">
        <v>компьютерных технологий и электронного обучения</v>
      </c>
      <c r="D838" t="str">
        <v>Копыльцов Александр Васильевич</v>
      </c>
      <c r="E838" t="str">
        <v>доктор технических наук</v>
      </c>
      <c r="F838" t="str">
        <v>профессор</v>
      </c>
      <c r="G838">
        <v>1</v>
      </c>
      <c r="H838" t="str">
        <v>4 курс 2018 год/пост</v>
      </c>
      <c r="I838" t="str">
        <v>Руководство ВКР</v>
      </c>
      <c r="J838">
        <v>0</v>
      </c>
      <c r="K838">
        <v>0</v>
      </c>
      <c r="L838">
        <v>0</v>
      </c>
      <c r="M838" s="16">
        <f t="shared" si="39"/>
        <v>0</v>
      </c>
      <c r="N838" s="16">
        <f t="shared" si="40"/>
        <v>14.870000000000001</v>
      </c>
      <c r="O838" s="16">
        <f t="shared" si="41"/>
        <v>9.75</v>
      </c>
      <c r="P838" s="16">
        <f t="shared" si="41"/>
        <v>9.75</v>
      </c>
      <c r="Q838" s="79" cm="1">
        <f t="array" ref="Q838:AA838">Данные!Q838:AA838</f>
        <v>0</v>
      </c>
      <c r="R838" s="16">
        <v>0</v>
      </c>
      <c r="S838" s="16">
        <v>0</v>
      </c>
      <c r="T838" s="21">
        <v>0</v>
      </c>
      <c r="U838">
        <v>0</v>
      </c>
      <c r="V838">
        <v>200</v>
      </c>
      <c r="W838">
        <v>39</v>
      </c>
      <c r="X838">
        <v>2</v>
      </c>
      <c r="Y838">
        <v>3</v>
      </c>
      <c r="Z838">
        <v>0</v>
      </c>
      <c r="AA838"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x14ac:dyDescent="0.3">
      <c r="A839" s="78">
        <f>Данные!A839</f>
        <v>6368</v>
      </c>
      <c r="B839" cm="1">
        <f t="array" ref="B839:L839">Данные!B839:L839</f>
        <v>2021</v>
      </c>
      <c r="C839" t="str">
        <v>компьютерных технологий и электронного обучения</v>
      </c>
      <c r="D839" t="str">
        <v>Карпова Наталья Александровна</v>
      </c>
      <c r="E839" t="str">
        <v>кандидат технических наук</v>
      </c>
      <c r="F839" t="str">
        <v>доцент</v>
      </c>
      <c r="G839">
        <v>0.75</v>
      </c>
      <c r="H839" t="str">
        <v>4 курс 2018 год/пост</v>
      </c>
      <c r="I839" t="str">
        <v>Руководство ВКР</v>
      </c>
      <c r="J839">
        <v>0</v>
      </c>
      <c r="K839">
        <v>0</v>
      </c>
      <c r="L839">
        <v>0</v>
      </c>
      <c r="M839" s="16">
        <f t="shared" si="39"/>
        <v>0</v>
      </c>
      <c r="N839" s="16">
        <f t="shared" si="40"/>
        <v>14.870000000000001</v>
      </c>
      <c r="O839" s="16">
        <f t="shared" si="41"/>
        <v>9.75</v>
      </c>
      <c r="P839" s="16">
        <f t="shared" si="41"/>
        <v>9.75</v>
      </c>
      <c r="Q839" s="79" cm="1">
        <f t="array" ref="Q839:AA839">Данные!Q839:AA839</f>
        <v>0</v>
      </c>
      <c r="R839" s="16">
        <v>0</v>
      </c>
      <c r="S839" s="16">
        <v>0</v>
      </c>
      <c r="T839" s="21">
        <v>0</v>
      </c>
      <c r="U839">
        <v>0</v>
      </c>
      <c r="V839">
        <v>40</v>
      </c>
      <c r="W839">
        <v>39</v>
      </c>
      <c r="X839">
        <v>2</v>
      </c>
      <c r="Y839">
        <v>3</v>
      </c>
      <c r="Z839">
        <v>0</v>
      </c>
      <c r="AA839">
        <v>0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x14ac:dyDescent="0.3">
      <c r="A840" s="78">
        <f>Данные!A840</f>
        <v>6368</v>
      </c>
      <c r="B840" cm="1">
        <f t="array" ref="B840:L840">Данные!B840:L840</f>
        <v>2021</v>
      </c>
      <c r="C840" t="str">
        <v>компьютерных технологий и электронного обучения</v>
      </c>
      <c r="D840" t="str">
        <v>Абрамян Геннадий Владимирович</v>
      </c>
      <c r="E840" t="str">
        <v>доктор педагогических наук</v>
      </c>
      <c r="F840" t="str">
        <v>профессор</v>
      </c>
      <c r="G840">
        <v>1</v>
      </c>
      <c r="H840" t="str">
        <v>4 курс 2018 год/пост</v>
      </c>
      <c r="I840" t="str">
        <v>Руководство ВКР</v>
      </c>
      <c r="J840">
        <v>0</v>
      </c>
      <c r="K840">
        <v>0</v>
      </c>
      <c r="L840">
        <v>0</v>
      </c>
      <c r="M840" s="16">
        <f t="shared" si="39"/>
        <v>0</v>
      </c>
      <c r="N840" s="16">
        <f t="shared" si="40"/>
        <v>14.870000000000001</v>
      </c>
      <c r="O840" s="16">
        <f t="shared" si="41"/>
        <v>9.75</v>
      </c>
      <c r="P840" s="16">
        <f t="shared" si="41"/>
        <v>9.75</v>
      </c>
      <c r="Q840" s="79" cm="1">
        <f t="array" ref="Q840:AA840">Данные!Q840:AA840</f>
        <v>0</v>
      </c>
      <c r="R840" s="16">
        <v>0</v>
      </c>
      <c r="S840" s="16">
        <v>0</v>
      </c>
      <c r="T840" s="21">
        <v>0</v>
      </c>
      <c r="U840">
        <v>0</v>
      </c>
      <c r="V840">
        <v>20</v>
      </c>
      <c r="W840">
        <v>39</v>
      </c>
      <c r="X840">
        <v>2</v>
      </c>
      <c r="Y840">
        <v>3</v>
      </c>
      <c r="Z840">
        <v>0</v>
      </c>
      <c r="AA840">
        <v>0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x14ac:dyDescent="0.3">
      <c r="A841" s="78">
        <f>Данные!A841</f>
        <v>6368</v>
      </c>
      <c r="B841" cm="1">
        <f t="array" ref="B841:L841">Данные!B841:L841</f>
        <v>2021</v>
      </c>
      <c r="C841" t="str">
        <v>компьютерных технологий и электронного обучения</v>
      </c>
      <c r="D841" t="str">
        <v>Копыльцов Александр Васильевич</v>
      </c>
      <c r="E841" t="str">
        <v>доктор технических наук</v>
      </c>
      <c r="F841" t="str">
        <v>профессор</v>
      </c>
      <c r="G841">
        <v>1</v>
      </c>
      <c r="H841" t="str">
        <v>4 курс 2018 год/пост</v>
      </c>
      <c r="I841" t="str">
        <v>Участие в ГЭК (защита, экзамен)</v>
      </c>
      <c r="J841">
        <v>0</v>
      </c>
      <c r="K841">
        <v>0</v>
      </c>
      <c r="L841">
        <v>0</v>
      </c>
      <c r="M841" s="16">
        <f t="shared" si="39"/>
        <v>0</v>
      </c>
      <c r="N841" s="16">
        <f t="shared" si="40"/>
        <v>14.870000000000001</v>
      </c>
      <c r="O841" s="16">
        <f t="shared" si="41"/>
        <v>9.75</v>
      </c>
      <c r="P841" s="16">
        <f t="shared" si="41"/>
        <v>9.75</v>
      </c>
      <c r="Q841" s="79" cm="1">
        <f t="array" ref="Q841:AA841">Данные!Q841:AA841</f>
        <v>0</v>
      </c>
      <c r="R841" s="16">
        <v>7</v>
      </c>
      <c r="S841" s="16">
        <v>5</v>
      </c>
      <c r="T841" s="21">
        <v>0</v>
      </c>
      <c r="U841">
        <v>0</v>
      </c>
      <c r="V841">
        <v>0</v>
      </c>
      <c r="W841">
        <v>39</v>
      </c>
      <c r="X841">
        <v>2</v>
      </c>
      <c r="Y841">
        <v>3</v>
      </c>
      <c r="Z841">
        <v>0</v>
      </c>
      <c r="AA841">
        <v>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x14ac:dyDescent="0.3">
      <c r="A842" s="78">
        <f>Данные!A842</f>
        <v>6368</v>
      </c>
      <c r="B842" cm="1">
        <f t="array" ref="B842:L842">Данные!B842:L842</f>
        <v>2021</v>
      </c>
      <c r="C842" t="str">
        <v>компьютерных технологий и электронного обучения</v>
      </c>
      <c r="D842" t="str">
        <v>Карпова Наталья Александровна</v>
      </c>
      <c r="E842" t="str">
        <v>кандидат технических наук</v>
      </c>
      <c r="F842" t="str">
        <v>доцент</v>
      </c>
      <c r="G842">
        <v>0.75</v>
      </c>
      <c r="H842" t="str">
        <v>4 курс 2018 год/пост</v>
      </c>
      <c r="I842" t="str">
        <v>Участие в ГЭК (защита, экзамен)</v>
      </c>
      <c r="J842">
        <v>0</v>
      </c>
      <c r="K842">
        <v>0</v>
      </c>
      <c r="L842">
        <v>0</v>
      </c>
      <c r="M842" s="16">
        <f t="shared" si="39"/>
        <v>0</v>
      </c>
      <c r="N842" s="16">
        <f t="shared" si="40"/>
        <v>14.870000000000001</v>
      </c>
      <c r="O842" s="16">
        <f t="shared" si="41"/>
        <v>9.75</v>
      </c>
      <c r="P842" s="16">
        <f t="shared" si="41"/>
        <v>9.75</v>
      </c>
      <c r="Q842" s="79" cm="1">
        <f t="array" ref="Q842:AA842">Данные!Q842:AA842</f>
        <v>0</v>
      </c>
      <c r="R842" s="16">
        <v>7</v>
      </c>
      <c r="S842" s="16">
        <v>5</v>
      </c>
      <c r="T842" s="21">
        <v>0</v>
      </c>
      <c r="U842">
        <v>0</v>
      </c>
      <c r="V842">
        <v>0</v>
      </c>
      <c r="W842">
        <v>39</v>
      </c>
      <c r="X842">
        <v>2</v>
      </c>
      <c r="Y842">
        <v>3</v>
      </c>
      <c r="Z842">
        <v>0</v>
      </c>
      <c r="AA842"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x14ac:dyDescent="0.3">
      <c r="A843" s="78">
        <f>Данные!A843</f>
        <v>6368</v>
      </c>
      <c r="B843" cm="1">
        <f t="array" ref="B843:L843">Данные!B843:L843</f>
        <v>2021</v>
      </c>
      <c r="C843" t="str">
        <v>компьютерных технологий и электронного обучения</v>
      </c>
      <c r="D843" t="str">
        <v>Власова Елена Зотиковна</v>
      </c>
      <c r="E843" t="str">
        <v>доктор педагогических наук</v>
      </c>
      <c r="F843" t="str">
        <v>заведующий кафедрой</v>
      </c>
      <c r="G843">
        <v>1</v>
      </c>
      <c r="H843" t="str">
        <v>4 курс 2018 год/пост</v>
      </c>
      <c r="I843" t="str">
        <v>Участие в ГЭК (защита, экзамен)</v>
      </c>
      <c r="J843">
        <v>0</v>
      </c>
      <c r="K843">
        <v>0</v>
      </c>
      <c r="L843">
        <v>0</v>
      </c>
      <c r="M843" s="16">
        <f t="shared" si="39"/>
        <v>0</v>
      </c>
      <c r="N843" s="16">
        <f t="shared" si="40"/>
        <v>14.870000000000001</v>
      </c>
      <c r="O843" s="16">
        <f t="shared" si="41"/>
        <v>9.75</v>
      </c>
      <c r="P843" s="16">
        <f t="shared" si="41"/>
        <v>9.75</v>
      </c>
      <c r="Q843" s="79" cm="1">
        <f t="array" ref="Q843:AA843">Данные!Q843:AA843</f>
        <v>0</v>
      </c>
      <c r="R843" s="16">
        <v>6</v>
      </c>
      <c r="S843" s="16">
        <v>3</v>
      </c>
      <c r="T843" s="21">
        <v>0</v>
      </c>
      <c r="U843">
        <v>0</v>
      </c>
      <c r="V843">
        <v>0</v>
      </c>
      <c r="W843">
        <v>39</v>
      </c>
      <c r="X843">
        <v>2</v>
      </c>
      <c r="Y843">
        <v>3</v>
      </c>
      <c r="Z843">
        <v>0</v>
      </c>
      <c r="AA843"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x14ac:dyDescent="0.3">
      <c r="A844" s="78">
        <f>Данные!A844</f>
        <v>6368</v>
      </c>
      <c r="B844" cm="1">
        <f t="array" ref="B844:L844">Данные!B844:L844</f>
        <v>2021</v>
      </c>
      <c r="C844" t="str">
        <v>компьютерных технологий и электронного обучения</v>
      </c>
      <c r="D844" t="str">
        <v>Воробьев Владимир Иванович</v>
      </c>
      <c r="E844" t="str">
        <v>доктор технических наук</v>
      </c>
      <c r="F844" t="str">
        <v>профессор</v>
      </c>
      <c r="G844">
        <v>1</v>
      </c>
      <c r="H844" t="str">
        <v>4 курс 2018 год/пост</v>
      </c>
      <c r="I844" t="str">
        <v>Предэкзаменационная консультация перед государственным экзаменом</v>
      </c>
      <c r="J844">
        <v>0</v>
      </c>
      <c r="K844">
        <v>0</v>
      </c>
      <c r="L844">
        <v>0</v>
      </c>
      <c r="M844" s="16">
        <f t="shared" si="39"/>
        <v>0</v>
      </c>
      <c r="N844" s="16">
        <f t="shared" si="40"/>
        <v>14.870000000000001</v>
      </c>
      <c r="O844" s="16">
        <f t="shared" si="41"/>
        <v>9.75</v>
      </c>
      <c r="P844" s="16">
        <f t="shared" si="41"/>
        <v>9.75</v>
      </c>
      <c r="Q844" s="79" cm="1">
        <f t="array" ref="Q844:AA844">Данные!Q844:AA844</f>
        <v>0</v>
      </c>
      <c r="R844" s="16">
        <v>0</v>
      </c>
      <c r="S844" s="16">
        <v>0</v>
      </c>
      <c r="T844" s="21">
        <v>0</v>
      </c>
      <c r="U844">
        <v>0</v>
      </c>
      <c r="V844">
        <v>0</v>
      </c>
      <c r="W844">
        <v>39</v>
      </c>
      <c r="X844">
        <v>2</v>
      </c>
      <c r="Y844">
        <v>3</v>
      </c>
      <c r="Z844">
        <v>0</v>
      </c>
      <c r="AA844"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x14ac:dyDescent="0.3">
      <c r="A845" s="78">
        <f>Данные!A845</f>
        <v>5762</v>
      </c>
      <c r="B845" cm="1">
        <f t="array" ref="B845:L845">Данные!B845:L845</f>
        <v>2018</v>
      </c>
      <c r="C845" t="str">
        <v>компьютерных технологий и электронного обучения</v>
      </c>
      <c r="D845" t="str">
        <v>Авксентьева Елена Юрьевна</v>
      </c>
      <c r="E845" t="str">
        <v>кандидат педагогических наук</v>
      </c>
      <c r="F845" t="str">
        <v>доцент</v>
      </c>
      <c r="G845">
        <v>1</v>
      </c>
      <c r="H845">
        <v>17248</v>
      </c>
      <c r="I845" t="str">
        <v>Руководство ВКР (магистерская диссертация)</v>
      </c>
      <c r="J845">
        <v>0</v>
      </c>
      <c r="K845">
        <v>0</v>
      </c>
      <c r="L845">
        <v>0</v>
      </c>
      <c r="M845" s="16">
        <f t="shared" si="39"/>
        <v>0</v>
      </c>
      <c r="N845" s="16">
        <f t="shared" si="40"/>
        <v>10.25</v>
      </c>
      <c r="O845" s="16">
        <f t="shared" si="41"/>
        <v>6.25</v>
      </c>
      <c r="P845" s="16">
        <f t="shared" si="41"/>
        <v>6.25</v>
      </c>
      <c r="Q845" s="79" cm="1">
        <f t="array" ref="Q845:AA845">Данные!Q845:AA845</f>
        <v>0</v>
      </c>
      <c r="R845" s="16">
        <v>0</v>
      </c>
      <c r="S845" s="16">
        <v>0</v>
      </c>
      <c r="T845" s="21">
        <v>0</v>
      </c>
      <c r="U845">
        <v>0</v>
      </c>
      <c r="V845">
        <v>22</v>
      </c>
      <c r="W845">
        <v>25</v>
      </c>
      <c r="X845">
        <v>1</v>
      </c>
      <c r="Y845">
        <v>2</v>
      </c>
      <c r="Z845">
        <v>0</v>
      </c>
      <c r="AA845" t="str">
        <v>осн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x14ac:dyDescent="0.3">
      <c r="A846" s="78">
        <f>Данные!A846</f>
        <v>5762</v>
      </c>
      <c r="B846" cm="1">
        <f t="array" ref="B846:L846">Данные!B846:L846</f>
        <v>2018</v>
      </c>
      <c r="C846" t="str">
        <v>компьютерных технологий и электронного обучения</v>
      </c>
      <c r="D846" t="str">
        <v>Власова Елена Зотиковна</v>
      </c>
      <c r="E846" t="str">
        <v>доктор педагогических наук</v>
      </c>
      <c r="F846" t="str">
        <v>заведующий кафедрой</v>
      </c>
      <c r="G846">
        <v>1</v>
      </c>
      <c r="H846">
        <v>17248</v>
      </c>
      <c r="I846" t="str">
        <v>Руководство ВКР (магистерская диссертация)</v>
      </c>
      <c r="J846">
        <v>0</v>
      </c>
      <c r="K846">
        <v>0</v>
      </c>
      <c r="L846">
        <v>0</v>
      </c>
      <c r="M846" s="16">
        <f t="shared" si="39"/>
        <v>0</v>
      </c>
      <c r="N846" s="16">
        <f t="shared" si="40"/>
        <v>10.25</v>
      </c>
      <c r="O846" s="16">
        <f t="shared" si="41"/>
        <v>6.25</v>
      </c>
      <c r="P846" s="16">
        <f t="shared" si="41"/>
        <v>6.25</v>
      </c>
      <c r="Q846" s="79" cm="1">
        <f t="array" ref="Q846:AA846">Данные!Q846:AA846</f>
        <v>0</v>
      </c>
      <c r="R846" s="16">
        <v>0</v>
      </c>
      <c r="S846" s="16">
        <v>0</v>
      </c>
      <c r="T846" s="21">
        <v>0</v>
      </c>
      <c r="U846">
        <v>0</v>
      </c>
      <c r="V846">
        <v>66</v>
      </c>
      <c r="W846">
        <v>25</v>
      </c>
      <c r="X846">
        <v>1</v>
      </c>
      <c r="Y846">
        <v>2</v>
      </c>
      <c r="Z846">
        <v>0</v>
      </c>
      <c r="AA846" t="str">
        <v>осн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x14ac:dyDescent="0.3">
      <c r="A847" s="78">
        <f>Данные!A847</f>
        <v>5762</v>
      </c>
      <c r="B847" cm="1">
        <f t="array" ref="B847:L847">Данные!B847:L847</f>
        <v>2018</v>
      </c>
      <c r="C847" t="str">
        <v>компьютерных технологий и электронного обучения</v>
      </c>
      <c r="D847" t="str">
        <v>Гончарова Светлана Викторовна</v>
      </c>
      <c r="E847" t="str">
        <v>кандидат педагогических наук</v>
      </c>
      <c r="F847" t="str">
        <v>доцент</v>
      </c>
      <c r="G847">
        <v>1</v>
      </c>
      <c r="H847">
        <v>17248</v>
      </c>
      <c r="I847" t="str">
        <v>Руководство ВКР (магистерская диссертация)</v>
      </c>
      <c r="J847">
        <v>0</v>
      </c>
      <c r="K847">
        <v>0</v>
      </c>
      <c r="L847">
        <v>0</v>
      </c>
      <c r="M847" s="16">
        <f t="shared" si="39"/>
        <v>0</v>
      </c>
      <c r="N847" s="16">
        <f t="shared" si="40"/>
        <v>10.25</v>
      </c>
      <c r="O847" s="16">
        <f t="shared" si="41"/>
        <v>6.25</v>
      </c>
      <c r="P847" s="16">
        <f t="shared" si="41"/>
        <v>6.25</v>
      </c>
      <c r="Q847" s="79" cm="1">
        <f t="array" ref="Q847:AA847">Данные!Q847:AA847</f>
        <v>0</v>
      </c>
      <c r="R847" s="16">
        <v>0</v>
      </c>
      <c r="S847" s="16">
        <v>0</v>
      </c>
      <c r="T847" s="21">
        <v>0</v>
      </c>
      <c r="U847">
        <v>0</v>
      </c>
      <c r="V847">
        <v>22</v>
      </c>
      <c r="W847">
        <v>25</v>
      </c>
      <c r="X847">
        <v>1</v>
      </c>
      <c r="Y847">
        <v>2</v>
      </c>
      <c r="Z847">
        <v>0</v>
      </c>
      <c r="AA847" t="str">
        <v>осн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x14ac:dyDescent="0.3">
      <c r="A848" s="78">
        <f>Данные!A848</f>
        <v>5762</v>
      </c>
      <c r="B848" cm="1">
        <f t="array" ref="B848:L848">Данные!B848:L848</f>
        <v>2018</v>
      </c>
      <c r="C848" t="str">
        <v>компьютерных технологий и электронного обучения</v>
      </c>
      <c r="D848" t="str">
        <v>Государев Илья Борисович</v>
      </c>
      <c r="E848" t="str">
        <v>кандидат педагогических наук</v>
      </c>
      <c r="F848" t="str">
        <v>доцент</v>
      </c>
      <c r="G848">
        <v>1</v>
      </c>
      <c r="H848">
        <v>17248</v>
      </c>
      <c r="I848" t="str">
        <v>Руководство ВКР (магистерская диссертация)</v>
      </c>
      <c r="J848">
        <v>0</v>
      </c>
      <c r="K848">
        <v>0</v>
      </c>
      <c r="L848">
        <v>0</v>
      </c>
      <c r="M848" s="16">
        <f t="shared" si="39"/>
        <v>0</v>
      </c>
      <c r="N848" s="16">
        <f t="shared" si="40"/>
        <v>10.25</v>
      </c>
      <c r="O848" s="16">
        <f t="shared" si="41"/>
        <v>6.25</v>
      </c>
      <c r="P848" s="16">
        <f t="shared" si="41"/>
        <v>6.25</v>
      </c>
      <c r="Q848" s="79" cm="1">
        <f t="array" ref="Q848:AA848">Данные!Q848:AA848</f>
        <v>0</v>
      </c>
      <c r="R848" s="16">
        <v>0</v>
      </c>
      <c r="S848" s="16">
        <v>0</v>
      </c>
      <c r="T848" s="21">
        <v>0</v>
      </c>
      <c r="U848">
        <v>0</v>
      </c>
      <c r="V848">
        <v>22</v>
      </c>
      <c r="W848">
        <v>25</v>
      </c>
      <c r="X848">
        <v>1</v>
      </c>
      <c r="Y848">
        <v>2</v>
      </c>
      <c r="Z848">
        <v>0</v>
      </c>
      <c r="AA848" t="str">
        <v>доп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x14ac:dyDescent="0.3">
      <c r="A849" s="78">
        <f>Данные!A849</f>
        <v>5762</v>
      </c>
      <c r="B849" cm="1">
        <f t="array" ref="B849:L849">Данные!B849:L849</f>
        <v>2018</v>
      </c>
      <c r="C849" t="str">
        <v>компьютерных технологий и электронного обучения</v>
      </c>
      <c r="D849" t="str">
        <v>Готская Ирина Борисовна</v>
      </c>
      <c r="E849" t="str">
        <v>доктор педагогических наук</v>
      </c>
      <c r="F849" t="str">
        <v>профессор</v>
      </c>
      <c r="G849">
        <v>1</v>
      </c>
      <c r="H849">
        <v>17248</v>
      </c>
      <c r="I849" t="str">
        <v>Руководство ВКР (магистерская диссертация)</v>
      </c>
      <c r="J849">
        <v>0</v>
      </c>
      <c r="K849">
        <v>0</v>
      </c>
      <c r="L849">
        <v>0</v>
      </c>
      <c r="M849" s="16">
        <f t="shared" si="39"/>
        <v>0</v>
      </c>
      <c r="N849" s="16">
        <f t="shared" si="40"/>
        <v>10.25</v>
      </c>
      <c r="O849" s="16">
        <f t="shared" si="41"/>
        <v>6.25</v>
      </c>
      <c r="P849" s="16">
        <f t="shared" si="41"/>
        <v>6.25</v>
      </c>
      <c r="Q849" s="79" cm="1">
        <f t="array" ref="Q849:AA849">Данные!Q849:AA849</f>
        <v>0</v>
      </c>
      <c r="R849" s="16">
        <v>0</v>
      </c>
      <c r="S849" s="16">
        <v>0</v>
      </c>
      <c r="T849" s="21">
        <v>0</v>
      </c>
      <c r="U849">
        <v>0</v>
      </c>
      <c r="V849">
        <v>44</v>
      </c>
      <c r="W849">
        <v>25</v>
      </c>
      <c r="X849">
        <v>1</v>
      </c>
      <c r="Y849">
        <v>2</v>
      </c>
      <c r="Z849">
        <v>0</v>
      </c>
      <c r="AA849" t="str">
        <v>осн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x14ac:dyDescent="0.3">
      <c r="A850" s="78">
        <f>Данные!A850</f>
        <v>5762</v>
      </c>
      <c r="B850" cm="1">
        <f t="array" ref="B850:L850">Данные!B850:L850</f>
        <v>2018</v>
      </c>
      <c r="C850" t="str">
        <v>компьютерных технологий и электронного обучения</v>
      </c>
      <c r="D850" t="str">
        <v>Карпова Наталья Александровна</v>
      </c>
      <c r="E850" t="str">
        <v>кандидат технических наук</v>
      </c>
      <c r="F850" t="str">
        <v>доцент</v>
      </c>
      <c r="G850">
        <v>1</v>
      </c>
      <c r="H850">
        <v>17248</v>
      </c>
      <c r="I850" t="str">
        <v>Руководство ВКР (магистерская диссертация)</v>
      </c>
      <c r="J850">
        <v>0</v>
      </c>
      <c r="K850">
        <v>0</v>
      </c>
      <c r="L850">
        <v>0</v>
      </c>
      <c r="M850" s="16">
        <f t="shared" si="39"/>
        <v>0</v>
      </c>
      <c r="N850" s="16">
        <f t="shared" si="40"/>
        <v>10.25</v>
      </c>
      <c r="O850" s="16">
        <f t="shared" si="41"/>
        <v>6.25</v>
      </c>
      <c r="P850" s="16">
        <f t="shared" si="41"/>
        <v>6.25</v>
      </c>
      <c r="Q850" s="79" cm="1">
        <f t="array" ref="Q850:AA850">Данные!Q850:AA850</f>
        <v>0</v>
      </c>
      <c r="R850" s="16">
        <v>0</v>
      </c>
      <c r="S850" s="16">
        <v>0</v>
      </c>
      <c r="T850" s="21">
        <v>0</v>
      </c>
      <c r="U850">
        <v>0</v>
      </c>
      <c r="V850">
        <v>44</v>
      </c>
      <c r="W850">
        <v>25</v>
      </c>
      <c r="X850">
        <v>1</v>
      </c>
      <c r="Y850">
        <v>2</v>
      </c>
      <c r="Z850">
        <v>0</v>
      </c>
      <c r="AA850" t="str">
        <v>осн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x14ac:dyDescent="0.3">
      <c r="A851" s="78">
        <f>Данные!A851</f>
        <v>6370</v>
      </c>
      <c r="B851" cm="1">
        <f t="array" ref="B851:L851">Данные!B851:L851</f>
        <v>2019</v>
      </c>
      <c r="C851" t="str">
        <v>компьютерных технологий и электронного обучения</v>
      </c>
      <c r="D851" t="str">
        <v>Абрамян Геннадий Владимирович</v>
      </c>
      <c r="E851" t="str">
        <v>доктор педагогических наук</v>
      </c>
      <c r="F851" t="str">
        <v>профессор</v>
      </c>
      <c r="G851">
        <v>1</v>
      </c>
      <c r="H851" t="str">
        <v>2 курс (м) 2018 год/пост</v>
      </c>
      <c r="I851" t="str">
        <v>Руководство ВКР (магистерская диссертация)</v>
      </c>
      <c r="J851">
        <v>0</v>
      </c>
      <c r="K851">
        <v>0</v>
      </c>
      <c r="L851">
        <v>0</v>
      </c>
      <c r="M851" s="16">
        <f t="shared" si="39"/>
        <v>0</v>
      </c>
      <c r="N851" s="16">
        <f t="shared" si="40"/>
        <v>5.3000000000000007</v>
      </c>
      <c r="O851" s="16">
        <f t="shared" si="41"/>
        <v>2.5</v>
      </c>
      <c r="P851" s="16">
        <f t="shared" si="41"/>
        <v>2.5</v>
      </c>
      <c r="Q851" s="79" cm="1">
        <f t="array" ref="Q851:AA851">Данные!Q851:AA851</f>
        <v>0</v>
      </c>
      <c r="R851" s="16">
        <v>0</v>
      </c>
      <c r="S851" s="16">
        <v>0</v>
      </c>
      <c r="T851" s="21">
        <v>0</v>
      </c>
      <c r="U851">
        <v>0</v>
      </c>
      <c r="V851">
        <v>22</v>
      </c>
      <c r="W851">
        <v>10</v>
      </c>
      <c r="X851">
        <v>1</v>
      </c>
      <c r="Y851">
        <v>1</v>
      </c>
      <c r="Z851">
        <v>0</v>
      </c>
      <c r="AA851" t="str">
        <v>доп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x14ac:dyDescent="0.3">
      <c r="A852" s="78">
        <f>Данные!A852</f>
        <v>6370</v>
      </c>
      <c r="B852" cm="1">
        <f t="array" ref="B852:L852">Данные!B852:L852</f>
        <v>2019</v>
      </c>
      <c r="C852" t="str">
        <v>компьютерных технологий и электронного обучения</v>
      </c>
      <c r="D852" t="str">
        <v>Авксентьева Елена Юрьевна</v>
      </c>
      <c r="E852" t="str">
        <v>кандидат педагогических наук</v>
      </c>
      <c r="F852" t="str">
        <v>доцент</v>
      </c>
      <c r="G852">
        <v>1</v>
      </c>
      <c r="H852" t="str">
        <v>2 курс (м) 2018 год/пост</v>
      </c>
      <c r="I852" t="str">
        <v>Руководство ВКР (магистерская диссертация)</v>
      </c>
      <c r="J852">
        <v>0</v>
      </c>
      <c r="K852">
        <v>0</v>
      </c>
      <c r="L852">
        <v>0</v>
      </c>
      <c r="M852" s="16">
        <f t="shared" si="39"/>
        <v>0</v>
      </c>
      <c r="N852" s="16">
        <f t="shared" si="40"/>
        <v>5.3000000000000007</v>
      </c>
      <c r="O852" s="16">
        <f t="shared" si="41"/>
        <v>2.5</v>
      </c>
      <c r="P852" s="16">
        <f t="shared" si="41"/>
        <v>2.5</v>
      </c>
      <c r="Q852" s="79" cm="1">
        <f t="array" ref="Q852:AA852">Данные!Q852:AA852</f>
        <v>0</v>
      </c>
      <c r="R852" s="16">
        <v>0</v>
      </c>
      <c r="S852" s="16">
        <v>0</v>
      </c>
      <c r="T852" s="21">
        <v>0</v>
      </c>
      <c r="U852">
        <v>0</v>
      </c>
      <c r="V852">
        <v>44</v>
      </c>
      <c r="W852">
        <v>10</v>
      </c>
      <c r="X852">
        <v>1</v>
      </c>
      <c r="Y852">
        <v>1</v>
      </c>
      <c r="Z852">
        <v>0</v>
      </c>
      <c r="AA852" t="str">
        <v>осн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x14ac:dyDescent="0.3">
      <c r="A853" s="78">
        <f>Данные!A853</f>
        <v>6370</v>
      </c>
      <c r="B853" cm="1">
        <f t="array" ref="B853:L853">Данные!B853:L853</f>
        <v>2019</v>
      </c>
      <c r="C853" t="str">
        <v>компьютерных технологий и электронного обучения</v>
      </c>
      <c r="D853" t="str">
        <v>Атаян Ануш Михайловна</v>
      </c>
      <c r="E853" t="str">
        <v>кандидат педагогических наук</v>
      </c>
      <c r="F853" t="str">
        <v>доцент</v>
      </c>
      <c r="G853">
        <v>1</v>
      </c>
      <c r="H853" t="str">
        <v>2 курс (м) 2018 год/пост</v>
      </c>
      <c r="I853" t="str">
        <v>Руководство ВКР (магистерская диссертация)</v>
      </c>
      <c r="J853">
        <v>0</v>
      </c>
      <c r="K853">
        <v>0</v>
      </c>
      <c r="L853">
        <v>0</v>
      </c>
      <c r="M853" s="16">
        <f t="shared" si="39"/>
        <v>0</v>
      </c>
      <c r="N853" s="16">
        <f t="shared" si="40"/>
        <v>5.3000000000000007</v>
      </c>
      <c r="O853" s="16">
        <f t="shared" si="41"/>
        <v>2.5</v>
      </c>
      <c r="P853" s="16">
        <f t="shared" si="41"/>
        <v>2.5</v>
      </c>
      <c r="Q853" s="79" cm="1">
        <f t="array" ref="Q853:AA853">Данные!Q853:AA853</f>
        <v>0</v>
      </c>
      <c r="R853" s="16">
        <v>0</v>
      </c>
      <c r="S853" s="16">
        <v>0</v>
      </c>
      <c r="T853" s="21">
        <v>0</v>
      </c>
      <c r="U853">
        <v>0</v>
      </c>
      <c r="V853">
        <v>22</v>
      </c>
      <c r="W853">
        <v>10</v>
      </c>
      <c r="X853">
        <v>1</v>
      </c>
      <c r="Y853">
        <v>1</v>
      </c>
      <c r="Z853">
        <v>0</v>
      </c>
      <c r="AA853" t="str">
        <v>доп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x14ac:dyDescent="0.3">
      <c r="A854" s="78">
        <f>Данные!A854</f>
        <v>6370</v>
      </c>
      <c r="B854" cm="1">
        <f t="array" ref="B854:L854">Данные!B854:L854</f>
        <v>2019</v>
      </c>
      <c r="C854" t="str">
        <v>компьютерных технологий и электронного обучения</v>
      </c>
      <c r="D854" t="str">
        <v>Власова Елена Зотиковна</v>
      </c>
      <c r="E854" t="str">
        <v>доктор педагогических наук</v>
      </c>
      <c r="F854" t="str">
        <v>заведующий кафедрой</v>
      </c>
      <c r="G854">
        <v>1</v>
      </c>
      <c r="H854" t="str">
        <v>2 курс (м) 2018 год/пост</v>
      </c>
      <c r="I854" t="str">
        <v>Руководство ВКР (магистерская диссертация)</v>
      </c>
      <c r="J854">
        <v>0</v>
      </c>
      <c r="K854">
        <v>0</v>
      </c>
      <c r="L854">
        <v>0</v>
      </c>
      <c r="M854" s="16">
        <f t="shared" si="39"/>
        <v>0</v>
      </c>
      <c r="N854" s="16">
        <f t="shared" si="40"/>
        <v>5.3000000000000007</v>
      </c>
      <c r="O854" s="16">
        <f t="shared" si="41"/>
        <v>2.5</v>
      </c>
      <c r="P854" s="16">
        <f t="shared" si="41"/>
        <v>2.5</v>
      </c>
      <c r="Q854" s="79" cm="1">
        <f t="array" ref="Q854:AA854">Данные!Q854:AA854</f>
        <v>0</v>
      </c>
      <c r="R854" s="16">
        <v>0</v>
      </c>
      <c r="S854" s="16">
        <v>0</v>
      </c>
      <c r="T854" s="21">
        <v>0</v>
      </c>
      <c r="U854">
        <v>0</v>
      </c>
      <c r="V854">
        <v>66</v>
      </c>
      <c r="W854">
        <v>10</v>
      </c>
      <c r="X854">
        <v>1</v>
      </c>
      <c r="Y854">
        <v>1</v>
      </c>
      <c r="Z854">
        <v>0</v>
      </c>
      <c r="AA854" t="str">
        <v>доп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x14ac:dyDescent="0.3">
      <c r="A855" s="78">
        <f>Данные!A855</f>
        <v>6370</v>
      </c>
      <c r="B855" cm="1">
        <f t="array" ref="B855:L855">Данные!B855:L855</f>
        <v>2019</v>
      </c>
      <c r="C855" t="str">
        <v>компьютерных технологий и электронного обучения</v>
      </c>
      <c r="D855" t="str">
        <v>Гончарова Светлана Викторовна</v>
      </c>
      <c r="E855" t="str">
        <v>кандидат педагогических наук</v>
      </c>
      <c r="F855" t="str">
        <v>доцент</v>
      </c>
      <c r="G855">
        <v>1</v>
      </c>
      <c r="H855" t="str">
        <v>2 курс (м) 2018 год/пост</v>
      </c>
      <c r="I855" t="str">
        <v>Руководство ВКР (магистерская диссертация)</v>
      </c>
      <c r="J855">
        <v>0</v>
      </c>
      <c r="K855">
        <v>0</v>
      </c>
      <c r="L855">
        <v>0</v>
      </c>
      <c r="M855" s="16">
        <f t="shared" si="39"/>
        <v>0</v>
      </c>
      <c r="N855" s="16">
        <f t="shared" si="40"/>
        <v>5.3000000000000007</v>
      </c>
      <c r="O855" s="16">
        <f t="shared" si="41"/>
        <v>2.5</v>
      </c>
      <c r="P855" s="16">
        <f t="shared" si="41"/>
        <v>2.5</v>
      </c>
      <c r="Q855" s="79" cm="1">
        <f t="array" ref="Q855:AA855">Данные!Q855:AA855</f>
        <v>0</v>
      </c>
      <c r="R855" s="16">
        <v>0</v>
      </c>
      <c r="S855" s="16">
        <v>0</v>
      </c>
      <c r="T855" s="21">
        <v>0</v>
      </c>
      <c r="U855">
        <v>0</v>
      </c>
      <c r="V855">
        <v>22</v>
      </c>
      <c r="W855">
        <v>10</v>
      </c>
      <c r="X855">
        <v>1</v>
      </c>
      <c r="Y855">
        <v>1</v>
      </c>
      <c r="Z855">
        <v>0</v>
      </c>
      <c r="AA855" t="str">
        <v>доп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x14ac:dyDescent="0.3">
      <c r="A856" s="78">
        <f>Данные!A856</f>
        <v>6370</v>
      </c>
      <c r="B856" cm="1">
        <f t="array" ref="B856:L856">Данные!B856:L856</f>
        <v>2019</v>
      </c>
      <c r="C856" t="str">
        <v>компьютерных технологий и электронного обучения</v>
      </c>
      <c r="D856" t="str">
        <v>Государев Илья Борисович</v>
      </c>
      <c r="E856" t="str">
        <v>кандидат педагогических наук</v>
      </c>
      <c r="F856" t="str">
        <v>доцент</v>
      </c>
      <c r="G856">
        <v>1</v>
      </c>
      <c r="H856" t="str">
        <v>2 курс (м) 2018 год/пост</v>
      </c>
      <c r="I856" t="str">
        <v>Руководство ВКР (магистерская диссертация)</v>
      </c>
      <c r="J856">
        <v>0</v>
      </c>
      <c r="K856">
        <v>0</v>
      </c>
      <c r="L856">
        <v>0</v>
      </c>
      <c r="M856" s="16">
        <f t="shared" si="39"/>
        <v>0</v>
      </c>
      <c r="N856" s="16">
        <f t="shared" si="40"/>
        <v>5.3000000000000007</v>
      </c>
      <c r="O856" s="16">
        <f t="shared" si="41"/>
        <v>2.5</v>
      </c>
      <c r="P856" s="16">
        <f t="shared" si="41"/>
        <v>2.5</v>
      </c>
      <c r="Q856" s="79" cm="1">
        <f t="array" ref="Q856:AA856">Данные!Q856:AA856</f>
        <v>0</v>
      </c>
      <c r="R856" s="16">
        <v>0</v>
      </c>
      <c r="S856" s="16">
        <v>0</v>
      </c>
      <c r="T856" s="21">
        <v>0</v>
      </c>
      <c r="U856">
        <v>0</v>
      </c>
      <c r="V856">
        <v>44</v>
      </c>
      <c r="W856">
        <v>10</v>
      </c>
      <c r="X856">
        <v>1</v>
      </c>
      <c r="Y856">
        <v>1</v>
      </c>
      <c r="Z856">
        <v>0</v>
      </c>
      <c r="AA856" t="str">
        <v>доп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x14ac:dyDescent="0.3">
      <c r="A857" s="78">
        <f>Данные!A857</f>
        <v>4848</v>
      </c>
      <c r="B857" cm="1">
        <f t="array" ref="B857:L857">Данные!B857:L857</f>
        <v>2019</v>
      </c>
      <c r="C857" t="str">
        <v>русского языка</v>
      </c>
      <c r="D857" t="str">
        <v>Силантьев Евгений Евгеньевич</v>
      </c>
      <c r="E857" t="str">
        <v>кандидат филологических наук</v>
      </c>
      <c r="F857" t="str">
        <v>доцент</v>
      </c>
      <c r="G857">
        <v>0.75</v>
      </c>
      <c r="H857" t="str">
        <v>4 курс 2016 год/пост</v>
      </c>
      <c r="I857" t="str"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857">
        <v>18</v>
      </c>
      <c r="K857">
        <v>18</v>
      </c>
      <c r="L857">
        <v>0</v>
      </c>
      <c r="M857" s="16">
        <f t="shared" si="39"/>
        <v>3.6</v>
      </c>
      <c r="N857" s="16">
        <f t="shared" si="40"/>
        <v>10.91</v>
      </c>
      <c r="O857" s="16">
        <f t="shared" si="41"/>
        <v>6.75</v>
      </c>
      <c r="P857" s="16">
        <f t="shared" si="41"/>
        <v>6.75</v>
      </c>
      <c r="Q857" s="79" cm="1">
        <f t="array" ref="Q857:AA857">Данные!Q857:AA857</f>
        <v>0</v>
      </c>
      <c r="R857" s="16">
        <v>0</v>
      </c>
      <c r="S857" s="16">
        <v>0</v>
      </c>
      <c r="T857" s="21">
        <v>4</v>
      </c>
      <c r="U857">
        <v>0</v>
      </c>
      <c r="V857">
        <v>0</v>
      </c>
      <c r="W857">
        <v>27</v>
      </c>
      <c r="X857">
        <v>1</v>
      </c>
      <c r="Y857">
        <v>2</v>
      </c>
      <c r="Z857">
        <v>0</v>
      </c>
      <c r="AA857" t="str">
        <v>осн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x14ac:dyDescent="0.3">
      <c r="A858" s="78">
        <f>Данные!A858</f>
        <v>4848</v>
      </c>
      <c r="B858" cm="1">
        <f t="array" ref="B858:L858">Данные!B858:L858</f>
        <v>2019</v>
      </c>
      <c r="C858" t="str">
        <v>современных европейских языков</v>
      </c>
      <c r="D858" t="str">
        <v>Кудрявцева Наталья Фаддеевна</v>
      </c>
      <c r="E858" t="str">
        <v>кандидат социологических наук</v>
      </c>
      <c r="F858" t="str">
        <v>доцент</v>
      </c>
      <c r="G858">
        <v>1</v>
      </c>
      <c r="H858" t="str">
        <v>4 курс 2016 год/пост</v>
      </c>
      <c r="I858" t="str">
        <v>Вариативные модули. Модуль "Теоретические и практические аспекты переводоведения"</v>
      </c>
      <c r="J858">
        <v>0</v>
      </c>
      <c r="K858">
        <v>0</v>
      </c>
      <c r="L858">
        <v>0</v>
      </c>
      <c r="M858" s="16">
        <f t="shared" si="39"/>
        <v>0</v>
      </c>
      <c r="N858" s="16">
        <f t="shared" si="40"/>
        <v>10.91</v>
      </c>
      <c r="O858" s="16">
        <f t="shared" si="41"/>
        <v>6.75</v>
      </c>
      <c r="P858" s="16">
        <f t="shared" si="41"/>
        <v>6.75</v>
      </c>
      <c r="Q858" s="79" cm="1">
        <f t="array" ref="Q858:AA858">Данные!Q858:AA858</f>
        <v>0</v>
      </c>
      <c r="R858" s="16">
        <v>0</v>
      </c>
      <c r="S858" s="16">
        <v>0</v>
      </c>
      <c r="T858" s="21">
        <v>0</v>
      </c>
      <c r="U858">
        <v>0</v>
      </c>
      <c r="V858">
        <v>0</v>
      </c>
      <c r="W858">
        <v>27</v>
      </c>
      <c r="X858">
        <v>1</v>
      </c>
      <c r="Y858">
        <v>2</v>
      </c>
      <c r="Z858">
        <v>0</v>
      </c>
      <c r="AA858"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x14ac:dyDescent="0.3">
      <c r="A859" s="78">
        <f>Данные!A859</f>
        <v>4848</v>
      </c>
      <c r="B859" cm="1">
        <f t="array" ref="B859:L859">Данные!B859:L859</f>
        <v>2019</v>
      </c>
      <c r="C859" t="str">
        <v>современных европейских языков</v>
      </c>
      <c r="D859" t="str">
        <v>Кудрявцева Наталья Фаддеевна</v>
      </c>
      <c r="E859" t="str">
        <v>кандидат социологических наук</v>
      </c>
      <c r="F859" t="str">
        <v>доцент</v>
      </c>
      <c r="G859">
        <v>1</v>
      </c>
      <c r="H859" t="str">
        <v>4 курс 2016 год/пост</v>
      </c>
      <c r="I859" t="str"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859">
        <v>36</v>
      </c>
      <c r="K859">
        <v>36</v>
      </c>
      <c r="L859">
        <v>0</v>
      </c>
      <c r="M859" s="16">
        <f t="shared" si="39"/>
        <v>7.2</v>
      </c>
      <c r="N859" s="16">
        <f t="shared" si="40"/>
        <v>10.91</v>
      </c>
      <c r="O859" s="16">
        <f t="shared" si="41"/>
        <v>6.75</v>
      </c>
      <c r="P859" s="16">
        <f t="shared" si="41"/>
        <v>6.75</v>
      </c>
      <c r="Q859" s="79" cm="1">
        <f t="array" ref="Q859:AA859">Данные!Q859:AA859</f>
        <v>0</v>
      </c>
      <c r="R859" s="16">
        <v>0</v>
      </c>
      <c r="S859" s="16">
        <v>0</v>
      </c>
      <c r="T859" s="21">
        <v>7</v>
      </c>
      <c r="U859">
        <v>0</v>
      </c>
      <c r="V859">
        <v>0</v>
      </c>
      <c r="W859">
        <v>27</v>
      </c>
      <c r="X859">
        <v>1</v>
      </c>
      <c r="Y859">
        <v>2</v>
      </c>
      <c r="Z859">
        <v>0</v>
      </c>
      <c r="AA859" t="str">
        <v>осн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x14ac:dyDescent="0.3">
      <c r="A860" s="78">
        <f>Данные!A860</f>
        <v>4848</v>
      </c>
      <c r="B860" cm="1">
        <f t="array" ref="B860:L860">Данные!B860:L860</f>
        <v>2019</v>
      </c>
      <c r="C860" t="str">
        <v>современных европейских языков</v>
      </c>
      <c r="D860" t="str">
        <v>Пантелеева Людмила Валентиновна</v>
      </c>
      <c r="E860" t="str">
        <v>кандидат филологических наук</v>
      </c>
      <c r="F860" t="str">
        <v>доцент</v>
      </c>
      <c r="G860">
        <v>0.75</v>
      </c>
      <c r="H860" t="str">
        <v>4 курс 2016 год/пост</v>
      </c>
      <c r="I860" t="str">
        <v>Вариативные модули. Модуль "Теоретические и практические аспекты переводоведения". Дисциплины и курсы по выбору. Теория перевода</v>
      </c>
      <c r="J860">
        <v>18</v>
      </c>
      <c r="K860">
        <v>18</v>
      </c>
      <c r="L860">
        <v>0</v>
      </c>
      <c r="M860" s="16">
        <f t="shared" si="39"/>
        <v>3.6</v>
      </c>
      <c r="N860" s="16">
        <f t="shared" si="40"/>
        <v>10.91</v>
      </c>
      <c r="O860" s="16">
        <f t="shared" si="41"/>
        <v>6.75</v>
      </c>
      <c r="P860" s="16">
        <f t="shared" si="41"/>
        <v>6.75</v>
      </c>
      <c r="Q860" s="79" cm="1">
        <f t="array" ref="Q860:AA860">Данные!Q860:AA860</f>
        <v>0</v>
      </c>
      <c r="R860" s="16">
        <v>0</v>
      </c>
      <c r="S860" s="16">
        <v>0</v>
      </c>
      <c r="T860" s="21">
        <v>4</v>
      </c>
      <c r="U860">
        <v>0</v>
      </c>
      <c r="V860">
        <v>0</v>
      </c>
      <c r="W860">
        <v>27</v>
      </c>
      <c r="X860">
        <v>1</v>
      </c>
      <c r="Y860">
        <v>2</v>
      </c>
      <c r="Z860">
        <v>0</v>
      </c>
      <c r="AA860" t="str">
        <v>осн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x14ac:dyDescent="0.3">
      <c r="A861" s="78">
        <f>Данные!A861</f>
        <v>4848</v>
      </c>
      <c r="B861" cm="1">
        <f t="array" ref="B861:L861">Данные!B861:L861</f>
        <v>2019</v>
      </c>
      <c r="C861" t="str">
        <v>современных европейских языков</v>
      </c>
      <c r="D861" t="str">
        <v>Швинк Лоренс Ричард</v>
      </c>
      <c r="E861" t="str">
        <v>нет</v>
      </c>
      <c r="F861" t="str">
        <v>старший преподаватель</v>
      </c>
      <c r="G861">
        <v>0.37</v>
      </c>
      <c r="H861" t="str">
        <v>4 курс 2016 год/пост</v>
      </c>
      <c r="I861" t="str"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861">
        <v>18</v>
      </c>
      <c r="K861">
        <v>18</v>
      </c>
      <c r="L861">
        <v>0</v>
      </c>
      <c r="M861" s="16">
        <f t="shared" si="39"/>
        <v>3.6</v>
      </c>
      <c r="N861" s="16">
        <f t="shared" si="40"/>
        <v>10.91</v>
      </c>
      <c r="O861" s="16">
        <f t="shared" si="41"/>
        <v>6.75</v>
      </c>
      <c r="P861" s="16">
        <f t="shared" si="41"/>
        <v>6.75</v>
      </c>
      <c r="Q861" s="79" cm="1">
        <f t="array" ref="Q861:AA861">Данные!Q861:AA861</f>
        <v>0</v>
      </c>
      <c r="R861" s="16">
        <v>0</v>
      </c>
      <c r="S861" s="16">
        <v>0</v>
      </c>
      <c r="T861" s="21">
        <v>4</v>
      </c>
      <c r="U861">
        <v>0</v>
      </c>
      <c r="V861">
        <v>0</v>
      </c>
      <c r="W861">
        <v>27</v>
      </c>
      <c r="X861">
        <v>1</v>
      </c>
      <c r="Y861">
        <v>2</v>
      </c>
      <c r="Z861">
        <v>0</v>
      </c>
      <c r="AA861" t="str">
        <v>осн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x14ac:dyDescent="0.3">
      <c r="A862" s="78">
        <f>Данные!A862</f>
        <v>4848</v>
      </c>
      <c r="B862" cm="1">
        <f t="array" ref="B862:L862">Данные!B862:L862</f>
        <v>2019</v>
      </c>
      <c r="C862" t="str">
        <v>современных европейских языков</v>
      </c>
      <c r="D862" t="str">
        <v>Швинк Лоренс Ричард</v>
      </c>
      <c r="E862" t="str">
        <v>нет</v>
      </c>
      <c r="F862" t="str">
        <v>старший преподаватель</v>
      </c>
      <c r="G862">
        <v>0.37</v>
      </c>
      <c r="H862" t="str">
        <v>4 курс 2016 год/пост</v>
      </c>
      <c r="I862" t="str"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862">
        <v>18</v>
      </c>
      <c r="K862">
        <v>18</v>
      </c>
      <c r="L862">
        <v>0</v>
      </c>
      <c r="M862" s="16">
        <f t="shared" si="39"/>
        <v>3.6</v>
      </c>
      <c r="N862" s="16">
        <f t="shared" si="40"/>
        <v>10.91</v>
      </c>
      <c r="O862" s="16">
        <f t="shared" si="41"/>
        <v>6.75</v>
      </c>
      <c r="P862" s="16">
        <f t="shared" si="41"/>
        <v>6.75</v>
      </c>
      <c r="Q862" s="79" cm="1">
        <f t="array" ref="Q862:AA862">Данные!Q862:AA862</f>
        <v>0</v>
      </c>
      <c r="R862" s="16">
        <v>0</v>
      </c>
      <c r="S862" s="16">
        <v>0</v>
      </c>
      <c r="T862" s="21">
        <v>4</v>
      </c>
      <c r="U862">
        <v>0</v>
      </c>
      <c r="V862">
        <v>0</v>
      </c>
      <c r="W862">
        <v>27</v>
      </c>
      <c r="X862">
        <v>1</v>
      </c>
      <c r="Y862">
        <v>2</v>
      </c>
      <c r="Z862">
        <v>0</v>
      </c>
      <c r="AA862" t="str">
        <v>осн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  <row r="863" spans="1:57" x14ac:dyDescent="0.3">
      <c r="A863" s="78"/>
      <c r="Q863" s="79"/>
    </row>
    <row r="864" spans="1:57" x14ac:dyDescent="0.3">
      <c r="A864" s="78"/>
      <c r="Q864" s="79"/>
    </row>
    <row r="865" spans="1:17" x14ac:dyDescent="0.3">
      <c r="A865" s="78"/>
      <c r="Q865" s="79"/>
    </row>
  </sheetData>
  <mergeCells count="15">
    <mergeCell ref="BB1:BE1"/>
    <mergeCell ref="J2:V2"/>
    <mergeCell ref="AD8:AG8"/>
    <mergeCell ref="AH8:AK8"/>
    <mergeCell ref="AL8:AO8"/>
    <mergeCell ref="AP8:AS8"/>
    <mergeCell ref="AT8:AW8"/>
    <mergeCell ref="AX8:BA8"/>
    <mergeCell ref="BB8:BE8"/>
    <mergeCell ref="AD1:AG1"/>
    <mergeCell ref="AH1:AK1"/>
    <mergeCell ref="AL1:AO1"/>
    <mergeCell ref="AP1:AS1"/>
    <mergeCell ref="AT1:AW1"/>
    <mergeCell ref="AX1:BA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4"/>
  <dimension ref="A1:AI862"/>
  <sheetViews>
    <sheetView zoomScale="85" zoomScaleNormal="85" workbookViewId="0">
      <pane ySplit="2" topLeftCell="A3" activePane="bottomLeft" state="frozen"/>
      <selection pane="bottomLeft"/>
    </sheetView>
  </sheetViews>
  <sheetFormatPr defaultColWidth="26.88671875" defaultRowHeight="14.4" x14ac:dyDescent="0.3"/>
  <cols>
    <col min="1" max="1" width="9.6640625" customWidth="1"/>
    <col min="2" max="2" width="11.109375" customWidth="1"/>
    <col min="7" max="7" width="14.109375" customWidth="1"/>
    <col min="8" max="8" width="10.5546875" customWidth="1"/>
    <col min="9" max="9" width="43.44140625" customWidth="1"/>
    <col min="10" max="10" width="9.5546875" customWidth="1"/>
    <col min="11" max="11" width="9.88671875" customWidth="1"/>
    <col min="12" max="12" width="9" customWidth="1"/>
    <col min="13" max="13" width="10.33203125" customWidth="1"/>
    <col min="14" max="15" width="8.5546875" customWidth="1"/>
    <col min="16" max="16" width="7.5546875" customWidth="1"/>
    <col min="17" max="17" width="10" customWidth="1"/>
    <col min="18" max="18" width="9.33203125" customWidth="1"/>
    <col min="19" max="19" width="11" customWidth="1"/>
    <col min="20" max="20" width="16.44140625" customWidth="1"/>
    <col min="21" max="21" width="13.5546875" customWidth="1"/>
    <col min="22" max="22" width="12.33203125" customWidth="1"/>
    <col min="23" max="25" width="10.88671875" customWidth="1"/>
    <col min="26" max="26" width="34.44140625" customWidth="1"/>
    <col min="27" max="27" width="14.88671875" customWidth="1"/>
    <col min="28" max="28" width="12.6640625" customWidth="1"/>
    <col min="29" max="29" width="21.44140625" customWidth="1"/>
    <col min="30" max="30" width="13.5546875" customWidth="1"/>
    <col min="31" max="31" width="16.109375" customWidth="1"/>
    <col min="32" max="32" width="21" customWidth="1"/>
    <col min="33" max="33" width="16.6640625" style="15" customWidth="1"/>
    <col min="34" max="34" width="19.44140625" style="15" customWidth="1"/>
    <col min="35" max="35" width="9.109375" style="15" customWidth="1"/>
  </cols>
  <sheetData>
    <row r="1" spans="1:35" s="6" customFormat="1" ht="43.8" thickBot="1" x14ac:dyDescent="0.35">
      <c r="A1" s="1"/>
      <c r="B1" s="2"/>
      <c r="C1" s="3"/>
      <c r="D1" s="8"/>
      <c r="E1" s="3"/>
      <c r="F1" s="3"/>
      <c r="G1" s="3"/>
      <c r="H1" s="2"/>
      <c r="I1" s="3"/>
      <c r="J1" s="30" t="s">
        <v>10</v>
      </c>
      <c r="K1" s="30" t="s">
        <v>11</v>
      </c>
      <c r="L1" s="30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14" t="s">
        <v>288</v>
      </c>
      <c r="R1" s="14" t="s">
        <v>303</v>
      </c>
      <c r="S1" s="14" t="s">
        <v>304</v>
      </c>
      <c r="T1" s="7" t="s">
        <v>13</v>
      </c>
      <c r="U1" s="30" t="s">
        <v>14</v>
      </c>
      <c r="V1" s="30" t="s">
        <v>17</v>
      </c>
      <c r="W1" s="2"/>
      <c r="X1" s="2"/>
      <c r="Y1" s="2"/>
      <c r="Z1" s="3"/>
      <c r="AA1" s="4"/>
      <c r="AB1" s="41" t="s">
        <v>289</v>
      </c>
      <c r="AC1" s="9" t="s">
        <v>314</v>
      </c>
      <c r="AD1" s="9" t="s">
        <v>290</v>
      </c>
      <c r="AE1" s="5" t="s">
        <v>291</v>
      </c>
      <c r="AF1" s="31" t="s">
        <v>292</v>
      </c>
      <c r="AG1" s="31" t="s">
        <v>377</v>
      </c>
      <c r="AH1" s="31" t="s">
        <v>378</v>
      </c>
      <c r="AI1" s="5"/>
    </row>
    <row r="2" spans="1:35" s="6" customFormat="1" ht="28.8" x14ac:dyDescent="0.3">
      <c r="A2" s="43" t="s">
        <v>7</v>
      </c>
      <c r="B2" s="44" t="s">
        <v>29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4" t="s">
        <v>8</v>
      </c>
      <c r="I2" s="45" t="s">
        <v>9</v>
      </c>
      <c r="J2" s="77" t="s">
        <v>16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44" t="s">
        <v>18</v>
      </c>
      <c r="X2" s="40" t="s">
        <v>382</v>
      </c>
      <c r="Y2" s="40" t="s">
        <v>383</v>
      </c>
      <c r="Z2" s="45" t="s">
        <v>15</v>
      </c>
      <c r="AA2" s="46" t="s">
        <v>19</v>
      </c>
      <c r="AB2" s="29"/>
      <c r="AC2" s="29"/>
      <c r="AD2" s="29"/>
      <c r="AE2" s="29"/>
      <c r="AF2" s="32"/>
      <c r="AG2" s="32"/>
      <c r="AH2" s="33"/>
      <c r="AI2" s="5"/>
    </row>
    <row r="3" spans="1:35" x14ac:dyDescent="0.3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8"/>
      <c r="AC3" s="48"/>
      <c r="AD3" s="48"/>
      <c r="AE3" s="49"/>
      <c r="AF3" s="28"/>
      <c r="AG3" s="5"/>
      <c r="AH3" s="5"/>
      <c r="AI3" s="5"/>
    </row>
    <row r="4" spans="1:35" x14ac:dyDescent="0.3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8"/>
      <c r="AC4" s="48"/>
      <c r="AD4" s="48"/>
      <c r="AE4" s="49"/>
      <c r="AF4" s="28"/>
      <c r="AG4" s="5"/>
      <c r="AH4" s="5"/>
      <c r="AI4" s="5"/>
    </row>
    <row r="5" spans="1:35" x14ac:dyDescent="0.3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  <c r="AC5" s="48"/>
      <c r="AD5" s="48"/>
      <c r="AE5" s="49"/>
      <c r="AF5" s="28"/>
      <c r="AG5" s="5"/>
      <c r="AH5" s="5"/>
      <c r="AI5" s="5"/>
    </row>
    <row r="6" spans="1:35" x14ac:dyDescent="0.3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8"/>
      <c r="AC6" s="48"/>
      <c r="AD6" s="48"/>
      <c r="AE6" s="49"/>
      <c r="AF6" s="28"/>
      <c r="AG6" s="5"/>
      <c r="AH6" s="5"/>
      <c r="AI6" s="5"/>
    </row>
    <row r="7" spans="1:35" x14ac:dyDescent="0.3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9"/>
      <c r="AF7" s="28"/>
      <c r="AG7" s="5"/>
      <c r="AH7" s="5"/>
      <c r="AI7" s="5"/>
    </row>
    <row r="8" spans="1:35" x14ac:dyDescent="0.3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9"/>
      <c r="AF8" s="28"/>
      <c r="AG8" s="5"/>
      <c r="AH8" s="5"/>
      <c r="AI8" s="5"/>
    </row>
    <row r="9" spans="1:35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8"/>
      <c r="AC9" s="48"/>
      <c r="AD9" s="48"/>
      <c r="AE9" s="49"/>
      <c r="AF9" s="28"/>
      <c r="AG9" s="5"/>
      <c r="AH9" s="5"/>
      <c r="AI9" s="5"/>
    </row>
    <row r="10" spans="1:35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8"/>
      <c r="AC10" s="48"/>
      <c r="AD10" s="48"/>
      <c r="AE10" s="49"/>
      <c r="AF10" s="28"/>
      <c r="AG10" s="5"/>
      <c r="AH10" s="5"/>
      <c r="AI10" s="5"/>
    </row>
    <row r="11" spans="1:35" x14ac:dyDescent="0.3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48"/>
      <c r="AD11" s="48"/>
      <c r="AE11" s="49"/>
      <c r="AF11" s="28"/>
      <c r="AG11" s="5"/>
      <c r="AH11" s="5"/>
      <c r="AI11" s="5"/>
    </row>
    <row r="12" spans="1:35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9"/>
      <c r="AF12" s="28"/>
      <c r="AG12" s="5"/>
      <c r="AH12" s="5"/>
      <c r="AI12" s="5"/>
    </row>
    <row r="13" spans="1:35" x14ac:dyDescent="0.3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8"/>
      <c r="AC13" s="48"/>
      <c r="AD13" s="48"/>
      <c r="AE13" s="49"/>
      <c r="AF13" s="28"/>
      <c r="AG13" s="5"/>
      <c r="AH13" s="5"/>
      <c r="AI13" s="5"/>
    </row>
    <row r="14" spans="1:35" x14ac:dyDescent="0.3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8"/>
      <c r="AC14" s="48"/>
      <c r="AD14" s="48"/>
      <c r="AE14" s="49"/>
      <c r="AF14" s="28"/>
      <c r="AG14" s="5"/>
      <c r="AH14" s="5"/>
      <c r="AI14" s="5"/>
    </row>
    <row r="15" spans="1:35" x14ac:dyDescent="0.3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8"/>
      <c r="AC15" s="48"/>
      <c r="AD15" s="48"/>
      <c r="AE15" s="49"/>
      <c r="AF15" s="28"/>
      <c r="AG15" s="5"/>
      <c r="AH15" s="5"/>
      <c r="AI15" s="5"/>
    </row>
    <row r="16" spans="1:35" x14ac:dyDescent="0.3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8"/>
      <c r="AC16" s="48"/>
      <c r="AD16" s="48"/>
      <c r="AE16" s="49"/>
      <c r="AF16" s="28"/>
      <c r="AG16" s="5"/>
      <c r="AH16" s="5"/>
      <c r="AI16" s="5"/>
    </row>
    <row r="17" spans="1:35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8"/>
      <c r="AC17" s="48"/>
      <c r="AD17" s="48"/>
      <c r="AE17" s="49"/>
      <c r="AF17" s="28"/>
      <c r="AG17" s="5"/>
      <c r="AH17" s="5"/>
      <c r="AI17" s="5"/>
    </row>
    <row r="18" spans="1:35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8"/>
      <c r="AC18" s="48"/>
      <c r="AD18" s="48"/>
      <c r="AE18" s="49"/>
      <c r="AF18" s="28"/>
      <c r="AG18" s="5"/>
      <c r="AH18" s="5"/>
      <c r="AI18" s="5"/>
    </row>
    <row r="19" spans="1:35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8"/>
      <c r="AC19" s="48"/>
      <c r="AD19" s="48"/>
      <c r="AE19" s="49"/>
      <c r="AF19" s="28"/>
      <c r="AG19" s="5"/>
      <c r="AH19" s="5"/>
      <c r="AI19" s="5"/>
    </row>
    <row r="20" spans="1:35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8"/>
      <c r="AD20" s="48"/>
      <c r="AE20" s="49"/>
      <c r="AF20" s="28"/>
      <c r="AG20" s="5"/>
      <c r="AH20" s="5"/>
      <c r="AI20" s="5"/>
    </row>
    <row r="21" spans="1:35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8"/>
      <c r="AC21" s="48"/>
      <c r="AD21" s="48"/>
      <c r="AE21" s="49"/>
      <c r="AF21" s="28"/>
      <c r="AG21" s="5"/>
      <c r="AH21" s="5"/>
      <c r="AI21" s="5"/>
    </row>
    <row r="22" spans="1:35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8"/>
      <c r="AC22" s="48"/>
      <c r="AD22" s="48"/>
      <c r="AE22" s="49"/>
      <c r="AF22" s="28"/>
      <c r="AG22" s="5"/>
      <c r="AH22" s="5"/>
      <c r="AI22" s="5"/>
    </row>
    <row r="23" spans="1:35" x14ac:dyDescent="0.3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8"/>
      <c r="AC23" s="48"/>
      <c r="AD23" s="48"/>
      <c r="AE23" s="49"/>
      <c r="AF23" s="28"/>
      <c r="AG23" s="5"/>
      <c r="AH23" s="5"/>
      <c r="AI23" s="5"/>
    </row>
    <row r="24" spans="1:35" x14ac:dyDescent="0.3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8"/>
      <c r="AC24" s="48"/>
      <c r="AD24" s="48"/>
      <c r="AE24" s="49"/>
      <c r="AF24" s="28"/>
      <c r="AG24" s="5"/>
      <c r="AH24" s="5"/>
      <c r="AI24" s="5"/>
    </row>
    <row r="25" spans="1:35" x14ac:dyDescent="0.3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8"/>
      <c r="AC25" s="48"/>
      <c r="AD25" s="48"/>
      <c r="AE25" s="49"/>
      <c r="AF25" s="28"/>
      <c r="AG25" s="5"/>
      <c r="AH25" s="5"/>
      <c r="AI25" s="5"/>
    </row>
    <row r="26" spans="1:35" x14ac:dyDescent="0.3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8"/>
      <c r="AC26" s="48"/>
      <c r="AD26" s="48"/>
      <c r="AE26" s="49"/>
      <c r="AF26" s="28"/>
      <c r="AG26" s="5"/>
      <c r="AH26" s="5"/>
      <c r="AI26" s="5"/>
    </row>
    <row r="27" spans="1:35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8"/>
      <c r="AC27" s="48"/>
      <c r="AD27" s="48"/>
      <c r="AE27" s="49"/>
      <c r="AF27" s="28"/>
      <c r="AG27" s="5"/>
      <c r="AH27" s="5"/>
      <c r="AI27" s="5"/>
    </row>
    <row r="28" spans="1:35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8"/>
      <c r="AC28" s="48"/>
      <c r="AD28" s="48"/>
      <c r="AE28" s="49"/>
      <c r="AF28" s="28"/>
      <c r="AG28" s="5"/>
      <c r="AH28" s="5"/>
      <c r="AI28" s="5"/>
    </row>
    <row r="29" spans="1:35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8"/>
      <c r="AC29" s="48"/>
      <c r="AD29" s="48"/>
      <c r="AE29" s="49"/>
      <c r="AF29" s="28"/>
      <c r="AG29" s="5"/>
      <c r="AH29" s="5"/>
      <c r="AI29" s="5"/>
    </row>
    <row r="30" spans="1:35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8"/>
      <c r="AC30" s="48"/>
      <c r="AD30" s="48"/>
      <c r="AE30" s="49"/>
      <c r="AF30" s="28"/>
      <c r="AG30" s="5"/>
      <c r="AH30" s="5"/>
      <c r="AI30" s="5"/>
    </row>
    <row r="31" spans="1:35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8"/>
      <c r="AC31" s="48"/>
      <c r="AD31" s="48"/>
      <c r="AE31" s="49"/>
      <c r="AF31" s="28"/>
      <c r="AG31" s="5"/>
      <c r="AH31" s="5"/>
      <c r="AI31" s="5"/>
    </row>
    <row r="32" spans="1:35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8"/>
      <c r="AC32" s="48"/>
      <c r="AD32" s="48"/>
      <c r="AE32" s="49"/>
      <c r="AF32" s="28"/>
      <c r="AG32" s="5"/>
      <c r="AH32" s="5"/>
      <c r="AI32" s="5"/>
    </row>
    <row r="33" spans="1:35" x14ac:dyDescent="0.3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8"/>
      <c r="AC33" s="48"/>
      <c r="AD33" s="48"/>
      <c r="AE33" s="49"/>
      <c r="AF33" s="28"/>
      <c r="AG33" s="5"/>
      <c r="AH33" s="5"/>
      <c r="AI33" s="5"/>
    </row>
    <row r="34" spans="1:35" x14ac:dyDescent="0.3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8"/>
      <c r="AC34" s="48"/>
      <c r="AD34" s="48"/>
      <c r="AE34" s="49"/>
      <c r="AF34" s="28"/>
      <c r="AG34" s="5"/>
      <c r="AH34" s="5"/>
      <c r="AI34" s="5"/>
    </row>
    <row r="35" spans="1:35" x14ac:dyDescent="0.3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8"/>
      <c r="AC35" s="48"/>
      <c r="AD35" s="48"/>
      <c r="AE35" s="49"/>
      <c r="AF35" s="28"/>
      <c r="AG35" s="5"/>
      <c r="AH35" s="5"/>
      <c r="AI35" s="5"/>
    </row>
    <row r="36" spans="1:35" x14ac:dyDescent="0.3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8"/>
      <c r="AC36" s="48"/>
      <c r="AD36" s="48"/>
      <c r="AE36" s="49"/>
      <c r="AF36" s="28"/>
      <c r="AG36" s="5"/>
      <c r="AH36" s="5"/>
      <c r="AI36" s="5"/>
    </row>
    <row r="37" spans="1:35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8"/>
      <c r="AC37" s="48"/>
      <c r="AD37" s="48"/>
      <c r="AE37" s="49"/>
      <c r="AF37" s="28"/>
      <c r="AG37" s="5"/>
      <c r="AH37" s="5"/>
      <c r="AI37" s="5"/>
    </row>
    <row r="38" spans="1:35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8"/>
      <c r="AC38" s="48"/>
      <c r="AD38" s="48"/>
      <c r="AE38" s="49"/>
      <c r="AF38" s="28"/>
      <c r="AG38" s="5"/>
      <c r="AH38" s="5"/>
      <c r="AI38" s="5"/>
    </row>
    <row r="39" spans="1:35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8"/>
      <c r="AC39" s="48"/>
      <c r="AD39" s="48"/>
      <c r="AE39" s="49"/>
      <c r="AF39" s="28"/>
      <c r="AG39" s="5"/>
      <c r="AH39" s="5"/>
      <c r="AI39" s="5"/>
    </row>
    <row r="40" spans="1:35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8"/>
      <c r="AC40" s="48"/>
      <c r="AD40" s="48"/>
      <c r="AE40" s="49"/>
      <c r="AF40" s="28"/>
      <c r="AG40" s="5"/>
      <c r="AH40" s="5"/>
      <c r="AI40" s="5"/>
    </row>
    <row r="41" spans="1:35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8"/>
      <c r="AC41" s="48"/>
      <c r="AD41" s="48"/>
      <c r="AE41" s="49"/>
      <c r="AF41" s="28"/>
      <c r="AG41" s="5"/>
      <c r="AH41" s="5"/>
      <c r="AI41" s="5"/>
    </row>
    <row r="42" spans="1:35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8"/>
      <c r="AC42" s="48"/>
      <c r="AD42" s="48"/>
      <c r="AE42" s="49"/>
      <c r="AF42" s="28"/>
      <c r="AG42" s="5"/>
      <c r="AH42" s="5"/>
      <c r="AI42" s="5"/>
    </row>
    <row r="43" spans="1:35" x14ac:dyDescent="0.3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8"/>
      <c r="AC43" s="48"/>
      <c r="AD43" s="48"/>
      <c r="AE43" s="49"/>
      <c r="AF43" s="28"/>
      <c r="AG43" s="5"/>
      <c r="AH43" s="5"/>
      <c r="AI43" s="5"/>
    </row>
    <row r="44" spans="1:35" x14ac:dyDescent="0.3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8"/>
      <c r="AC44" s="48"/>
      <c r="AD44" s="48"/>
      <c r="AE44" s="49"/>
      <c r="AF44" s="28"/>
      <c r="AG44" s="5"/>
      <c r="AH44" s="5"/>
      <c r="AI44" s="5"/>
    </row>
    <row r="45" spans="1:35" x14ac:dyDescent="0.3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8"/>
      <c r="AC45" s="48"/>
      <c r="AD45" s="48"/>
      <c r="AE45" s="49"/>
      <c r="AF45" s="28"/>
      <c r="AG45" s="5"/>
      <c r="AH45" s="5"/>
      <c r="AI45" s="5"/>
    </row>
    <row r="46" spans="1:35" x14ac:dyDescent="0.3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8"/>
      <c r="AC46" s="48"/>
      <c r="AD46" s="48"/>
      <c r="AE46" s="49"/>
      <c r="AF46" s="28"/>
      <c r="AG46" s="5"/>
      <c r="AH46" s="5"/>
      <c r="AI46" s="5"/>
    </row>
    <row r="47" spans="1:35" x14ac:dyDescent="0.3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8"/>
      <c r="AC47" s="48"/>
      <c r="AD47" s="48"/>
      <c r="AE47" s="49"/>
      <c r="AF47" s="28"/>
      <c r="AG47" s="5"/>
      <c r="AH47" s="5"/>
      <c r="AI47" s="5"/>
    </row>
    <row r="48" spans="1:35" x14ac:dyDescent="0.3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8"/>
      <c r="AC48" s="48"/>
      <c r="AD48" s="48"/>
      <c r="AE48" s="49"/>
      <c r="AF48" s="28"/>
      <c r="AG48" s="5"/>
      <c r="AH48" s="5"/>
      <c r="AI48" s="5"/>
    </row>
    <row r="49" spans="1:35" x14ac:dyDescent="0.3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8"/>
      <c r="AC49" s="48"/>
      <c r="AD49" s="48"/>
      <c r="AE49" s="49"/>
      <c r="AF49" s="28"/>
      <c r="AG49" s="5"/>
      <c r="AH49" s="5"/>
      <c r="AI49" s="5"/>
    </row>
    <row r="50" spans="1:35" x14ac:dyDescent="0.3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8"/>
      <c r="AC50" s="48"/>
      <c r="AD50" s="48"/>
      <c r="AE50" s="49"/>
      <c r="AF50" s="28"/>
      <c r="AG50" s="5"/>
      <c r="AH50" s="5"/>
      <c r="AI50" s="5"/>
    </row>
    <row r="51" spans="1:35" x14ac:dyDescent="0.3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8"/>
      <c r="AC51" s="48"/>
      <c r="AD51" s="48"/>
      <c r="AE51" s="49"/>
      <c r="AF51" s="28"/>
      <c r="AG51" s="5"/>
      <c r="AH51" s="5"/>
      <c r="AI51" s="5"/>
    </row>
    <row r="52" spans="1:35" x14ac:dyDescent="0.3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8"/>
      <c r="AC52" s="48"/>
      <c r="AD52" s="48"/>
      <c r="AE52" s="49"/>
      <c r="AF52" s="28"/>
      <c r="AG52" s="5"/>
      <c r="AH52" s="5"/>
      <c r="AI52" s="5"/>
    </row>
    <row r="53" spans="1:35" x14ac:dyDescent="0.3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8"/>
      <c r="AC53" s="48"/>
      <c r="AD53" s="48"/>
      <c r="AE53" s="49"/>
      <c r="AF53" s="28"/>
      <c r="AG53" s="5"/>
      <c r="AH53" s="5"/>
      <c r="AI53" s="5"/>
    </row>
    <row r="54" spans="1:35" x14ac:dyDescent="0.3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8"/>
      <c r="AC54" s="48"/>
      <c r="AD54" s="48"/>
      <c r="AE54" s="49"/>
      <c r="AF54" s="28"/>
      <c r="AG54" s="5"/>
      <c r="AH54" s="5"/>
      <c r="AI54" s="5"/>
    </row>
    <row r="55" spans="1:35" x14ac:dyDescent="0.3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8"/>
      <c r="AC55" s="48"/>
      <c r="AD55" s="48"/>
      <c r="AE55" s="49"/>
      <c r="AF55" s="28"/>
      <c r="AG55" s="5"/>
      <c r="AH55" s="5"/>
      <c r="AI55" s="5"/>
    </row>
    <row r="56" spans="1:35" x14ac:dyDescent="0.3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8"/>
      <c r="AC56" s="48"/>
      <c r="AD56" s="48"/>
      <c r="AE56" s="49"/>
      <c r="AF56" s="28"/>
      <c r="AG56" s="5"/>
      <c r="AH56" s="5"/>
      <c r="AI56" s="5"/>
    </row>
    <row r="57" spans="1:35" x14ac:dyDescent="0.3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8"/>
      <c r="AC57" s="48"/>
      <c r="AD57" s="48"/>
      <c r="AE57" s="49"/>
      <c r="AF57" s="28"/>
      <c r="AG57" s="5"/>
      <c r="AH57" s="5"/>
      <c r="AI57" s="5"/>
    </row>
    <row r="58" spans="1:35" x14ac:dyDescent="0.3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8"/>
      <c r="AC58" s="48"/>
      <c r="AD58" s="48"/>
      <c r="AE58" s="49"/>
      <c r="AF58" s="28"/>
      <c r="AG58" s="5"/>
      <c r="AH58" s="5"/>
      <c r="AI58" s="5"/>
    </row>
    <row r="59" spans="1:35" x14ac:dyDescent="0.3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8"/>
      <c r="AC59" s="48"/>
      <c r="AD59" s="48"/>
      <c r="AE59" s="49"/>
      <c r="AF59" s="28"/>
      <c r="AG59" s="5"/>
      <c r="AH59" s="5"/>
      <c r="AI59" s="5"/>
    </row>
    <row r="60" spans="1:35" x14ac:dyDescent="0.3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8"/>
      <c r="AC60" s="48"/>
      <c r="AD60" s="48"/>
      <c r="AE60" s="49"/>
      <c r="AF60" s="28"/>
      <c r="AG60" s="5"/>
      <c r="AH60" s="5"/>
      <c r="AI60" s="5"/>
    </row>
    <row r="61" spans="1:35" x14ac:dyDescent="0.3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8"/>
      <c r="AC61" s="48"/>
      <c r="AD61" s="48"/>
      <c r="AE61" s="49"/>
      <c r="AF61" s="28"/>
      <c r="AG61" s="5"/>
      <c r="AH61" s="5"/>
      <c r="AI61" s="5"/>
    </row>
    <row r="62" spans="1:35" x14ac:dyDescent="0.3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8"/>
      <c r="AC62" s="48"/>
      <c r="AD62" s="48"/>
      <c r="AE62" s="49"/>
      <c r="AF62" s="28"/>
      <c r="AG62" s="5"/>
      <c r="AH62" s="5"/>
      <c r="AI62" s="5"/>
    </row>
    <row r="63" spans="1:35" x14ac:dyDescent="0.3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8"/>
      <c r="AC63" s="48"/>
      <c r="AD63" s="48"/>
      <c r="AE63" s="49"/>
      <c r="AF63" s="28"/>
      <c r="AG63" s="5"/>
      <c r="AH63" s="5"/>
      <c r="AI63" s="5"/>
    </row>
    <row r="64" spans="1:35" x14ac:dyDescent="0.3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8"/>
      <c r="AC64" s="48"/>
      <c r="AD64" s="48"/>
      <c r="AE64" s="49"/>
      <c r="AF64" s="28"/>
      <c r="AG64" s="5"/>
      <c r="AH64" s="5"/>
      <c r="AI64" s="5"/>
    </row>
    <row r="65" spans="1:35" x14ac:dyDescent="0.3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8"/>
      <c r="AC65" s="48"/>
      <c r="AD65" s="48"/>
      <c r="AE65" s="49"/>
      <c r="AF65" s="28"/>
      <c r="AG65" s="5"/>
      <c r="AH65" s="5"/>
      <c r="AI65" s="5"/>
    </row>
    <row r="66" spans="1:35" x14ac:dyDescent="0.3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8"/>
      <c r="AC66" s="48"/>
      <c r="AD66" s="48"/>
      <c r="AE66" s="49"/>
      <c r="AF66" s="28"/>
      <c r="AG66" s="5"/>
      <c r="AH66" s="5"/>
      <c r="AI66" s="5"/>
    </row>
    <row r="67" spans="1:35" x14ac:dyDescent="0.3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8"/>
      <c r="AC67" s="48"/>
      <c r="AD67" s="48"/>
      <c r="AE67" s="49"/>
      <c r="AF67" s="28"/>
      <c r="AG67" s="5"/>
      <c r="AH67" s="5"/>
      <c r="AI67" s="5"/>
    </row>
    <row r="68" spans="1:35" x14ac:dyDescent="0.3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8"/>
      <c r="AC68" s="48"/>
      <c r="AD68" s="48"/>
      <c r="AE68" s="49"/>
      <c r="AF68" s="28"/>
      <c r="AG68" s="5"/>
      <c r="AH68" s="5"/>
      <c r="AI68" s="5"/>
    </row>
    <row r="69" spans="1:35" x14ac:dyDescent="0.3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8"/>
      <c r="AC69" s="48"/>
      <c r="AD69" s="48"/>
      <c r="AE69" s="49"/>
      <c r="AF69" s="28"/>
      <c r="AG69" s="5"/>
      <c r="AH69" s="5"/>
      <c r="AI69" s="5"/>
    </row>
    <row r="70" spans="1:35" x14ac:dyDescent="0.3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8"/>
      <c r="AC70" s="48"/>
      <c r="AD70" s="48"/>
      <c r="AE70" s="49"/>
      <c r="AF70" s="28"/>
      <c r="AG70" s="5"/>
      <c r="AH70" s="5"/>
      <c r="AI70" s="5"/>
    </row>
    <row r="71" spans="1:35" x14ac:dyDescent="0.3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8"/>
      <c r="AC71" s="48"/>
      <c r="AD71" s="48"/>
      <c r="AE71" s="49"/>
      <c r="AF71" s="28"/>
      <c r="AG71" s="5"/>
      <c r="AH71" s="5"/>
      <c r="AI71" s="5"/>
    </row>
    <row r="72" spans="1:35" x14ac:dyDescent="0.3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8"/>
      <c r="AC72" s="48"/>
      <c r="AD72" s="48"/>
      <c r="AE72" s="49"/>
      <c r="AF72" s="28"/>
      <c r="AG72" s="5"/>
      <c r="AH72" s="5"/>
      <c r="AI72" s="5"/>
    </row>
    <row r="73" spans="1:35" x14ac:dyDescent="0.3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8"/>
      <c r="AC73" s="48"/>
      <c r="AD73" s="48"/>
      <c r="AE73" s="49"/>
      <c r="AF73" s="28"/>
      <c r="AG73" s="5"/>
      <c r="AH73" s="5"/>
      <c r="AI73" s="5"/>
    </row>
    <row r="74" spans="1:35" x14ac:dyDescent="0.3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  <c r="AC74" s="48"/>
      <c r="AD74" s="48"/>
      <c r="AE74" s="49"/>
      <c r="AF74" s="28"/>
      <c r="AG74" s="5"/>
      <c r="AH74" s="5"/>
      <c r="AI74" s="5"/>
    </row>
    <row r="75" spans="1:35" x14ac:dyDescent="0.3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8"/>
      <c r="AC75" s="48"/>
      <c r="AD75" s="48"/>
      <c r="AE75" s="49"/>
      <c r="AF75" s="28"/>
      <c r="AG75" s="5"/>
      <c r="AH75" s="5"/>
      <c r="AI75" s="5"/>
    </row>
    <row r="76" spans="1:35" x14ac:dyDescent="0.3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8"/>
      <c r="AC76" s="48"/>
      <c r="AD76" s="48"/>
      <c r="AE76" s="49"/>
      <c r="AF76" s="28"/>
      <c r="AG76" s="5"/>
      <c r="AH76" s="5"/>
      <c r="AI76" s="5"/>
    </row>
    <row r="77" spans="1:35" x14ac:dyDescent="0.3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8"/>
      <c r="AC77" s="48"/>
      <c r="AD77" s="48"/>
      <c r="AE77" s="49"/>
      <c r="AF77" s="28"/>
      <c r="AG77" s="5"/>
      <c r="AH77" s="5"/>
      <c r="AI77" s="5"/>
    </row>
    <row r="78" spans="1:35" x14ac:dyDescent="0.3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8"/>
      <c r="AC78" s="48"/>
      <c r="AD78" s="48"/>
      <c r="AE78" s="49"/>
      <c r="AF78" s="28"/>
      <c r="AG78" s="5"/>
      <c r="AH78" s="5"/>
      <c r="AI78" s="5"/>
    </row>
    <row r="79" spans="1:35" x14ac:dyDescent="0.3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8"/>
      <c r="AC79" s="48"/>
      <c r="AD79" s="48"/>
      <c r="AE79" s="49"/>
      <c r="AF79" s="28"/>
      <c r="AG79" s="5"/>
      <c r="AH79" s="5"/>
      <c r="AI79" s="5"/>
    </row>
    <row r="80" spans="1:35" x14ac:dyDescent="0.3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8"/>
      <c r="AC80" s="48"/>
      <c r="AD80" s="48"/>
      <c r="AE80" s="49"/>
      <c r="AF80" s="28"/>
      <c r="AG80" s="5"/>
      <c r="AH80" s="5"/>
      <c r="AI80" s="5"/>
    </row>
    <row r="81" spans="1:35" x14ac:dyDescent="0.3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8"/>
      <c r="AC81" s="48"/>
      <c r="AD81" s="48"/>
      <c r="AE81" s="49"/>
      <c r="AF81" s="28"/>
      <c r="AG81" s="5"/>
      <c r="AH81" s="5"/>
      <c r="AI81" s="5"/>
    </row>
    <row r="82" spans="1:35" x14ac:dyDescent="0.3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8"/>
      <c r="AC82" s="48"/>
      <c r="AD82" s="48"/>
      <c r="AE82" s="49"/>
      <c r="AF82" s="28"/>
      <c r="AG82" s="5"/>
      <c r="AH82" s="5"/>
      <c r="AI82" s="5"/>
    </row>
    <row r="83" spans="1:35" x14ac:dyDescent="0.3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8"/>
      <c r="AC83" s="48"/>
      <c r="AD83" s="48"/>
      <c r="AE83" s="49"/>
      <c r="AF83" s="28"/>
      <c r="AG83" s="5"/>
      <c r="AH83" s="5"/>
      <c r="AI83" s="5"/>
    </row>
    <row r="84" spans="1:35" x14ac:dyDescent="0.3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8"/>
      <c r="AC84" s="48"/>
      <c r="AD84" s="48"/>
      <c r="AE84" s="49"/>
      <c r="AF84" s="28"/>
      <c r="AG84" s="5"/>
      <c r="AH84" s="5"/>
      <c r="AI84" s="5"/>
    </row>
    <row r="85" spans="1:35" x14ac:dyDescent="0.3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8"/>
      <c r="AC85" s="48"/>
      <c r="AD85" s="48"/>
      <c r="AE85" s="49"/>
      <c r="AF85" s="28"/>
      <c r="AG85" s="5"/>
      <c r="AH85" s="5"/>
      <c r="AI85" s="5"/>
    </row>
    <row r="86" spans="1:35" x14ac:dyDescent="0.3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8"/>
      <c r="AC86" s="48"/>
      <c r="AD86" s="48"/>
      <c r="AE86" s="49"/>
      <c r="AF86" s="28"/>
      <c r="AG86" s="5"/>
      <c r="AH86" s="5"/>
      <c r="AI86" s="5"/>
    </row>
    <row r="87" spans="1:35" x14ac:dyDescent="0.3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8"/>
      <c r="AC87" s="48"/>
      <c r="AD87" s="48"/>
      <c r="AE87" s="49"/>
      <c r="AF87" s="28"/>
      <c r="AG87" s="5"/>
      <c r="AH87" s="5"/>
      <c r="AI87" s="5"/>
    </row>
    <row r="88" spans="1:35" x14ac:dyDescent="0.3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8"/>
      <c r="AC88" s="48"/>
      <c r="AD88" s="48"/>
      <c r="AE88" s="49"/>
      <c r="AF88" s="28"/>
      <c r="AG88" s="5"/>
      <c r="AH88" s="5"/>
      <c r="AI88" s="5"/>
    </row>
    <row r="89" spans="1:35" x14ac:dyDescent="0.3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8"/>
      <c r="AC89" s="48"/>
      <c r="AD89" s="48"/>
      <c r="AE89" s="49"/>
      <c r="AF89" s="28"/>
      <c r="AG89" s="5"/>
      <c r="AH89" s="5"/>
      <c r="AI89" s="5"/>
    </row>
    <row r="90" spans="1:35" x14ac:dyDescent="0.3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8"/>
      <c r="AC90" s="48"/>
      <c r="AD90" s="48"/>
      <c r="AE90" s="49"/>
      <c r="AF90" s="28"/>
      <c r="AG90" s="5"/>
      <c r="AH90" s="5"/>
      <c r="AI90" s="5"/>
    </row>
    <row r="91" spans="1:35" x14ac:dyDescent="0.3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8"/>
      <c r="AC91" s="48"/>
      <c r="AD91" s="48"/>
      <c r="AE91" s="49"/>
      <c r="AF91" s="28"/>
      <c r="AG91" s="5"/>
      <c r="AH91" s="5"/>
      <c r="AI91" s="5"/>
    </row>
    <row r="92" spans="1:35" x14ac:dyDescent="0.3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8"/>
      <c r="AC92" s="48"/>
      <c r="AD92" s="48"/>
      <c r="AE92" s="49"/>
      <c r="AF92" s="28"/>
      <c r="AG92" s="5"/>
      <c r="AH92" s="5"/>
      <c r="AI92" s="5"/>
    </row>
    <row r="93" spans="1:35" x14ac:dyDescent="0.3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8"/>
      <c r="AC93" s="48"/>
      <c r="AD93" s="48"/>
      <c r="AE93" s="49"/>
      <c r="AF93" s="28"/>
      <c r="AG93" s="5"/>
      <c r="AH93" s="5"/>
      <c r="AI93" s="5"/>
    </row>
    <row r="94" spans="1:35" x14ac:dyDescent="0.3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8"/>
      <c r="AC94" s="48"/>
      <c r="AD94" s="48"/>
      <c r="AE94" s="49"/>
      <c r="AF94" s="28"/>
      <c r="AG94" s="5"/>
      <c r="AH94" s="5"/>
      <c r="AI94" s="5"/>
    </row>
    <row r="95" spans="1:35" x14ac:dyDescent="0.3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8"/>
      <c r="AC95" s="48"/>
      <c r="AD95" s="48"/>
      <c r="AE95" s="49"/>
      <c r="AF95" s="28"/>
      <c r="AG95" s="5"/>
      <c r="AH95" s="5"/>
      <c r="AI95" s="5"/>
    </row>
    <row r="96" spans="1:35" x14ac:dyDescent="0.3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8"/>
      <c r="AC96" s="48"/>
      <c r="AD96" s="48"/>
      <c r="AE96" s="49"/>
      <c r="AF96" s="28"/>
      <c r="AG96" s="5"/>
      <c r="AH96" s="5"/>
      <c r="AI96" s="5"/>
    </row>
    <row r="97" spans="1:35" x14ac:dyDescent="0.3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8"/>
      <c r="AC97" s="48"/>
      <c r="AD97" s="48"/>
      <c r="AE97" s="49"/>
      <c r="AF97" s="28"/>
      <c r="AG97" s="5"/>
      <c r="AH97" s="5"/>
      <c r="AI97" s="5"/>
    </row>
    <row r="98" spans="1:35" x14ac:dyDescent="0.3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8"/>
      <c r="AC98" s="48"/>
      <c r="AD98" s="48"/>
      <c r="AE98" s="49"/>
      <c r="AF98" s="28"/>
      <c r="AG98" s="5"/>
      <c r="AH98" s="5"/>
      <c r="AI98" s="5"/>
    </row>
    <row r="99" spans="1:35" x14ac:dyDescent="0.3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8"/>
      <c r="AC99" s="48"/>
      <c r="AD99" s="48"/>
      <c r="AE99" s="49"/>
      <c r="AF99" s="28"/>
      <c r="AG99" s="5"/>
      <c r="AH99" s="5"/>
      <c r="AI99" s="5"/>
    </row>
    <row r="100" spans="1:35" x14ac:dyDescent="0.3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8"/>
      <c r="AC100" s="48"/>
      <c r="AD100" s="48"/>
      <c r="AE100" s="49"/>
      <c r="AF100" s="28"/>
      <c r="AG100" s="5"/>
      <c r="AH100" s="5"/>
      <c r="AI100" s="5"/>
    </row>
    <row r="101" spans="1:35" x14ac:dyDescent="0.3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8"/>
      <c r="AC101" s="48"/>
      <c r="AD101" s="48"/>
      <c r="AE101" s="49"/>
      <c r="AF101" s="28"/>
      <c r="AG101" s="5"/>
      <c r="AH101" s="5"/>
      <c r="AI101" s="5"/>
    </row>
    <row r="102" spans="1:35" x14ac:dyDescent="0.3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8"/>
      <c r="AC102" s="48"/>
      <c r="AD102" s="48"/>
      <c r="AE102" s="49"/>
      <c r="AF102" s="28"/>
      <c r="AG102" s="5"/>
      <c r="AH102" s="5"/>
      <c r="AI102" s="5"/>
    </row>
    <row r="103" spans="1:35" x14ac:dyDescent="0.3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8"/>
      <c r="AC103" s="48"/>
      <c r="AD103" s="48"/>
      <c r="AE103" s="49"/>
      <c r="AF103" s="28"/>
      <c r="AG103" s="5"/>
      <c r="AH103" s="5"/>
      <c r="AI103" s="5"/>
    </row>
    <row r="104" spans="1:35" x14ac:dyDescent="0.3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8"/>
      <c r="AC104" s="48"/>
      <c r="AD104" s="48"/>
      <c r="AE104" s="49"/>
      <c r="AF104" s="28"/>
      <c r="AG104" s="5"/>
      <c r="AH104" s="5"/>
      <c r="AI104" s="5"/>
    </row>
    <row r="105" spans="1:35" x14ac:dyDescent="0.3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8"/>
      <c r="AC105" s="48"/>
      <c r="AD105" s="48"/>
      <c r="AE105" s="49"/>
      <c r="AF105" s="28"/>
      <c r="AG105" s="5"/>
      <c r="AH105" s="5"/>
      <c r="AI105" s="5"/>
    </row>
    <row r="106" spans="1:35" x14ac:dyDescent="0.3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8"/>
      <c r="AC106" s="48"/>
      <c r="AD106" s="48"/>
      <c r="AE106" s="49"/>
      <c r="AF106" s="28"/>
      <c r="AG106" s="5"/>
      <c r="AH106" s="5"/>
      <c r="AI106" s="5"/>
    </row>
    <row r="107" spans="1:35" x14ac:dyDescent="0.3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8"/>
      <c r="AC107" s="48"/>
      <c r="AD107" s="48"/>
      <c r="AE107" s="49"/>
      <c r="AF107" s="28"/>
      <c r="AG107" s="5"/>
      <c r="AH107" s="5"/>
      <c r="AI107" s="5"/>
    </row>
    <row r="108" spans="1:35" x14ac:dyDescent="0.3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8"/>
      <c r="AC108" s="48"/>
      <c r="AD108" s="48"/>
      <c r="AE108" s="49"/>
      <c r="AF108" s="28"/>
      <c r="AG108" s="5"/>
      <c r="AH108" s="5"/>
      <c r="AI108" s="5"/>
    </row>
    <row r="109" spans="1:35" x14ac:dyDescent="0.3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8"/>
      <c r="AC109" s="48"/>
      <c r="AD109" s="48"/>
      <c r="AE109" s="49"/>
      <c r="AF109" s="28"/>
      <c r="AG109" s="5"/>
      <c r="AH109" s="5"/>
      <c r="AI109" s="5"/>
    </row>
    <row r="110" spans="1:35" x14ac:dyDescent="0.3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8"/>
      <c r="AC110" s="48"/>
      <c r="AD110" s="48"/>
      <c r="AE110" s="49"/>
      <c r="AF110" s="28"/>
      <c r="AG110" s="5"/>
      <c r="AH110" s="5"/>
      <c r="AI110" s="5"/>
    </row>
    <row r="111" spans="1:35" x14ac:dyDescent="0.3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8"/>
      <c r="AC111" s="48"/>
      <c r="AD111" s="48"/>
      <c r="AE111" s="49"/>
      <c r="AF111" s="28"/>
      <c r="AG111" s="5"/>
      <c r="AH111" s="5"/>
      <c r="AI111" s="5"/>
    </row>
    <row r="112" spans="1:35" x14ac:dyDescent="0.3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8"/>
      <c r="AC112" s="48"/>
      <c r="AD112" s="48"/>
      <c r="AE112" s="49"/>
      <c r="AF112" s="28"/>
      <c r="AG112" s="5"/>
      <c r="AH112" s="5"/>
      <c r="AI112" s="5"/>
    </row>
    <row r="113" spans="1:35" x14ac:dyDescent="0.3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8"/>
      <c r="AC113" s="48"/>
      <c r="AD113" s="48"/>
      <c r="AE113" s="49"/>
      <c r="AF113" s="28"/>
      <c r="AG113" s="5"/>
      <c r="AH113" s="5"/>
      <c r="AI113" s="5"/>
    </row>
    <row r="114" spans="1:35" x14ac:dyDescent="0.3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8"/>
      <c r="AC114" s="48"/>
      <c r="AD114" s="48"/>
      <c r="AE114" s="49"/>
      <c r="AF114" s="28"/>
      <c r="AG114" s="5"/>
      <c r="AH114" s="5"/>
      <c r="AI114" s="5"/>
    </row>
    <row r="115" spans="1:35" x14ac:dyDescent="0.3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8"/>
      <c r="AC115" s="48"/>
      <c r="AD115" s="48"/>
      <c r="AE115" s="49"/>
      <c r="AF115" s="28"/>
      <c r="AG115" s="5"/>
      <c r="AH115" s="5"/>
      <c r="AI115" s="5"/>
    </row>
    <row r="116" spans="1:35" x14ac:dyDescent="0.3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8"/>
      <c r="AC116" s="48"/>
      <c r="AD116" s="48"/>
      <c r="AE116" s="49"/>
      <c r="AF116" s="28"/>
      <c r="AG116" s="5"/>
      <c r="AH116" s="5"/>
      <c r="AI116" s="5"/>
    </row>
    <row r="117" spans="1:35" x14ac:dyDescent="0.3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8"/>
      <c r="AC117" s="48"/>
      <c r="AD117" s="48"/>
      <c r="AE117" s="49"/>
      <c r="AF117" s="28"/>
      <c r="AG117" s="5"/>
      <c r="AH117" s="5"/>
      <c r="AI117" s="5"/>
    </row>
    <row r="118" spans="1:35" x14ac:dyDescent="0.3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8"/>
      <c r="AC118" s="48"/>
      <c r="AD118" s="48"/>
      <c r="AE118" s="49"/>
      <c r="AF118" s="28"/>
      <c r="AG118" s="5"/>
      <c r="AH118" s="5"/>
      <c r="AI118" s="5"/>
    </row>
    <row r="119" spans="1:35" x14ac:dyDescent="0.3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8"/>
      <c r="AC119" s="48"/>
      <c r="AD119" s="48"/>
      <c r="AE119" s="49"/>
      <c r="AF119" s="28"/>
      <c r="AG119" s="5"/>
      <c r="AH119" s="5"/>
      <c r="AI119" s="5"/>
    </row>
    <row r="120" spans="1:35" x14ac:dyDescent="0.3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8"/>
      <c r="AC120" s="48"/>
      <c r="AD120" s="48"/>
      <c r="AE120" s="49"/>
      <c r="AF120" s="28"/>
      <c r="AG120" s="5"/>
      <c r="AH120" s="5"/>
      <c r="AI120" s="5"/>
    </row>
    <row r="121" spans="1:35" x14ac:dyDescent="0.3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8"/>
      <c r="AC121" s="48"/>
      <c r="AD121" s="48"/>
      <c r="AE121" s="49"/>
      <c r="AF121" s="28"/>
      <c r="AG121" s="5"/>
      <c r="AH121" s="5"/>
      <c r="AI121" s="5"/>
    </row>
    <row r="122" spans="1:35" x14ac:dyDescent="0.3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8"/>
      <c r="AC122" s="48"/>
      <c r="AD122" s="48"/>
      <c r="AE122" s="49"/>
      <c r="AF122" s="28"/>
      <c r="AG122" s="5"/>
      <c r="AH122" s="5"/>
      <c r="AI122" s="5"/>
    </row>
    <row r="123" spans="1:35" x14ac:dyDescent="0.3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8"/>
      <c r="AC123" s="48"/>
      <c r="AD123" s="48"/>
      <c r="AE123" s="49"/>
      <c r="AF123" s="28"/>
      <c r="AG123" s="5"/>
      <c r="AH123" s="5"/>
      <c r="AI123" s="5"/>
    </row>
    <row r="124" spans="1:35" x14ac:dyDescent="0.3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8"/>
      <c r="AC124" s="48"/>
      <c r="AD124" s="48"/>
      <c r="AE124" s="49"/>
      <c r="AF124" s="28"/>
      <c r="AG124" s="5"/>
      <c r="AH124" s="5"/>
      <c r="AI124" s="5"/>
    </row>
    <row r="125" spans="1:35" x14ac:dyDescent="0.3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8"/>
      <c r="AC125" s="48"/>
      <c r="AD125" s="48"/>
      <c r="AE125" s="49"/>
      <c r="AF125" s="28"/>
      <c r="AG125" s="5"/>
      <c r="AH125" s="5"/>
      <c r="AI125" s="5"/>
    </row>
    <row r="126" spans="1:35" x14ac:dyDescent="0.3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8"/>
      <c r="AC126" s="48"/>
      <c r="AD126" s="48"/>
      <c r="AE126" s="49"/>
      <c r="AF126" s="28"/>
      <c r="AG126" s="5"/>
      <c r="AH126" s="5"/>
      <c r="AI126" s="5"/>
    </row>
    <row r="127" spans="1:35" x14ac:dyDescent="0.3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8"/>
      <c r="AC127" s="48"/>
      <c r="AD127" s="48"/>
      <c r="AE127" s="49"/>
      <c r="AF127" s="28"/>
      <c r="AG127" s="5"/>
      <c r="AH127" s="5"/>
      <c r="AI127" s="5"/>
    </row>
    <row r="128" spans="1:35" x14ac:dyDescent="0.3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8"/>
      <c r="AC128" s="48"/>
      <c r="AD128" s="48"/>
      <c r="AE128" s="49"/>
      <c r="AF128" s="28"/>
      <c r="AG128" s="5"/>
      <c r="AH128" s="5"/>
      <c r="AI128" s="5"/>
    </row>
    <row r="129" spans="1:35" x14ac:dyDescent="0.3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8"/>
      <c r="AC129" s="48"/>
      <c r="AD129" s="48"/>
      <c r="AE129" s="49"/>
      <c r="AF129" s="28"/>
      <c r="AG129" s="5"/>
      <c r="AH129" s="5"/>
      <c r="AI129" s="5"/>
    </row>
    <row r="130" spans="1:35" x14ac:dyDescent="0.3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8"/>
      <c r="AC130" s="48"/>
      <c r="AD130" s="48"/>
      <c r="AE130" s="49"/>
      <c r="AF130" s="28"/>
      <c r="AG130" s="5"/>
      <c r="AH130" s="5"/>
      <c r="AI130" s="5"/>
    </row>
    <row r="131" spans="1:35" x14ac:dyDescent="0.3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8"/>
      <c r="AC131" s="48"/>
      <c r="AD131" s="48"/>
      <c r="AE131" s="49"/>
      <c r="AF131" s="28"/>
      <c r="AG131" s="5"/>
      <c r="AH131" s="5"/>
      <c r="AI131" s="5"/>
    </row>
    <row r="132" spans="1:35" x14ac:dyDescent="0.3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8"/>
      <c r="AC132" s="48"/>
      <c r="AD132" s="48"/>
      <c r="AE132" s="49"/>
      <c r="AF132" s="28"/>
      <c r="AG132" s="5"/>
      <c r="AH132" s="5"/>
      <c r="AI132" s="5"/>
    </row>
    <row r="133" spans="1:35" x14ac:dyDescent="0.3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8"/>
      <c r="AC133" s="48"/>
      <c r="AD133" s="48"/>
      <c r="AE133" s="49"/>
      <c r="AF133" s="28"/>
      <c r="AG133" s="5"/>
      <c r="AH133" s="5"/>
      <c r="AI133" s="5"/>
    </row>
    <row r="134" spans="1:35" x14ac:dyDescent="0.3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8"/>
      <c r="AC134" s="48"/>
      <c r="AD134" s="48"/>
      <c r="AE134" s="49"/>
      <c r="AF134" s="28"/>
      <c r="AG134" s="5"/>
      <c r="AH134" s="5"/>
      <c r="AI134" s="5"/>
    </row>
    <row r="135" spans="1:35" x14ac:dyDescent="0.3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8"/>
      <c r="AC135" s="48"/>
      <c r="AD135" s="48"/>
      <c r="AE135" s="49"/>
      <c r="AF135" s="28"/>
      <c r="AG135" s="5"/>
      <c r="AH135" s="5"/>
      <c r="AI135" s="5"/>
    </row>
    <row r="136" spans="1:35" x14ac:dyDescent="0.3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8"/>
      <c r="AC136" s="48"/>
      <c r="AD136" s="48"/>
      <c r="AE136" s="49"/>
      <c r="AF136" s="28"/>
      <c r="AG136" s="42"/>
      <c r="AH136" s="42"/>
      <c r="AI136" s="42"/>
    </row>
    <row r="137" spans="1:35" x14ac:dyDescent="0.3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8"/>
      <c r="AC137" s="48"/>
      <c r="AD137" s="48"/>
      <c r="AE137" s="49"/>
      <c r="AF137" s="28"/>
      <c r="AG137" s="42"/>
      <c r="AH137" s="42"/>
      <c r="AI137" s="42"/>
    </row>
    <row r="138" spans="1:35" x14ac:dyDescent="0.3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8"/>
      <c r="AC138" s="48"/>
      <c r="AD138" s="48"/>
      <c r="AE138" s="49"/>
      <c r="AF138" s="28"/>
      <c r="AG138" s="42"/>
      <c r="AH138" s="42"/>
      <c r="AI138" s="42"/>
    </row>
    <row r="139" spans="1:35" x14ac:dyDescent="0.3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8"/>
      <c r="AC139" s="48"/>
      <c r="AD139" s="48"/>
      <c r="AE139" s="49"/>
      <c r="AF139" s="28"/>
      <c r="AG139" s="42"/>
      <c r="AH139" s="42"/>
      <c r="AI139" s="42"/>
    </row>
    <row r="140" spans="1:35" x14ac:dyDescent="0.3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8"/>
      <c r="AC140" s="48"/>
      <c r="AD140" s="48"/>
      <c r="AE140" s="49"/>
      <c r="AF140" s="28"/>
      <c r="AG140" s="42"/>
      <c r="AH140" s="42"/>
      <c r="AI140" s="42"/>
    </row>
    <row r="141" spans="1:35" x14ac:dyDescent="0.3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8"/>
      <c r="AC141" s="48"/>
      <c r="AD141" s="48"/>
      <c r="AE141" s="49"/>
      <c r="AF141" s="28"/>
      <c r="AG141" s="42"/>
      <c r="AH141" s="42"/>
      <c r="AI141" s="42"/>
    </row>
    <row r="142" spans="1:35" x14ac:dyDescent="0.3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8"/>
      <c r="AC142" s="48"/>
      <c r="AD142" s="48"/>
      <c r="AE142" s="49"/>
      <c r="AF142" s="28"/>
      <c r="AG142" s="42"/>
      <c r="AH142" s="42"/>
      <c r="AI142" s="42"/>
    </row>
    <row r="143" spans="1:35" x14ac:dyDescent="0.3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8"/>
      <c r="AC143" s="48"/>
      <c r="AD143" s="48"/>
      <c r="AE143" s="49"/>
      <c r="AF143" s="28"/>
      <c r="AG143" s="42"/>
      <c r="AH143" s="42"/>
      <c r="AI143" s="42"/>
    </row>
    <row r="144" spans="1:35" x14ac:dyDescent="0.3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8"/>
      <c r="AC144" s="48"/>
      <c r="AD144" s="48"/>
      <c r="AE144" s="49"/>
      <c r="AF144" s="28"/>
      <c r="AG144" s="42"/>
      <c r="AH144" s="42"/>
      <c r="AI144" s="42"/>
    </row>
    <row r="145" spans="1:35" x14ac:dyDescent="0.3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8"/>
      <c r="AC145" s="48"/>
      <c r="AD145" s="48"/>
      <c r="AE145" s="49"/>
      <c r="AF145" s="28"/>
      <c r="AG145" s="42"/>
      <c r="AH145" s="42"/>
      <c r="AI145" s="42"/>
    </row>
    <row r="146" spans="1:35" x14ac:dyDescent="0.3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8"/>
      <c r="AC146" s="48"/>
      <c r="AD146" s="48"/>
      <c r="AE146" s="49"/>
      <c r="AF146" s="28"/>
      <c r="AG146" s="42"/>
      <c r="AH146" s="42"/>
      <c r="AI146" s="42"/>
    </row>
    <row r="147" spans="1:35" x14ac:dyDescent="0.3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8"/>
      <c r="AC147" s="48"/>
      <c r="AD147" s="48"/>
      <c r="AE147" s="49"/>
      <c r="AF147" s="28"/>
      <c r="AG147" s="42"/>
      <c r="AH147" s="42"/>
      <c r="AI147" s="42"/>
    </row>
    <row r="148" spans="1:35" x14ac:dyDescent="0.3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8"/>
      <c r="AC148" s="48"/>
      <c r="AD148" s="48"/>
      <c r="AE148" s="49"/>
      <c r="AF148" s="28"/>
      <c r="AG148" s="42"/>
      <c r="AH148" s="42"/>
      <c r="AI148" s="42"/>
    </row>
    <row r="149" spans="1:35" x14ac:dyDescent="0.3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8"/>
      <c r="AC149" s="48"/>
      <c r="AD149" s="48"/>
      <c r="AE149" s="49"/>
      <c r="AF149" s="28"/>
      <c r="AG149" s="42"/>
      <c r="AH149" s="42"/>
      <c r="AI149" s="42"/>
    </row>
    <row r="150" spans="1:35" x14ac:dyDescent="0.3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8"/>
      <c r="AC150" s="48"/>
      <c r="AD150" s="48"/>
      <c r="AE150" s="49"/>
      <c r="AF150" s="28"/>
      <c r="AG150" s="42"/>
      <c r="AH150" s="42"/>
      <c r="AI150" s="42"/>
    </row>
    <row r="151" spans="1:35" x14ac:dyDescent="0.3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8"/>
      <c r="AC151" s="48"/>
      <c r="AD151" s="48"/>
      <c r="AE151" s="49"/>
      <c r="AF151" s="28"/>
      <c r="AG151" s="42"/>
      <c r="AH151" s="42"/>
      <c r="AI151" s="42"/>
    </row>
    <row r="152" spans="1:35" x14ac:dyDescent="0.3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8"/>
      <c r="AC152" s="48"/>
      <c r="AD152" s="48"/>
      <c r="AE152" s="49"/>
      <c r="AF152" s="28"/>
      <c r="AG152" s="42"/>
      <c r="AH152" s="42"/>
      <c r="AI152" s="42"/>
    </row>
    <row r="153" spans="1:35" x14ac:dyDescent="0.3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8"/>
      <c r="AC153" s="48"/>
      <c r="AD153" s="48"/>
      <c r="AE153" s="49"/>
      <c r="AF153" s="28"/>
      <c r="AG153" s="42"/>
      <c r="AH153" s="42"/>
      <c r="AI153" s="42"/>
    </row>
    <row r="154" spans="1:35" x14ac:dyDescent="0.3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8"/>
      <c r="AC154" s="48"/>
      <c r="AD154" s="48"/>
      <c r="AE154" s="49"/>
      <c r="AF154" s="28"/>
      <c r="AG154" s="42"/>
      <c r="AH154" s="42"/>
      <c r="AI154" s="42"/>
    </row>
    <row r="155" spans="1:35" x14ac:dyDescent="0.3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8"/>
      <c r="AC155" s="48"/>
      <c r="AD155" s="48"/>
      <c r="AE155" s="49"/>
      <c r="AF155" s="28"/>
      <c r="AG155" s="42"/>
      <c r="AH155" s="42"/>
      <c r="AI155" s="42"/>
    </row>
    <row r="156" spans="1:35" x14ac:dyDescent="0.3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8"/>
      <c r="AC156" s="48"/>
      <c r="AD156" s="48"/>
      <c r="AE156" s="49"/>
      <c r="AF156" s="28"/>
      <c r="AG156" s="42"/>
      <c r="AH156" s="42"/>
      <c r="AI156" s="42"/>
    </row>
    <row r="157" spans="1:35" x14ac:dyDescent="0.3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8"/>
      <c r="AC157" s="48"/>
      <c r="AD157" s="48"/>
      <c r="AE157" s="49"/>
      <c r="AF157" s="28"/>
      <c r="AG157" s="42"/>
      <c r="AH157" s="42"/>
      <c r="AI157" s="42"/>
    </row>
    <row r="158" spans="1:35" x14ac:dyDescent="0.3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8"/>
      <c r="AC158" s="48"/>
      <c r="AD158" s="48"/>
      <c r="AE158" s="49"/>
      <c r="AF158" s="28"/>
      <c r="AG158" s="42"/>
      <c r="AH158" s="42"/>
      <c r="AI158" s="42"/>
    </row>
    <row r="159" spans="1:35" x14ac:dyDescent="0.3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8"/>
      <c r="AC159" s="48"/>
      <c r="AD159" s="48"/>
      <c r="AE159" s="49"/>
      <c r="AF159" s="28"/>
      <c r="AG159" s="42"/>
      <c r="AH159" s="42"/>
      <c r="AI159" s="42"/>
    </row>
    <row r="160" spans="1:35" x14ac:dyDescent="0.3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8"/>
      <c r="AC160" s="48"/>
      <c r="AD160" s="48"/>
      <c r="AE160" s="49"/>
      <c r="AF160" s="28"/>
      <c r="AG160" s="42"/>
      <c r="AH160" s="42"/>
      <c r="AI160" s="42"/>
    </row>
    <row r="161" spans="1:35" x14ac:dyDescent="0.3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8"/>
      <c r="AC161" s="48"/>
      <c r="AD161" s="48"/>
      <c r="AE161" s="49"/>
      <c r="AF161" s="28"/>
      <c r="AG161" s="42"/>
      <c r="AH161" s="42"/>
      <c r="AI161" s="42"/>
    </row>
    <row r="162" spans="1:35" x14ac:dyDescent="0.3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8"/>
      <c r="AC162" s="48"/>
      <c r="AD162" s="48"/>
      <c r="AE162" s="49"/>
      <c r="AF162" s="28"/>
      <c r="AG162" s="42"/>
      <c r="AH162" s="42"/>
      <c r="AI162" s="42"/>
    </row>
    <row r="163" spans="1:35" x14ac:dyDescent="0.3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8"/>
      <c r="AC163" s="48"/>
      <c r="AD163" s="48"/>
      <c r="AE163" s="49"/>
      <c r="AF163" s="28"/>
      <c r="AG163" s="42"/>
      <c r="AH163" s="42"/>
      <c r="AI163" s="42"/>
    </row>
    <row r="164" spans="1:35" x14ac:dyDescent="0.3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8"/>
      <c r="AC164" s="48"/>
      <c r="AD164" s="48"/>
      <c r="AE164" s="49"/>
      <c r="AF164" s="28"/>
      <c r="AG164" s="42"/>
      <c r="AH164" s="42"/>
      <c r="AI164" s="42"/>
    </row>
    <row r="165" spans="1:35" x14ac:dyDescent="0.3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8"/>
      <c r="AC165" s="48"/>
      <c r="AD165" s="48"/>
      <c r="AE165" s="49"/>
      <c r="AF165" s="28"/>
      <c r="AG165" s="42"/>
      <c r="AH165" s="42"/>
      <c r="AI165" s="42"/>
    </row>
    <row r="166" spans="1:35" x14ac:dyDescent="0.3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8"/>
      <c r="AC166" s="48"/>
      <c r="AD166" s="48"/>
      <c r="AE166" s="49"/>
      <c r="AF166" s="28"/>
      <c r="AG166" s="42"/>
      <c r="AH166" s="42"/>
      <c r="AI166" s="42"/>
    </row>
    <row r="167" spans="1:35" x14ac:dyDescent="0.3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8"/>
      <c r="AC167" s="48"/>
      <c r="AD167" s="48"/>
      <c r="AE167" s="49"/>
      <c r="AF167" s="28"/>
      <c r="AG167" s="42"/>
      <c r="AH167" s="42"/>
      <c r="AI167" s="42"/>
    </row>
    <row r="168" spans="1:35" x14ac:dyDescent="0.3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8"/>
      <c r="AC168" s="48"/>
      <c r="AD168" s="48"/>
      <c r="AE168" s="49"/>
      <c r="AF168" s="28"/>
      <c r="AG168" s="42"/>
      <c r="AH168" s="42"/>
      <c r="AI168" s="42"/>
    </row>
    <row r="169" spans="1:35" x14ac:dyDescent="0.3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8"/>
      <c r="AC169" s="48"/>
      <c r="AD169" s="48"/>
      <c r="AE169" s="49"/>
      <c r="AF169" s="28"/>
      <c r="AG169" s="42"/>
      <c r="AH169" s="42"/>
      <c r="AI169" s="42"/>
    </row>
    <row r="170" spans="1:35" x14ac:dyDescent="0.3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8"/>
      <c r="AC170" s="48"/>
      <c r="AD170" s="48"/>
      <c r="AE170" s="49"/>
      <c r="AF170" s="28"/>
      <c r="AG170" s="42"/>
      <c r="AH170" s="42"/>
      <c r="AI170" s="42"/>
    </row>
    <row r="171" spans="1:35" x14ac:dyDescent="0.3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8"/>
      <c r="AC171" s="48"/>
      <c r="AD171" s="48"/>
      <c r="AE171" s="49"/>
      <c r="AF171" s="28"/>
      <c r="AG171" s="42"/>
      <c r="AH171" s="42"/>
      <c r="AI171" s="42"/>
    </row>
    <row r="172" spans="1:35" x14ac:dyDescent="0.3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8"/>
      <c r="AC172" s="48"/>
      <c r="AD172" s="48"/>
      <c r="AE172" s="49"/>
      <c r="AF172" s="28"/>
      <c r="AG172" s="42"/>
      <c r="AH172" s="42"/>
      <c r="AI172" s="42"/>
    </row>
    <row r="173" spans="1:35" x14ac:dyDescent="0.3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8"/>
      <c r="AC173" s="48"/>
      <c r="AD173" s="48"/>
      <c r="AE173" s="49"/>
      <c r="AF173" s="28"/>
      <c r="AG173" s="42"/>
      <c r="AH173" s="42"/>
      <c r="AI173" s="42"/>
    </row>
    <row r="174" spans="1:35" x14ac:dyDescent="0.3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8"/>
      <c r="AC174" s="48"/>
      <c r="AD174" s="48"/>
      <c r="AE174" s="49"/>
      <c r="AF174" s="28"/>
      <c r="AG174" s="42"/>
      <c r="AH174" s="42"/>
      <c r="AI174" s="42"/>
    </row>
    <row r="175" spans="1:35" x14ac:dyDescent="0.3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8"/>
      <c r="AC175" s="48"/>
      <c r="AD175" s="48"/>
      <c r="AE175" s="49"/>
      <c r="AF175" s="28"/>
      <c r="AG175" s="42"/>
      <c r="AH175" s="42"/>
      <c r="AI175" s="42"/>
    </row>
    <row r="176" spans="1:35" x14ac:dyDescent="0.3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8"/>
      <c r="AC176" s="48"/>
      <c r="AD176" s="48"/>
      <c r="AE176" s="49"/>
      <c r="AF176" s="28"/>
      <c r="AG176" s="42"/>
      <c r="AH176" s="42"/>
      <c r="AI176" s="42"/>
    </row>
    <row r="177" spans="1:35" x14ac:dyDescent="0.3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8"/>
      <c r="AC177" s="48"/>
      <c r="AD177" s="48"/>
      <c r="AE177" s="49"/>
      <c r="AF177" s="28"/>
      <c r="AG177" s="42"/>
      <c r="AH177" s="42"/>
      <c r="AI177" s="42"/>
    </row>
    <row r="178" spans="1:35" x14ac:dyDescent="0.3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8"/>
      <c r="AC178" s="48"/>
      <c r="AD178" s="48"/>
      <c r="AE178" s="49"/>
      <c r="AF178" s="28"/>
      <c r="AG178" s="42"/>
      <c r="AH178" s="42"/>
      <c r="AI178" s="42"/>
    </row>
    <row r="179" spans="1:35" x14ac:dyDescent="0.3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8"/>
      <c r="AC179" s="48"/>
      <c r="AD179" s="48"/>
      <c r="AE179" s="49"/>
      <c r="AF179" s="28"/>
      <c r="AG179" s="42"/>
      <c r="AH179" s="42"/>
      <c r="AI179" s="42"/>
    </row>
    <row r="180" spans="1:35" x14ac:dyDescent="0.3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8"/>
      <c r="AC180" s="48"/>
      <c r="AD180" s="48"/>
      <c r="AE180" s="49"/>
      <c r="AF180" s="28"/>
      <c r="AG180" s="42"/>
      <c r="AH180" s="42"/>
      <c r="AI180" s="42"/>
    </row>
    <row r="181" spans="1:35" x14ac:dyDescent="0.3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8"/>
      <c r="AC181" s="48"/>
      <c r="AD181" s="48"/>
      <c r="AE181" s="49"/>
      <c r="AF181" s="28"/>
      <c r="AG181" s="42"/>
      <c r="AH181" s="42"/>
      <c r="AI181" s="42"/>
    </row>
    <row r="182" spans="1:35" x14ac:dyDescent="0.3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8"/>
      <c r="AC182" s="48"/>
      <c r="AD182" s="48"/>
      <c r="AE182" s="49"/>
      <c r="AF182" s="28"/>
      <c r="AG182" s="42"/>
      <c r="AH182" s="42"/>
      <c r="AI182" s="42"/>
    </row>
    <row r="183" spans="1:35" x14ac:dyDescent="0.3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8"/>
      <c r="AC183" s="48"/>
      <c r="AD183" s="48"/>
      <c r="AE183" s="49"/>
      <c r="AF183" s="28"/>
      <c r="AG183" s="42"/>
      <c r="AH183" s="42"/>
      <c r="AI183" s="42"/>
    </row>
    <row r="184" spans="1:35" x14ac:dyDescent="0.3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8"/>
      <c r="AC184" s="48"/>
      <c r="AD184" s="48"/>
      <c r="AE184" s="49"/>
      <c r="AF184" s="28"/>
      <c r="AG184" s="42"/>
      <c r="AH184" s="42"/>
      <c r="AI184" s="42"/>
    </row>
    <row r="185" spans="1:35" x14ac:dyDescent="0.3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8"/>
      <c r="AC185" s="48"/>
      <c r="AD185" s="48"/>
      <c r="AE185" s="49"/>
      <c r="AF185" s="28"/>
      <c r="AG185" s="42"/>
      <c r="AH185" s="42"/>
      <c r="AI185" s="42"/>
    </row>
    <row r="186" spans="1:35" x14ac:dyDescent="0.3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8"/>
      <c r="AC186" s="48"/>
      <c r="AD186" s="48"/>
      <c r="AE186" s="49"/>
      <c r="AF186" s="28"/>
      <c r="AG186" s="42"/>
      <c r="AH186" s="42"/>
      <c r="AI186" s="42"/>
    </row>
    <row r="187" spans="1:35" x14ac:dyDescent="0.3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8"/>
      <c r="AC187" s="48"/>
      <c r="AD187" s="48"/>
      <c r="AE187" s="49"/>
      <c r="AF187" s="28"/>
      <c r="AG187" s="42"/>
      <c r="AH187" s="42"/>
      <c r="AI187" s="42"/>
    </row>
    <row r="188" spans="1:35" x14ac:dyDescent="0.3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8"/>
      <c r="AC188" s="48"/>
      <c r="AD188" s="48"/>
      <c r="AE188" s="49"/>
      <c r="AF188" s="28"/>
      <c r="AG188" s="42"/>
      <c r="AH188" s="42"/>
      <c r="AI188" s="42"/>
    </row>
    <row r="189" spans="1:35" x14ac:dyDescent="0.3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8"/>
      <c r="AC189" s="48"/>
      <c r="AD189" s="48"/>
      <c r="AE189" s="49"/>
      <c r="AF189" s="28"/>
      <c r="AG189" s="42"/>
      <c r="AH189" s="42"/>
      <c r="AI189" s="42"/>
    </row>
    <row r="190" spans="1:35" x14ac:dyDescent="0.3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8"/>
      <c r="AC190" s="48"/>
      <c r="AD190" s="48"/>
      <c r="AE190" s="49"/>
      <c r="AF190" s="28"/>
      <c r="AG190" s="42"/>
      <c r="AH190" s="42"/>
      <c r="AI190" s="42"/>
    </row>
    <row r="191" spans="1:35" x14ac:dyDescent="0.3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8"/>
      <c r="AC191" s="48"/>
      <c r="AD191" s="48"/>
      <c r="AE191" s="49"/>
      <c r="AF191" s="28"/>
      <c r="AG191" s="42"/>
      <c r="AH191" s="42"/>
      <c r="AI191" s="42"/>
    </row>
    <row r="192" spans="1:35" x14ac:dyDescent="0.3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8"/>
      <c r="AC192" s="48"/>
      <c r="AD192" s="48"/>
      <c r="AE192" s="49"/>
      <c r="AF192" s="28"/>
      <c r="AG192" s="42"/>
      <c r="AH192" s="42"/>
      <c r="AI192" s="42"/>
    </row>
    <row r="193" spans="1:35" x14ac:dyDescent="0.3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8"/>
      <c r="AC193" s="48"/>
      <c r="AD193" s="48"/>
      <c r="AE193" s="49"/>
      <c r="AF193" s="28"/>
      <c r="AG193" s="42"/>
      <c r="AH193" s="42"/>
      <c r="AI193" s="42"/>
    </row>
    <row r="194" spans="1:35" x14ac:dyDescent="0.3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8"/>
      <c r="AC194" s="48"/>
      <c r="AD194" s="48"/>
      <c r="AE194" s="49"/>
      <c r="AF194" s="28"/>
      <c r="AG194" s="42"/>
      <c r="AH194" s="42"/>
      <c r="AI194" s="42"/>
    </row>
    <row r="195" spans="1:35" x14ac:dyDescent="0.3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8"/>
      <c r="AC195" s="48"/>
      <c r="AD195" s="48"/>
      <c r="AE195" s="49"/>
      <c r="AF195" s="28"/>
      <c r="AG195" s="42"/>
      <c r="AH195" s="42"/>
      <c r="AI195" s="42"/>
    </row>
    <row r="196" spans="1:35" x14ac:dyDescent="0.3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8"/>
      <c r="AC196" s="48"/>
      <c r="AD196" s="48"/>
      <c r="AE196" s="49"/>
      <c r="AF196" s="28"/>
      <c r="AG196" s="42"/>
      <c r="AH196" s="42"/>
      <c r="AI196" s="42"/>
    </row>
    <row r="197" spans="1:35" x14ac:dyDescent="0.3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8"/>
      <c r="AC197" s="48"/>
      <c r="AD197" s="48"/>
      <c r="AE197" s="49"/>
      <c r="AF197" s="28"/>
      <c r="AG197" s="42"/>
      <c r="AH197" s="42"/>
      <c r="AI197" s="42"/>
    </row>
    <row r="198" spans="1:35" x14ac:dyDescent="0.3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8"/>
      <c r="AC198" s="48"/>
      <c r="AD198" s="48"/>
      <c r="AE198" s="49"/>
      <c r="AF198" s="28"/>
      <c r="AG198" s="42"/>
      <c r="AH198" s="42"/>
      <c r="AI198" s="42"/>
    </row>
    <row r="199" spans="1:35" x14ac:dyDescent="0.3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8"/>
      <c r="AC199" s="48"/>
      <c r="AD199" s="48"/>
      <c r="AE199" s="49"/>
      <c r="AF199" s="28"/>
      <c r="AG199" s="42"/>
      <c r="AH199" s="42"/>
      <c r="AI199" s="42"/>
    </row>
    <row r="200" spans="1:35" x14ac:dyDescent="0.3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8"/>
      <c r="AC200" s="48"/>
      <c r="AD200" s="48"/>
      <c r="AE200" s="49"/>
      <c r="AF200" s="28"/>
      <c r="AG200" s="42"/>
      <c r="AH200" s="42"/>
      <c r="AI200" s="42"/>
    </row>
    <row r="201" spans="1:35" x14ac:dyDescent="0.3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8"/>
      <c r="AC201" s="48"/>
      <c r="AD201" s="48"/>
      <c r="AE201" s="49"/>
      <c r="AF201" s="28"/>
      <c r="AG201" s="42"/>
      <c r="AH201" s="42"/>
      <c r="AI201" s="42"/>
    </row>
    <row r="202" spans="1:35" x14ac:dyDescent="0.3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8"/>
      <c r="AC202" s="48"/>
      <c r="AD202" s="48"/>
      <c r="AE202" s="49"/>
      <c r="AF202" s="28"/>
      <c r="AG202" s="42"/>
      <c r="AH202" s="42"/>
      <c r="AI202" s="42"/>
    </row>
    <row r="203" spans="1:35" x14ac:dyDescent="0.3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8"/>
      <c r="AC203" s="48"/>
      <c r="AD203" s="48"/>
      <c r="AE203" s="49"/>
      <c r="AF203" s="28"/>
      <c r="AG203" s="42"/>
      <c r="AH203" s="42"/>
      <c r="AI203" s="42"/>
    </row>
    <row r="204" spans="1:35" x14ac:dyDescent="0.3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8"/>
      <c r="AC204" s="48"/>
      <c r="AD204" s="48"/>
      <c r="AE204" s="49"/>
      <c r="AF204" s="28"/>
      <c r="AG204" s="42"/>
      <c r="AH204" s="42"/>
      <c r="AI204" s="42"/>
    </row>
    <row r="205" spans="1:35" x14ac:dyDescent="0.3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8"/>
      <c r="AC205" s="48"/>
      <c r="AD205" s="48"/>
      <c r="AE205" s="49"/>
      <c r="AF205" s="28"/>
      <c r="AG205" s="42"/>
      <c r="AH205" s="42"/>
      <c r="AI205" s="42"/>
    </row>
    <row r="206" spans="1:35" x14ac:dyDescent="0.3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8"/>
      <c r="AC206" s="48"/>
      <c r="AD206" s="48"/>
      <c r="AE206" s="49"/>
      <c r="AF206" s="28"/>
      <c r="AG206" s="42"/>
      <c r="AH206" s="42"/>
      <c r="AI206" s="42"/>
    </row>
    <row r="207" spans="1:35" x14ac:dyDescent="0.3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8"/>
      <c r="AC207" s="48"/>
      <c r="AD207" s="48"/>
      <c r="AE207" s="49"/>
      <c r="AF207" s="28"/>
      <c r="AG207" s="42"/>
      <c r="AH207" s="42"/>
      <c r="AI207" s="42"/>
    </row>
    <row r="208" spans="1:35" x14ac:dyDescent="0.3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8"/>
      <c r="AC208" s="48"/>
      <c r="AD208" s="48"/>
      <c r="AE208" s="49"/>
      <c r="AF208" s="28"/>
      <c r="AG208" s="42"/>
      <c r="AH208" s="42"/>
      <c r="AI208" s="42"/>
    </row>
    <row r="209" spans="1:35" x14ac:dyDescent="0.3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8"/>
      <c r="AC209" s="48"/>
      <c r="AD209" s="48"/>
      <c r="AE209" s="49"/>
      <c r="AF209" s="28"/>
      <c r="AG209" s="42"/>
      <c r="AH209" s="42"/>
      <c r="AI209" s="42"/>
    </row>
    <row r="210" spans="1:35" x14ac:dyDescent="0.3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8"/>
      <c r="AC210" s="48"/>
      <c r="AD210" s="48"/>
      <c r="AE210" s="49"/>
      <c r="AF210" s="28"/>
      <c r="AG210" s="42"/>
      <c r="AH210" s="42"/>
      <c r="AI210" s="42"/>
    </row>
    <row r="211" spans="1:35" x14ac:dyDescent="0.3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/>
      <c r="AC211" s="48"/>
      <c r="AD211" s="48"/>
      <c r="AE211" s="49"/>
      <c r="AF211" s="28"/>
      <c r="AG211" s="42"/>
      <c r="AH211" s="42"/>
      <c r="AI211" s="42"/>
    </row>
    <row r="212" spans="1:35" x14ac:dyDescent="0.3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8"/>
      <c r="AC212" s="48"/>
      <c r="AD212" s="48"/>
      <c r="AE212" s="49"/>
      <c r="AF212" s="28"/>
      <c r="AG212" s="42"/>
      <c r="AH212" s="42"/>
      <c r="AI212" s="42"/>
    </row>
    <row r="213" spans="1:35" x14ac:dyDescent="0.3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8"/>
      <c r="AC213" s="48"/>
      <c r="AD213" s="48"/>
      <c r="AE213" s="49"/>
      <c r="AF213" s="28"/>
      <c r="AG213" s="42"/>
      <c r="AH213" s="42"/>
      <c r="AI213" s="42"/>
    </row>
    <row r="214" spans="1:35" x14ac:dyDescent="0.3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8"/>
      <c r="AC214" s="48"/>
      <c r="AD214" s="48"/>
      <c r="AE214" s="49"/>
      <c r="AF214" s="28"/>
      <c r="AG214" s="42"/>
      <c r="AH214" s="42"/>
      <c r="AI214" s="42"/>
    </row>
    <row r="215" spans="1:35" x14ac:dyDescent="0.3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/>
      <c r="AC215" s="48"/>
      <c r="AD215" s="48"/>
      <c r="AE215" s="49"/>
      <c r="AF215" s="28"/>
      <c r="AG215" s="42"/>
      <c r="AH215" s="42"/>
      <c r="AI215" s="42"/>
    </row>
    <row r="216" spans="1:35" x14ac:dyDescent="0.3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8"/>
      <c r="AC216" s="48"/>
      <c r="AD216" s="48"/>
      <c r="AE216" s="49"/>
      <c r="AF216" s="28"/>
      <c r="AG216" s="42"/>
      <c r="AH216" s="42"/>
      <c r="AI216" s="42"/>
    </row>
    <row r="217" spans="1:35" x14ac:dyDescent="0.3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8"/>
      <c r="AC217" s="48"/>
      <c r="AD217" s="48"/>
      <c r="AE217" s="49"/>
      <c r="AF217" s="28"/>
      <c r="AG217" s="42"/>
      <c r="AH217" s="42"/>
      <c r="AI217" s="42"/>
    </row>
    <row r="218" spans="1:35" x14ac:dyDescent="0.3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8"/>
      <c r="AC218" s="48"/>
      <c r="AD218" s="48"/>
      <c r="AE218" s="49"/>
      <c r="AF218" s="28"/>
      <c r="AG218" s="42"/>
      <c r="AH218" s="42"/>
      <c r="AI218" s="42"/>
    </row>
    <row r="219" spans="1:35" x14ac:dyDescent="0.3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8"/>
      <c r="AC219" s="48"/>
      <c r="AD219" s="48"/>
      <c r="AE219" s="49"/>
      <c r="AF219" s="28"/>
      <c r="AG219" s="42"/>
      <c r="AH219" s="42"/>
      <c r="AI219" s="42"/>
    </row>
    <row r="220" spans="1:35" x14ac:dyDescent="0.3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8"/>
      <c r="AC220" s="48"/>
      <c r="AD220" s="48"/>
      <c r="AE220" s="49"/>
      <c r="AF220" s="28"/>
      <c r="AG220" s="42"/>
      <c r="AH220" s="42"/>
      <c r="AI220" s="42"/>
    </row>
    <row r="221" spans="1:35" x14ac:dyDescent="0.3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8"/>
      <c r="AC221" s="48"/>
      <c r="AD221" s="48"/>
      <c r="AE221" s="49"/>
      <c r="AF221" s="28"/>
      <c r="AG221" s="42"/>
      <c r="AH221" s="42"/>
      <c r="AI221" s="42"/>
    </row>
    <row r="222" spans="1:35" x14ac:dyDescent="0.3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8"/>
      <c r="AC222" s="48"/>
      <c r="AD222" s="48"/>
      <c r="AE222" s="49"/>
      <c r="AF222" s="28"/>
      <c r="AG222" s="42"/>
      <c r="AH222" s="42"/>
      <c r="AI222" s="42"/>
    </row>
    <row r="223" spans="1:35" x14ac:dyDescent="0.3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8"/>
      <c r="AC223" s="48"/>
      <c r="AD223" s="48"/>
      <c r="AE223" s="49"/>
      <c r="AF223" s="28"/>
      <c r="AG223" s="42"/>
      <c r="AH223" s="42"/>
      <c r="AI223" s="42"/>
    </row>
    <row r="224" spans="1:35" x14ac:dyDescent="0.3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/>
      <c r="AC224" s="48"/>
      <c r="AD224" s="48"/>
      <c r="AE224" s="49"/>
      <c r="AF224" s="28"/>
      <c r="AG224" s="42"/>
      <c r="AH224" s="42"/>
      <c r="AI224" s="42"/>
    </row>
    <row r="225" spans="1:35" x14ac:dyDescent="0.3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8"/>
      <c r="AC225" s="48"/>
      <c r="AD225" s="48"/>
      <c r="AE225" s="49"/>
      <c r="AF225" s="28"/>
      <c r="AG225" s="42"/>
      <c r="AH225" s="42"/>
      <c r="AI225" s="42"/>
    </row>
    <row r="226" spans="1:35" x14ac:dyDescent="0.3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8"/>
      <c r="AC226" s="48"/>
      <c r="AD226" s="48"/>
      <c r="AE226" s="49"/>
      <c r="AF226" s="28"/>
      <c r="AG226" s="42"/>
      <c r="AH226" s="42"/>
      <c r="AI226" s="42"/>
    </row>
    <row r="227" spans="1:35" x14ac:dyDescent="0.3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8"/>
      <c r="AC227" s="48"/>
      <c r="AD227" s="48"/>
      <c r="AE227" s="49"/>
      <c r="AF227" s="28"/>
      <c r="AG227" s="42"/>
      <c r="AH227" s="42"/>
      <c r="AI227" s="42"/>
    </row>
    <row r="228" spans="1:35" x14ac:dyDescent="0.3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8"/>
      <c r="AC228" s="48"/>
      <c r="AD228" s="48"/>
      <c r="AE228" s="49"/>
      <c r="AF228" s="28"/>
      <c r="AG228" s="42"/>
      <c r="AH228" s="42"/>
      <c r="AI228" s="42"/>
    </row>
    <row r="229" spans="1:35" x14ac:dyDescent="0.3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8"/>
      <c r="AC229" s="48"/>
      <c r="AD229" s="48"/>
      <c r="AE229" s="49"/>
      <c r="AF229" s="28"/>
      <c r="AG229" s="42"/>
      <c r="AH229" s="42"/>
      <c r="AI229" s="42"/>
    </row>
    <row r="230" spans="1:35" x14ac:dyDescent="0.3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8"/>
      <c r="AC230" s="48"/>
      <c r="AD230" s="48"/>
      <c r="AE230" s="49"/>
      <c r="AF230" s="28"/>
      <c r="AG230" s="42"/>
      <c r="AH230" s="42"/>
      <c r="AI230" s="42"/>
    </row>
    <row r="231" spans="1:35" x14ac:dyDescent="0.3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8"/>
      <c r="AC231" s="48"/>
      <c r="AD231" s="48"/>
      <c r="AE231" s="49"/>
      <c r="AF231" s="28"/>
      <c r="AG231" s="42"/>
      <c r="AH231" s="42"/>
      <c r="AI231" s="42"/>
    </row>
    <row r="232" spans="1:35" x14ac:dyDescent="0.3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8"/>
      <c r="AC232" s="48"/>
      <c r="AD232" s="48"/>
      <c r="AE232" s="49"/>
      <c r="AF232" s="28"/>
      <c r="AG232" s="42"/>
      <c r="AH232" s="42"/>
      <c r="AI232" s="42"/>
    </row>
    <row r="233" spans="1:35" x14ac:dyDescent="0.3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8"/>
      <c r="AC233" s="48"/>
      <c r="AD233" s="48"/>
      <c r="AE233" s="49"/>
      <c r="AF233" s="28"/>
      <c r="AG233" s="42"/>
      <c r="AH233" s="42"/>
      <c r="AI233" s="42"/>
    </row>
    <row r="234" spans="1:35" x14ac:dyDescent="0.3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8"/>
      <c r="AC234" s="48"/>
      <c r="AD234" s="48"/>
      <c r="AE234" s="49"/>
      <c r="AF234" s="28"/>
      <c r="AG234" s="42"/>
      <c r="AH234" s="42"/>
      <c r="AI234" s="42"/>
    </row>
    <row r="235" spans="1:35" x14ac:dyDescent="0.3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8"/>
      <c r="AC235" s="48"/>
      <c r="AD235" s="48"/>
      <c r="AE235" s="49"/>
      <c r="AF235" s="28"/>
      <c r="AG235" s="42"/>
      <c r="AH235" s="42"/>
      <c r="AI235" s="42"/>
    </row>
    <row r="236" spans="1:35" x14ac:dyDescent="0.3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8"/>
      <c r="AC236" s="48"/>
      <c r="AD236" s="48"/>
      <c r="AE236" s="49"/>
      <c r="AF236" s="28"/>
      <c r="AG236" s="42"/>
      <c r="AH236" s="42"/>
      <c r="AI236" s="42"/>
    </row>
    <row r="237" spans="1:35" x14ac:dyDescent="0.3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8"/>
      <c r="AC237" s="48"/>
      <c r="AD237" s="48"/>
      <c r="AE237" s="49"/>
      <c r="AF237" s="28"/>
      <c r="AG237" s="42"/>
      <c r="AH237" s="42"/>
      <c r="AI237" s="42"/>
    </row>
    <row r="238" spans="1:35" x14ac:dyDescent="0.3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8"/>
      <c r="AC238" s="48"/>
      <c r="AD238" s="48"/>
      <c r="AE238" s="49"/>
      <c r="AF238" s="28"/>
      <c r="AG238" s="42"/>
      <c r="AH238" s="42"/>
      <c r="AI238" s="42"/>
    </row>
    <row r="239" spans="1:35" x14ac:dyDescent="0.3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8"/>
      <c r="AC239" s="48"/>
      <c r="AD239" s="48"/>
      <c r="AE239" s="49"/>
      <c r="AF239" s="28"/>
      <c r="AG239" s="42"/>
      <c r="AH239" s="42"/>
      <c r="AI239" s="42"/>
    </row>
    <row r="240" spans="1:35" x14ac:dyDescent="0.3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8"/>
      <c r="AC240" s="48"/>
      <c r="AD240" s="48"/>
      <c r="AE240" s="49"/>
      <c r="AF240" s="28"/>
      <c r="AG240" s="42"/>
      <c r="AH240" s="42"/>
      <c r="AI240" s="42"/>
    </row>
    <row r="241" spans="1:35" x14ac:dyDescent="0.3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8"/>
      <c r="AC241" s="48"/>
      <c r="AD241" s="48"/>
      <c r="AE241" s="49"/>
      <c r="AF241" s="28"/>
      <c r="AG241" s="42"/>
      <c r="AH241" s="42"/>
      <c r="AI241" s="42"/>
    </row>
    <row r="242" spans="1:35" x14ac:dyDescent="0.3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8"/>
      <c r="AC242" s="48"/>
      <c r="AD242" s="48"/>
      <c r="AE242" s="49"/>
      <c r="AF242" s="28"/>
      <c r="AG242" s="42"/>
      <c r="AH242" s="42"/>
      <c r="AI242" s="42"/>
    </row>
    <row r="243" spans="1:35" x14ac:dyDescent="0.3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8"/>
      <c r="AC243" s="48"/>
      <c r="AD243" s="48"/>
      <c r="AE243" s="49"/>
      <c r="AF243" s="28"/>
      <c r="AG243" s="42"/>
      <c r="AH243" s="42"/>
      <c r="AI243" s="42"/>
    </row>
    <row r="244" spans="1:35" x14ac:dyDescent="0.3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8"/>
      <c r="AC244" s="48"/>
      <c r="AD244" s="48"/>
      <c r="AE244" s="49"/>
      <c r="AF244" s="28"/>
      <c r="AG244" s="42"/>
      <c r="AH244" s="42"/>
      <c r="AI244" s="42"/>
    </row>
    <row r="245" spans="1:35" x14ac:dyDescent="0.3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8"/>
      <c r="AC245" s="48"/>
      <c r="AD245" s="48"/>
      <c r="AE245" s="49"/>
      <c r="AF245" s="28"/>
      <c r="AG245" s="42"/>
      <c r="AH245" s="42"/>
      <c r="AI245" s="42"/>
    </row>
    <row r="246" spans="1:35" x14ac:dyDescent="0.3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8"/>
      <c r="AC246" s="48"/>
      <c r="AD246" s="48"/>
      <c r="AE246" s="49"/>
      <c r="AF246" s="28"/>
      <c r="AG246" s="42"/>
      <c r="AH246" s="42"/>
      <c r="AI246" s="42"/>
    </row>
    <row r="247" spans="1:35" x14ac:dyDescent="0.3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8"/>
      <c r="AC247" s="48"/>
      <c r="AD247" s="48"/>
      <c r="AE247" s="49"/>
      <c r="AF247" s="28"/>
      <c r="AG247" s="42"/>
      <c r="AH247" s="42"/>
      <c r="AI247" s="42"/>
    </row>
    <row r="248" spans="1:35" x14ac:dyDescent="0.3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8"/>
      <c r="AC248" s="48"/>
      <c r="AD248" s="48"/>
      <c r="AE248" s="49"/>
      <c r="AF248" s="28"/>
      <c r="AG248" s="42"/>
      <c r="AH248" s="42"/>
      <c r="AI248" s="42"/>
    </row>
    <row r="249" spans="1:35" x14ac:dyDescent="0.3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8"/>
      <c r="AC249" s="48"/>
      <c r="AD249" s="48"/>
      <c r="AE249" s="49"/>
      <c r="AF249" s="28"/>
      <c r="AG249" s="42"/>
      <c r="AH249" s="42"/>
      <c r="AI249" s="42"/>
    </row>
    <row r="250" spans="1:35" x14ac:dyDescent="0.3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8"/>
      <c r="AC250" s="48"/>
      <c r="AD250" s="48"/>
      <c r="AE250" s="49"/>
      <c r="AF250" s="28"/>
      <c r="AG250" s="42"/>
      <c r="AH250" s="42"/>
      <c r="AI250" s="42"/>
    </row>
    <row r="251" spans="1:35" x14ac:dyDescent="0.3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8"/>
      <c r="AC251" s="48"/>
      <c r="AD251" s="48"/>
      <c r="AE251" s="49"/>
      <c r="AF251" s="28"/>
      <c r="AG251" s="42"/>
      <c r="AH251" s="42"/>
      <c r="AI251" s="42"/>
    </row>
    <row r="252" spans="1:35" x14ac:dyDescent="0.3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8"/>
      <c r="AC252" s="48"/>
      <c r="AD252" s="48"/>
      <c r="AE252" s="49"/>
      <c r="AF252" s="28"/>
      <c r="AG252" s="42"/>
      <c r="AH252" s="42"/>
      <c r="AI252" s="42"/>
    </row>
    <row r="253" spans="1:35" x14ac:dyDescent="0.3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8"/>
      <c r="AC253" s="48"/>
      <c r="AD253" s="48"/>
      <c r="AE253" s="49"/>
      <c r="AF253" s="28"/>
      <c r="AG253" s="42"/>
      <c r="AH253" s="42"/>
      <c r="AI253" s="42"/>
    </row>
    <row r="254" spans="1:35" x14ac:dyDescent="0.3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8"/>
      <c r="AC254" s="48"/>
      <c r="AD254" s="48"/>
      <c r="AE254" s="49"/>
      <c r="AF254" s="28"/>
      <c r="AG254" s="42"/>
      <c r="AH254" s="42"/>
      <c r="AI254" s="42"/>
    </row>
    <row r="255" spans="1:35" x14ac:dyDescent="0.3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8"/>
      <c r="AC255" s="48"/>
      <c r="AD255" s="48"/>
      <c r="AE255" s="49"/>
      <c r="AF255" s="28"/>
      <c r="AG255" s="42"/>
      <c r="AH255" s="42"/>
      <c r="AI255" s="42"/>
    </row>
    <row r="256" spans="1:35" x14ac:dyDescent="0.3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8"/>
      <c r="AC256" s="48"/>
      <c r="AD256" s="48"/>
      <c r="AE256" s="49"/>
      <c r="AF256" s="28"/>
      <c r="AG256" s="42"/>
      <c r="AH256" s="42"/>
      <c r="AI256" s="42"/>
    </row>
    <row r="257" spans="1:35" x14ac:dyDescent="0.3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8"/>
      <c r="AC257" s="48"/>
      <c r="AD257" s="48"/>
      <c r="AE257" s="49"/>
      <c r="AF257" s="28"/>
      <c r="AG257" s="42"/>
      <c r="AH257" s="42"/>
      <c r="AI257" s="42"/>
    </row>
    <row r="258" spans="1:35" x14ac:dyDescent="0.3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8"/>
      <c r="AC258" s="48"/>
      <c r="AD258" s="48"/>
      <c r="AE258" s="49"/>
      <c r="AF258" s="28"/>
      <c r="AG258" s="42"/>
      <c r="AH258" s="42"/>
      <c r="AI258" s="42"/>
    </row>
    <row r="259" spans="1:35" x14ac:dyDescent="0.3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8"/>
      <c r="AC259" s="48"/>
      <c r="AD259" s="48"/>
      <c r="AE259" s="49"/>
      <c r="AF259" s="28"/>
      <c r="AG259" s="42"/>
      <c r="AH259" s="42"/>
      <c r="AI259" s="42"/>
    </row>
    <row r="260" spans="1:35" x14ac:dyDescent="0.3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8"/>
      <c r="AC260" s="48"/>
      <c r="AD260" s="48"/>
      <c r="AE260" s="49"/>
      <c r="AF260" s="28"/>
      <c r="AG260" s="42"/>
      <c r="AH260" s="42"/>
      <c r="AI260" s="42"/>
    </row>
    <row r="261" spans="1:35" x14ac:dyDescent="0.3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8"/>
      <c r="AC261" s="48"/>
      <c r="AD261" s="48"/>
      <c r="AE261" s="49"/>
      <c r="AF261" s="28"/>
      <c r="AG261" s="42"/>
      <c r="AH261" s="42"/>
      <c r="AI261" s="42"/>
    </row>
    <row r="262" spans="1:35" x14ac:dyDescent="0.3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8"/>
      <c r="AC262" s="48"/>
      <c r="AD262" s="48"/>
      <c r="AE262" s="49"/>
      <c r="AF262" s="28"/>
      <c r="AG262" s="42"/>
      <c r="AH262" s="42"/>
      <c r="AI262" s="42"/>
    </row>
    <row r="263" spans="1:35" x14ac:dyDescent="0.3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8"/>
      <c r="AC263" s="48"/>
      <c r="AD263" s="48"/>
      <c r="AE263" s="49"/>
      <c r="AF263" s="28"/>
      <c r="AG263" s="42"/>
      <c r="AH263" s="42"/>
      <c r="AI263" s="42"/>
    </row>
    <row r="264" spans="1:35" x14ac:dyDescent="0.3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8"/>
      <c r="AC264" s="48"/>
      <c r="AD264" s="48"/>
      <c r="AE264" s="49"/>
      <c r="AF264" s="28"/>
      <c r="AG264" s="42"/>
      <c r="AH264" s="42"/>
      <c r="AI264" s="42"/>
    </row>
    <row r="265" spans="1:35" x14ac:dyDescent="0.3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8"/>
      <c r="AC265" s="48"/>
      <c r="AD265" s="48"/>
      <c r="AE265" s="49"/>
      <c r="AF265" s="28"/>
      <c r="AG265" s="42"/>
      <c r="AH265" s="42"/>
      <c r="AI265" s="42"/>
    </row>
    <row r="266" spans="1:35" x14ac:dyDescent="0.3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8"/>
      <c r="AC266" s="48"/>
      <c r="AD266" s="48"/>
      <c r="AE266" s="49"/>
      <c r="AF266" s="28"/>
      <c r="AG266" s="42"/>
      <c r="AH266" s="42"/>
      <c r="AI266" s="42"/>
    </row>
    <row r="267" spans="1:35" x14ac:dyDescent="0.3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8"/>
      <c r="AC267" s="48"/>
      <c r="AD267" s="48"/>
      <c r="AE267" s="49"/>
      <c r="AF267" s="28"/>
      <c r="AG267" s="42"/>
      <c r="AH267" s="42"/>
      <c r="AI267" s="42"/>
    </row>
    <row r="268" spans="1:35" x14ac:dyDescent="0.3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8"/>
      <c r="AC268" s="48"/>
      <c r="AD268" s="48"/>
      <c r="AE268" s="49"/>
      <c r="AF268" s="28"/>
      <c r="AG268" s="42"/>
      <c r="AH268" s="42"/>
      <c r="AI268" s="42"/>
    </row>
    <row r="269" spans="1:35" x14ac:dyDescent="0.3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8"/>
      <c r="AC269" s="48"/>
      <c r="AD269" s="48"/>
      <c r="AE269" s="49"/>
      <c r="AF269" s="28"/>
      <c r="AG269" s="42"/>
      <c r="AH269" s="42"/>
      <c r="AI269" s="42"/>
    </row>
    <row r="270" spans="1:35" x14ac:dyDescent="0.3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8"/>
      <c r="AC270" s="48"/>
      <c r="AD270" s="48"/>
      <c r="AE270" s="49"/>
      <c r="AF270" s="28"/>
      <c r="AG270" s="42"/>
      <c r="AH270" s="42"/>
      <c r="AI270" s="42"/>
    </row>
    <row r="271" spans="1:35" x14ac:dyDescent="0.3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8"/>
      <c r="AC271" s="48"/>
      <c r="AD271" s="48"/>
      <c r="AE271" s="49"/>
      <c r="AF271" s="28"/>
      <c r="AG271" s="42"/>
      <c r="AH271" s="42"/>
      <c r="AI271" s="42"/>
    </row>
    <row r="272" spans="1:35" x14ac:dyDescent="0.3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8"/>
      <c r="AC272" s="48"/>
      <c r="AD272" s="48"/>
      <c r="AE272" s="49"/>
      <c r="AF272" s="28"/>
      <c r="AG272" s="42"/>
      <c r="AH272" s="42"/>
      <c r="AI272" s="42"/>
    </row>
    <row r="273" spans="1:35" x14ac:dyDescent="0.3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8"/>
      <c r="AC273" s="48"/>
      <c r="AD273" s="48"/>
      <c r="AE273" s="49"/>
      <c r="AF273" s="28"/>
      <c r="AG273" s="42"/>
      <c r="AH273" s="42"/>
      <c r="AI273" s="42"/>
    </row>
    <row r="274" spans="1:35" x14ac:dyDescent="0.3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8"/>
      <c r="AC274" s="48"/>
      <c r="AD274" s="48"/>
      <c r="AE274" s="49"/>
      <c r="AF274" s="28"/>
      <c r="AG274" s="42"/>
      <c r="AH274" s="42"/>
      <c r="AI274" s="42"/>
    </row>
    <row r="275" spans="1:35" x14ac:dyDescent="0.3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8"/>
      <c r="AC275" s="48"/>
      <c r="AD275" s="48"/>
      <c r="AE275" s="49"/>
      <c r="AF275" s="28"/>
      <c r="AG275" s="42"/>
      <c r="AH275" s="42"/>
      <c r="AI275" s="42"/>
    </row>
    <row r="276" spans="1:35" x14ac:dyDescent="0.3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8"/>
      <c r="AC276" s="48"/>
      <c r="AD276" s="48"/>
      <c r="AE276" s="49"/>
      <c r="AF276" s="28"/>
      <c r="AG276" s="42"/>
      <c r="AH276" s="42"/>
      <c r="AI276" s="42"/>
    </row>
    <row r="277" spans="1:35" x14ac:dyDescent="0.3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8"/>
      <c r="AC277" s="48"/>
      <c r="AD277" s="48"/>
      <c r="AE277" s="49"/>
      <c r="AF277" s="28"/>
      <c r="AG277" s="42"/>
      <c r="AH277" s="42"/>
      <c r="AI277" s="42"/>
    </row>
    <row r="278" spans="1:35" x14ac:dyDescent="0.3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8"/>
      <c r="AC278" s="48"/>
      <c r="AD278" s="48"/>
      <c r="AE278" s="49"/>
      <c r="AF278" s="28"/>
      <c r="AG278" s="42"/>
      <c r="AH278" s="42"/>
      <c r="AI278" s="42"/>
    </row>
    <row r="279" spans="1:35" x14ac:dyDescent="0.3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8"/>
      <c r="AC279" s="48"/>
      <c r="AD279" s="48"/>
      <c r="AE279" s="49"/>
      <c r="AF279" s="28"/>
      <c r="AG279" s="42"/>
      <c r="AH279" s="42"/>
      <c r="AI279" s="42"/>
    </row>
    <row r="280" spans="1:35" x14ac:dyDescent="0.3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8"/>
      <c r="AC280" s="48"/>
      <c r="AD280" s="48"/>
      <c r="AE280" s="49"/>
      <c r="AF280" s="28"/>
      <c r="AG280" s="42"/>
      <c r="AH280" s="42"/>
      <c r="AI280" s="42"/>
    </row>
    <row r="281" spans="1:35" x14ac:dyDescent="0.3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8"/>
      <c r="AC281" s="48"/>
      <c r="AD281" s="48"/>
      <c r="AE281" s="49"/>
      <c r="AF281" s="28"/>
      <c r="AG281" s="42"/>
      <c r="AH281" s="42"/>
      <c r="AI281" s="42"/>
    </row>
    <row r="282" spans="1:35" x14ac:dyDescent="0.3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8"/>
      <c r="AC282" s="48"/>
      <c r="AD282" s="48"/>
      <c r="AE282" s="49"/>
      <c r="AF282" s="28"/>
      <c r="AG282" s="42"/>
      <c r="AH282" s="42"/>
      <c r="AI282" s="42"/>
    </row>
    <row r="283" spans="1:35" x14ac:dyDescent="0.3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8"/>
      <c r="AC283" s="48"/>
      <c r="AD283" s="48"/>
      <c r="AE283" s="49"/>
      <c r="AF283" s="28"/>
      <c r="AG283" s="42"/>
      <c r="AH283" s="42"/>
      <c r="AI283" s="42"/>
    </row>
    <row r="284" spans="1:35" x14ac:dyDescent="0.3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8"/>
      <c r="AC284" s="48"/>
      <c r="AD284" s="48"/>
      <c r="AE284" s="49"/>
      <c r="AF284" s="28"/>
      <c r="AG284" s="42"/>
      <c r="AH284" s="42"/>
      <c r="AI284" s="42"/>
    </row>
    <row r="285" spans="1:35" x14ac:dyDescent="0.3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8"/>
      <c r="AC285" s="48"/>
      <c r="AD285" s="48"/>
      <c r="AE285" s="49"/>
      <c r="AF285" s="28"/>
      <c r="AG285" s="42"/>
      <c r="AH285" s="42"/>
      <c r="AI285" s="42"/>
    </row>
    <row r="286" spans="1:35" x14ac:dyDescent="0.3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8"/>
      <c r="AC286" s="48"/>
      <c r="AD286" s="48"/>
      <c r="AE286" s="49"/>
      <c r="AF286" s="28"/>
      <c r="AG286" s="42"/>
      <c r="AH286" s="42"/>
      <c r="AI286" s="42"/>
    </row>
    <row r="287" spans="1:35" x14ac:dyDescent="0.3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8"/>
      <c r="AC287" s="48"/>
      <c r="AD287" s="48"/>
      <c r="AE287" s="49"/>
      <c r="AF287" s="28"/>
      <c r="AG287" s="42"/>
      <c r="AH287" s="42"/>
      <c r="AI287" s="42"/>
    </row>
    <row r="288" spans="1:35" x14ac:dyDescent="0.3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8"/>
      <c r="AC288" s="48"/>
      <c r="AD288" s="48"/>
      <c r="AE288" s="49"/>
      <c r="AF288" s="28"/>
      <c r="AG288" s="42"/>
      <c r="AH288" s="42"/>
      <c r="AI288" s="42"/>
    </row>
    <row r="289" spans="1:35" x14ac:dyDescent="0.3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8"/>
      <c r="AC289" s="48"/>
      <c r="AD289" s="48"/>
      <c r="AE289" s="49"/>
      <c r="AF289" s="28"/>
      <c r="AG289" s="42"/>
      <c r="AH289" s="42"/>
      <c r="AI289" s="42"/>
    </row>
    <row r="290" spans="1:35" x14ac:dyDescent="0.3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8"/>
      <c r="AC290" s="48"/>
      <c r="AD290" s="48"/>
      <c r="AE290" s="49"/>
      <c r="AF290" s="28"/>
      <c r="AG290" s="42"/>
      <c r="AH290" s="42"/>
      <c r="AI290" s="42"/>
    </row>
    <row r="291" spans="1:35" x14ac:dyDescent="0.3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8"/>
      <c r="AC291" s="48"/>
      <c r="AD291" s="48"/>
      <c r="AE291" s="49"/>
      <c r="AF291" s="28"/>
      <c r="AG291" s="42"/>
      <c r="AH291" s="42"/>
      <c r="AI291" s="42"/>
    </row>
    <row r="292" spans="1:35" x14ac:dyDescent="0.3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8"/>
      <c r="AC292" s="48"/>
      <c r="AD292" s="48"/>
      <c r="AE292" s="49"/>
      <c r="AF292" s="28"/>
      <c r="AG292" s="42"/>
      <c r="AH292" s="42"/>
      <c r="AI292" s="42"/>
    </row>
    <row r="293" spans="1:35" x14ac:dyDescent="0.3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8"/>
      <c r="AC293" s="48"/>
      <c r="AD293" s="48"/>
      <c r="AE293" s="49"/>
      <c r="AF293" s="28"/>
      <c r="AG293" s="42"/>
      <c r="AH293" s="42"/>
      <c r="AI293" s="42"/>
    </row>
    <row r="294" spans="1:35" x14ac:dyDescent="0.3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8"/>
      <c r="AC294" s="48"/>
      <c r="AD294" s="48"/>
      <c r="AE294" s="49"/>
      <c r="AF294" s="28"/>
      <c r="AG294" s="42"/>
      <c r="AH294" s="42"/>
      <c r="AI294" s="42"/>
    </row>
    <row r="295" spans="1:35" x14ac:dyDescent="0.3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8"/>
      <c r="AC295" s="48"/>
      <c r="AD295" s="48"/>
      <c r="AE295" s="49"/>
      <c r="AF295" s="28"/>
      <c r="AG295" s="42"/>
      <c r="AH295" s="42"/>
      <c r="AI295" s="42"/>
    </row>
    <row r="296" spans="1:35" x14ac:dyDescent="0.3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8"/>
      <c r="AC296" s="48"/>
      <c r="AD296" s="48"/>
      <c r="AE296" s="49"/>
      <c r="AF296" s="28"/>
      <c r="AG296" s="42"/>
      <c r="AH296" s="42"/>
      <c r="AI296" s="42"/>
    </row>
    <row r="297" spans="1:35" x14ac:dyDescent="0.3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8"/>
      <c r="AC297" s="48"/>
      <c r="AD297" s="48"/>
      <c r="AE297" s="49"/>
      <c r="AF297" s="28"/>
      <c r="AG297" s="42"/>
      <c r="AH297" s="42"/>
      <c r="AI297" s="42"/>
    </row>
    <row r="298" spans="1:35" x14ac:dyDescent="0.3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8"/>
      <c r="AC298" s="48"/>
      <c r="AD298" s="48"/>
      <c r="AE298" s="49"/>
      <c r="AF298" s="28"/>
      <c r="AG298" s="42"/>
      <c r="AH298" s="42"/>
      <c r="AI298" s="42"/>
    </row>
    <row r="299" spans="1:35" x14ac:dyDescent="0.3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8"/>
      <c r="AC299" s="48"/>
      <c r="AD299" s="48"/>
      <c r="AE299" s="49"/>
      <c r="AF299" s="28"/>
      <c r="AG299" s="42"/>
      <c r="AH299" s="42"/>
      <c r="AI299" s="42"/>
    </row>
    <row r="300" spans="1:35" x14ac:dyDescent="0.3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8"/>
      <c r="AC300" s="48"/>
      <c r="AD300" s="48"/>
      <c r="AE300" s="49"/>
      <c r="AF300" s="28"/>
      <c r="AG300" s="42"/>
      <c r="AH300" s="42"/>
      <c r="AI300" s="42"/>
    </row>
    <row r="301" spans="1:35" x14ac:dyDescent="0.3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8"/>
      <c r="AC301" s="48"/>
      <c r="AD301" s="48"/>
      <c r="AE301" s="49"/>
      <c r="AF301" s="28"/>
      <c r="AG301" s="42"/>
      <c r="AH301" s="42"/>
      <c r="AI301" s="42"/>
    </row>
    <row r="302" spans="1:35" x14ac:dyDescent="0.3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8"/>
      <c r="AC302" s="48"/>
      <c r="AD302" s="48"/>
      <c r="AE302" s="49"/>
      <c r="AF302" s="28"/>
      <c r="AG302" s="42"/>
      <c r="AH302" s="42"/>
      <c r="AI302" s="42"/>
    </row>
    <row r="303" spans="1:35" x14ac:dyDescent="0.3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8"/>
      <c r="AC303" s="48"/>
      <c r="AD303" s="48"/>
      <c r="AE303" s="49"/>
      <c r="AF303" s="28"/>
      <c r="AG303" s="42"/>
      <c r="AH303" s="42"/>
      <c r="AI303" s="42"/>
    </row>
    <row r="304" spans="1:35" x14ac:dyDescent="0.3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8"/>
      <c r="AC304" s="48"/>
      <c r="AD304" s="48"/>
      <c r="AE304" s="49"/>
      <c r="AF304" s="28"/>
      <c r="AG304" s="42"/>
      <c r="AH304" s="42"/>
      <c r="AI304" s="42"/>
    </row>
    <row r="305" spans="1:35" x14ac:dyDescent="0.3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8"/>
      <c r="AC305" s="48"/>
      <c r="AD305" s="48"/>
      <c r="AE305" s="49"/>
      <c r="AF305" s="28"/>
      <c r="AG305" s="42"/>
      <c r="AH305" s="42"/>
      <c r="AI305" s="42"/>
    </row>
    <row r="306" spans="1:35" x14ac:dyDescent="0.3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8"/>
      <c r="AC306" s="48"/>
      <c r="AD306" s="48"/>
      <c r="AE306" s="49"/>
      <c r="AF306" s="28"/>
      <c r="AG306" s="42"/>
      <c r="AH306" s="42"/>
      <c r="AI306" s="42"/>
    </row>
    <row r="307" spans="1:35" x14ac:dyDescent="0.3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8"/>
      <c r="AC307" s="48"/>
      <c r="AD307" s="48"/>
      <c r="AE307" s="49"/>
      <c r="AF307" s="28"/>
      <c r="AG307" s="42"/>
      <c r="AH307" s="42"/>
      <c r="AI307" s="42"/>
    </row>
    <row r="308" spans="1:35" x14ac:dyDescent="0.3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8"/>
      <c r="AC308" s="48"/>
      <c r="AD308" s="48"/>
      <c r="AE308" s="49"/>
      <c r="AF308" s="28"/>
      <c r="AG308" s="42"/>
      <c r="AH308" s="42"/>
      <c r="AI308" s="42"/>
    </row>
    <row r="309" spans="1:35" x14ac:dyDescent="0.3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8"/>
      <c r="AC309" s="48"/>
      <c r="AD309" s="48"/>
      <c r="AE309" s="49"/>
      <c r="AF309" s="28"/>
      <c r="AG309" s="42"/>
      <c r="AH309" s="42"/>
      <c r="AI309" s="42"/>
    </row>
    <row r="310" spans="1:35" x14ac:dyDescent="0.3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8"/>
      <c r="AC310" s="48"/>
      <c r="AD310" s="48"/>
      <c r="AE310" s="49"/>
      <c r="AF310" s="28"/>
      <c r="AG310" s="42"/>
      <c r="AH310" s="42"/>
      <c r="AI310" s="42"/>
    </row>
    <row r="311" spans="1:35" x14ac:dyDescent="0.3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8"/>
      <c r="AC311" s="48"/>
      <c r="AD311" s="48"/>
      <c r="AE311" s="49"/>
      <c r="AF311" s="28"/>
      <c r="AG311" s="42"/>
      <c r="AH311" s="42"/>
      <c r="AI311" s="42"/>
    </row>
    <row r="312" spans="1:35" x14ac:dyDescent="0.3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8"/>
      <c r="AC312" s="48"/>
      <c r="AD312" s="48"/>
      <c r="AE312" s="49"/>
      <c r="AF312" s="28"/>
      <c r="AG312" s="42"/>
      <c r="AH312" s="42"/>
      <c r="AI312" s="42"/>
    </row>
    <row r="313" spans="1:35" x14ac:dyDescent="0.3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8"/>
      <c r="AC313" s="48"/>
      <c r="AD313" s="48"/>
      <c r="AE313" s="49"/>
      <c r="AF313" s="28"/>
      <c r="AG313" s="42"/>
      <c r="AH313" s="42"/>
      <c r="AI313" s="42"/>
    </row>
    <row r="314" spans="1:35" x14ac:dyDescent="0.3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8"/>
      <c r="AC314" s="48"/>
      <c r="AD314" s="48"/>
      <c r="AE314" s="49"/>
      <c r="AF314" s="28"/>
      <c r="AG314" s="42"/>
      <c r="AH314" s="42"/>
      <c r="AI314" s="42"/>
    </row>
    <row r="315" spans="1:35" x14ac:dyDescent="0.3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8"/>
      <c r="AC315" s="48"/>
      <c r="AD315" s="48"/>
      <c r="AE315" s="49"/>
      <c r="AF315" s="28"/>
      <c r="AG315" s="42"/>
      <c r="AH315" s="42"/>
      <c r="AI315" s="42"/>
    </row>
    <row r="316" spans="1:35" x14ac:dyDescent="0.3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8"/>
      <c r="AC316" s="48"/>
      <c r="AD316" s="48"/>
      <c r="AE316" s="49"/>
      <c r="AF316" s="28"/>
      <c r="AG316" s="42"/>
      <c r="AH316" s="42"/>
      <c r="AI316" s="42"/>
    </row>
    <row r="317" spans="1:35" x14ac:dyDescent="0.3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8"/>
      <c r="AC317" s="48"/>
      <c r="AD317" s="48"/>
      <c r="AE317" s="49"/>
      <c r="AF317" s="28"/>
      <c r="AG317" s="42"/>
      <c r="AH317" s="42"/>
      <c r="AI317" s="42"/>
    </row>
    <row r="318" spans="1:35" x14ac:dyDescent="0.3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8"/>
      <c r="AC318" s="48"/>
      <c r="AD318" s="48"/>
      <c r="AE318" s="49"/>
      <c r="AF318" s="28"/>
      <c r="AG318" s="42"/>
      <c r="AH318" s="42"/>
      <c r="AI318" s="42"/>
    </row>
    <row r="319" spans="1:35" x14ac:dyDescent="0.3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8"/>
      <c r="AC319" s="48"/>
      <c r="AD319" s="48"/>
      <c r="AE319" s="49"/>
      <c r="AF319" s="28"/>
      <c r="AG319" s="42"/>
      <c r="AH319" s="42"/>
      <c r="AI319" s="42"/>
    </row>
    <row r="320" spans="1:35" x14ac:dyDescent="0.3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8"/>
      <c r="AC320" s="48"/>
      <c r="AD320" s="48"/>
      <c r="AE320" s="49"/>
      <c r="AF320" s="28"/>
      <c r="AG320" s="42"/>
      <c r="AH320" s="42"/>
      <c r="AI320" s="42"/>
    </row>
    <row r="321" spans="1:35" x14ac:dyDescent="0.3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8"/>
      <c r="AC321" s="48"/>
      <c r="AD321" s="48"/>
      <c r="AE321" s="49"/>
      <c r="AF321" s="28"/>
      <c r="AG321" s="42"/>
      <c r="AH321" s="42"/>
      <c r="AI321" s="42"/>
    </row>
    <row r="322" spans="1:35" x14ac:dyDescent="0.3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8"/>
      <c r="AC322" s="48"/>
      <c r="AD322" s="48"/>
      <c r="AE322" s="49"/>
      <c r="AF322" s="28"/>
      <c r="AG322" s="42"/>
      <c r="AH322" s="42"/>
      <c r="AI322" s="42"/>
    </row>
    <row r="323" spans="1:35" x14ac:dyDescent="0.3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8"/>
      <c r="AC323" s="48"/>
      <c r="AD323" s="48"/>
      <c r="AE323" s="49"/>
      <c r="AF323" s="28"/>
      <c r="AG323" s="42"/>
      <c r="AH323" s="42"/>
      <c r="AI323" s="42"/>
    </row>
    <row r="324" spans="1:35" x14ac:dyDescent="0.3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8"/>
      <c r="AC324" s="48"/>
      <c r="AD324" s="48"/>
      <c r="AE324" s="49"/>
      <c r="AF324" s="28"/>
      <c r="AG324" s="42"/>
      <c r="AH324" s="42"/>
      <c r="AI324" s="42"/>
    </row>
    <row r="325" spans="1:35" x14ac:dyDescent="0.3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8"/>
      <c r="AC325" s="48"/>
      <c r="AD325" s="48"/>
      <c r="AE325" s="49"/>
      <c r="AF325" s="28"/>
      <c r="AG325" s="42"/>
      <c r="AH325" s="42"/>
      <c r="AI325" s="42"/>
    </row>
    <row r="326" spans="1:35" x14ac:dyDescent="0.3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8"/>
      <c r="AC326" s="48"/>
      <c r="AD326" s="48"/>
      <c r="AE326" s="49"/>
      <c r="AF326" s="28"/>
      <c r="AG326" s="42"/>
      <c r="AH326" s="42"/>
      <c r="AI326" s="42"/>
    </row>
    <row r="327" spans="1:35" x14ac:dyDescent="0.3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8"/>
      <c r="AC327" s="48"/>
      <c r="AD327" s="48"/>
      <c r="AE327" s="49"/>
      <c r="AF327" s="28"/>
      <c r="AG327" s="42"/>
      <c r="AH327" s="42"/>
      <c r="AI327" s="42"/>
    </row>
    <row r="328" spans="1:35" x14ac:dyDescent="0.3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8"/>
      <c r="AC328" s="48"/>
      <c r="AD328" s="48"/>
      <c r="AE328" s="49"/>
      <c r="AF328" s="28"/>
      <c r="AG328" s="42"/>
      <c r="AH328" s="42"/>
      <c r="AI328" s="42"/>
    </row>
    <row r="329" spans="1:35" x14ac:dyDescent="0.3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8"/>
      <c r="AC329" s="48"/>
      <c r="AD329" s="48"/>
      <c r="AE329" s="49"/>
      <c r="AF329" s="28"/>
      <c r="AG329" s="42"/>
      <c r="AH329" s="42"/>
      <c r="AI329" s="42"/>
    </row>
    <row r="330" spans="1:35" x14ac:dyDescent="0.3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8"/>
      <c r="AC330" s="48"/>
      <c r="AD330" s="48"/>
      <c r="AE330" s="49"/>
      <c r="AF330" s="28"/>
      <c r="AG330" s="42"/>
      <c r="AH330" s="42"/>
      <c r="AI330" s="42"/>
    </row>
    <row r="331" spans="1:35" x14ac:dyDescent="0.3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8"/>
      <c r="AC331" s="48"/>
      <c r="AD331" s="48"/>
      <c r="AE331" s="49"/>
      <c r="AF331" s="28"/>
      <c r="AG331" s="42"/>
      <c r="AH331" s="42"/>
      <c r="AI331" s="42"/>
    </row>
    <row r="332" spans="1:35" x14ac:dyDescent="0.3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8"/>
      <c r="AC332" s="48"/>
      <c r="AD332" s="48"/>
      <c r="AE332" s="49"/>
      <c r="AF332" s="28"/>
      <c r="AG332" s="42"/>
      <c r="AH332" s="42"/>
      <c r="AI332" s="42"/>
    </row>
    <row r="333" spans="1:35" x14ac:dyDescent="0.3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8"/>
      <c r="AC333" s="48"/>
      <c r="AD333" s="48"/>
      <c r="AE333" s="49"/>
      <c r="AF333" s="28"/>
      <c r="AG333" s="42"/>
      <c r="AH333" s="42"/>
      <c r="AI333" s="42"/>
    </row>
    <row r="334" spans="1:35" x14ac:dyDescent="0.3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8"/>
      <c r="AC334" s="48"/>
      <c r="AD334" s="48"/>
      <c r="AE334" s="49"/>
      <c r="AF334" s="28"/>
      <c r="AG334" s="42"/>
      <c r="AH334" s="42"/>
      <c r="AI334" s="42"/>
    </row>
    <row r="335" spans="1:35" x14ac:dyDescent="0.3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8"/>
      <c r="AC335" s="48"/>
      <c r="AD335" s="48"/>
      <c r="AE335" s="49"/>
      <c r="AF335" s="28"/>
      <c r="AG335" s="42"/>
      <c r="AH335" s="42"/>
      <c r="AI335" s="42"/>
    </row>
    <row r="336" spans="1:35" x14ac:dyDescent="0.3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8"/>
      <c r="AC336" s="48"/>
      <c r="AD336" s="48"/>
      <c r="AE336" s="49"/>
      <c r="AF336" s="28"/>
      <c r="AG336" s="42"/>
      <c r="AH336" s="42"/>
      <c r="AI336" s="42"/>
    </row>
    <row r="337" spans="1:35" x14ac:dyDescent="0.3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8"/>
      <c r="AC337" s="48"/>
      <c r="AD337" s="48"/>
      <c r="AE337" s="49"/>
      <c r="AF337" s="28"/>
      <c r="AG337" s="42"/>
      <c r="AH337" s="42"/>
      <c r="AI337" s="42"/>
    </row>
    <row r="338" spans="1:35" x14ac:dyDescent="0.3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8"/>
      <c r="AC338" s="48"/>
      <c r="AD338" s="48"/>
      <c r="AE338" s="49"/>
      <c r="AF338" s="28"/>
      <c r="AG338" s="42"/>
      <c r="AH338" s="42"/>
      <c r="AI338" s="42"/>
    </row>
    <row r="339" spans="1:35" x14ac:dyDescent="0.3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8"/>
      <c r="AC339" s="48"/>
      <c r="AD339" s="48"/>
      <c r="AE339" s="49"/>
      <c r="AF339" s="28"/>
      <c r="AG339" s="42"/>
      <c r="AH339" s="42"/>
      <c r="AI339" s="42"/>
    </row>
    <row r="340" spans="1:35" x14ac:dyDescent="0.3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8"/>
      <c r="AC340" s="48"/>
      <c r="AD340" s="48"/>
      <c r="AE340" s="49"/>
      <c r="AF340" s="28"/>
      <c r="AG340" s="42"/>
      <c r="AH340" s="42"/>
      <c r="AI340" s="42"/>
    </row>
    <row r="341" spans="1:35" x14ac:dyDescent="0.3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8"/>
      <c r="AC341" s="48"/>
      <c r="AD341" s="48"/>
      <c r="AE341" s="49"/>
      <c r="AF341" s="28"/>
      <c r="AG341" s="42"/>
      <c r="AH341" s="42"/>
      <c r="AI341" s="42"/>
    </row>
    <row r="342" spans="1:35" x14ac:dyDescent="0.3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8"/>
      <c r="AC342" s="48"/>
      <c r="AD342" s="48"/>
      <c r="AE342" s="49"/>
      <c r="AF342" s="28"/>
      <c r="AG342" s="42"/>
      <c r="AH342" s="42"/>
      <c r="AI342" s="42"/>
    </row>
    <row r="343" spans="1:35" x14ac:dyDescent="0.3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8"/>
      <c r="AC343" s="48"/>
      <c r="AD343" s="48"/>
      <c r="AE343" s="49"/>
      <c r="AF343" s="28"/>
      <c r="AG343" s="42"/>
      <c r="AH343" s="42"/>
      <c r="AI343" s="42"/>
    </row>
    <row r="344" spans="1:35" x14ac:dyDescent="0.3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8"/>
      <c r="AC344" s="48"/>
      <c r="AD344" s="48"/>
      <c r="AE344" s="49"/>
      <c r="AF344" s="28"/>
      <c r="AG344" s="42"/>
      <c r="AH344" s="42"/>
      <c r="AI344" s="42"/>
    </row>
    <row r="345" spans="1:35" x14ac:dyDescent="0.3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8"/>
      <c r="AC345" s="48"/>
      <c r="AD345" s="48"/>
      <c r="AE345" s="49"/>
      <c r="AF345" s="28"/>
      <c r="AG345" s="42"/>
      <c r="AH345" s="42"/>
      <c r="AI345" s="42"/>
    </row>
    <row r="346" spans="1:35" x14ac:dyDescent="0.3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8"/>
      <c r="AC346" s="48"/>
      <c r="AD346" s="48"/>
      <c r="AE346" s="49"/>
      <c r="AF346" s="28"/>
      <c r="AG346" s="42"/>
      <c r="AH346" s="42"/>
      <c r="AI346" s="42"/>
    </row>
    <row r="347" spans="1:35" x14ac:dyDescent="0.3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8"/>
      <c r="AC347" s="48"/>
      <c r="AD347" s="48"/>
      <c r="AE347" s="49"/>
      <c r="AF347" s="28"/>
      <c r="AG347" s="42"/>
      <c r="AH347" s="42"/>
      <c r="AI347" s="42"/>
    </row>
    <row r="348" spans="1:35" x14ac:dyDescent="0.3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8"/>
      <c r="AC348" s="48"/>
      <c r="AD348" s="48"/>
      <c r="AE348" s="49"/>
      <c r="AF348" s="28"/>
      <c r="AG348" s="42"/>
      <c r="AH348" s="42"/>
      <c r="AI348" s="42"/>
    </row>
    <row r="349" spans="1:35" x14ac:dyDescent="0.3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8"/>
      <c r="AC349" s="48"/>
      <c r="AD349" s="48"/>
      <c r="AE349" s="49"/>
      <c r="AF349" s="28"/>
      <c r="AG349" s="42"/>
      <c r="AH349" s="42"/>
      <c r="AI349" s="42"/>
    </row>
    <row r="350" spans="1:35" x14ac:dyDescent="0.3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8"/>
      <c r="AC350" s="48"/>
      <c r="AD350" s="48"/>
      <c r="AE350" s="49"/>
      <c r="AF350" s="28"/>
      <c r="AG350" s="42"/>
      <c r="AH350" s="42"/>
      <c r="AI350" s="42"/>
    </row>
    <row r="351" spans="1:35" x14ac:dyDescent="0.3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8"/>
      <c r="AC351" s="48"/>
      <c r="AD351" s="48"/>
      <c r="AE351" s="49"/>
      <c r="AF351" s="28"/>
      <c r="AG351" s="42"/>
      <c r="AH351" s="42"/>
      <c r="AI351" s="42"/>
    </row>
    <row r="352" spans="1:35" x14ac:dyDescent="0.3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8"/>
      <c r="AC352" s="48"/>
      <c r="AD352" s="48"/>
      <c r="AE352" s="49"/>
      <c r="AF352" s="28"/>
      <c r="AG352" s="42"/>
      <c r="AH352" s="42"/>
      <c r="AI352" s="42"/>
    </row>
    <row r="353" spans="1:35" x14ac:dyDescent="0.3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8"/>
      <c r="AC353" s="48"/>
      <c r="AD353" s="48"/>
      <c r="AE353" s="49"/>
      <c r="AF353" s="28"/>
      <c r="AG353" s="42"/>
      <c r="AH353" s="42"/>
      <c r="AI353" s="42"/>
    </row>
    <row r="354" spans="1:35" x14ac:dyDescent="0.3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8"/>
      <c r="AC354" s="48"/>
      <c r="AD354" s="48"/>
      <c r="AE354" s="49"/>
      <c r="AF354" s="28"/>
      <c r="AG354" s="42"/>
      <c r="AH354" s="42"/>
      <c r="AI354" s="42"/>
    </row>
    <row r="355" spans="1:35" x14ac:dyDescent="0.3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8"/>
      <c r="AC355" s="48"/>
      <c r="AD355" s="48"/>
      <c r="AE355" s="49"/>
      <c r="AF355" s="28"/>
      <c r="AG355" s="42"/>
      <c r="AH355" s="42"/>
      <c r="AI355" s="42"/>
    </row>
    <row r="356" spans="1:35" x14ac:dyDescent="0.3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8"/>
      <c r="AC356" s="48"/>
      <c r="AD356" s="48"/>
      <c r="AE356" s="49"/>
      <c r="AF356" s="28"/>
      <c r="AG356" s="42"/>
      <c r="AH356" s="42"/>
      <c r="AI356" s="42"/>
    </row>
    <row r="357" spans="1:35" x14ac:dyDescent="0.3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8"/>
      <c r="AC357" s="48"/>
      <c r="AD357" s="48"/>
      <c r="AE357" s="49"/>
      <c r="AF357" s="28"/>
      <c r="AG357" s="42"/>
      <c r="AH357" s="42"/>
      <c r="AI357" s="42"/>
    </row>
    <row r="358" spans="1:35" x14ac:dyDescent="0.3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8"/>
      <c r="AC358" s="48"/>
      <c r="AD358" s="48"/>
      <c r="AE358" s="49"/>
      <c r="AF358" s="28"/>
      <c r="AG358" s="42"/>
      <c r="AH358" s="42"/>
      <c r="AI358" s="42"/>
    </row>
    <row r="359" spans="1:35" x14ac:dyDescent="0.3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8"/>
      <c r="AC359" s="48"/>
      <c r="AD359" s="48"/>
      <c r="AE359" s="49"/>
      <c r="AF359" s="28"/>
      <c r="AG359" s="42"/>
      <c r="AH359" s="42"/>
      <c r="AI359" s="42"/>
    </row>
    <row r="360" spans="1:35" x14ac:dyDescent="0.3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8"/>
      <c r="AC360" s="48"/>
      <c r="AD360" s="48"/>
      <c r="AE360" s="49"/>
      <c r="AF360" s="28"/>
      <c r="AG360" s="42"/>
      <c r="AH360" s="42"/>
      <c r="AI360" s="42"/>
    </row>
    <row r="361" spans="1:35" x14ac:dyDescent="0.3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8"/>
      <c r="AC361" s="48"/>
      <c r="AD361" s="48"/>
      <c r="AE361" s="49"/>
      <c r="AF361" s="28"/>
      <c r="AG361" s="42"/>
      <c r="AH361" s="42"/>
      <c r="AI361" s="42"/>
    </row>
    <row r="362" spans="1:35" x14ac:dyDescent="0.3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8"/>
      <c r="AC362" s="48"/>
      <c r="AD362" s="48"/>
      <c r="AE362" s="49"/>
      <c r="AF362" s="28"/>
      <c r="AG362" s="42"/>
      <c r="AH362" s="42"/>
      <c r="AI362" s="42"/>
    </row>
    <row r="363" spans="1:35" x14ac:dyDescent="0.3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8"/>
      <c r="AC363" s="48"/>
      <c r="AD363" s="48"/>
      <c r="AE363" s="49"/>
      <c r="AF363" s="28"/>
      <c r="AG363" s="42"/>
      <c r="AH363" s="42"/>
      <c r="AI363" s="42"/>
    </row>
    <row r="364" spans="1:35" x14ac:dyDescent="0.3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8"/>
      <c r="AC364" s="48"/>
      <c r="AD364" s="48"/>
      <c r="AE364" s="49"/>
      <c r="AF364" s="28"/>
      <c r="AG364" s="42"/>
      <c r="AH364" s="42"/>
      <c r="AI364" s="42"/>
    </row>
    <row r="365" spans="1:35" x14ac:dyDescent="0.3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8"/>
      <c r="AC365" s="48"/>
      <c r="AD365" s="48"/>
      <c r="AE365" s="49"/>
      <c r="AF365" s="28"/>
      <c r="AG365" s="42"/>
      <c r="AH365" s="42"/>
      <c r="AI365" s="42"/>
    </row>
    <row r="366" spans="1:35" x14ac:dyDescent="0.3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8"/>
      <c r="AC366" s="48"/>
      <c r="AD366" s="48"/>
      <c r="AE366" s="49"/>
      <c r="AF366" s="28"/>
      <c r="AG366" s="42"/>
      <c r="AH366" s="42"/>
      <c r="AI366" s="42"/>
    </row>
    <row r="367" spans="1:35" x14ac:dyDescent="0.3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8"/>
      <c r="AC367" s="48"/>
      <c r="AD367" s="48"/>
      <c r="AE367" s="49"/>
      <c r="AF367" s="28"/>
      <c r="AG367" s="42"/>
      <c r="AH367" s="42"/>
      <c r="AI367" s="42"/>
    </row>
    <row r="368" spans="1:35" x14ac:dyDescent="0.3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8"/>
      <c r="AC368" s="48"/>
      <c r="AD368" s="48"/>
      <c r="AE368" s="49"/>
      <c r="AF368" s="28"/>
      <c r="AG368" s="42"/>
      <c r="AH368" s="42"/>
      <c r="AI368" s="42"/>
    </row>
    <row r="369" spans="1:35" x14ac:dyDescent="0.3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8"/>
      <c r="AC369" s="48"/>
      <c r="AD369" s="48"/>
      <c r="AE369" s="49"/>
      <c r="AF369" s="28"/>
      <c r="AG369" s="42"/>
      <c r="AH369" s="42"/>
      <c r="AI369" s="42"/>
    </row>
    <row r="370" spans="1:35" x14ac:dyDescent="0.3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8"/>
      <c r="AC370" s="48"/>
      <c r="AD370" s="48"/>
      <c r="AE370" s="49"/>
      <c r="AF370" s="28"/>
      <c r="AG370" s="42"/>
      <c r="AH370" s="42"/>
      <c r="AI370" s="42"/>
    </row>
    <row r="371" spans="1:35" x14ac:dyDescent="0.3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8"/>
      <c r="AC371" s="48"/>
      <c r="AD371" s="48"/>
      <c r="AE371" s="49"/>
      <c r="AF371" s="28"/>
      <c r="AG371" s="42"/>
      <c r="AH371" s="42"/>
      <c r="AI371" s="42"/>
    </row>
    <row r="372" spans="1:35" x14ac:dyDescent="0.3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8"/>
      <c r="AC372" s="48"/>
      <c r="AD372" s="48"/>
      <c r="AE372" s="49"/>
      <c r="AF372" s="28"/>
      <c r="AG372" s="42"/>
      <c r="AH372" s="42"/>
      <c r="AI372" s="42"/>
    </row>
    <row r="373" spans="1:35" x14ac:dyDescent="0.3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8"/>
      <c r="AC373" s="48"/>
      <c r="AD373" s="48"/>
      <c r="AE373" s="49"/>
      <c r="AF373" s="28"/>
      <c r="AG373" s="42"/>
      <c r="AH373" s="42"/>
      <c r="AI373" s="42"/>
    </row>
    <row r="374" spans="1:35" x14ac:dyDescent="0.3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8"/>
      <c r="AC374" s="48"/>
      <c r="AD374" s="48"/>
      <c r="AE374" s="49"/>
      <c r="AF374" s="28"/>
      <c r="AG374" s="42"/>
      <c r="AH374" s="42"/>
      <c r="AI374" s="42"/>
    </row>
    <row r="375" spans="1:35" x14ac:dyDescent="0.3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8"/>
      <c r="AC375" s="48"/>
      <c r="AD375" s="48"/>
      <c r="AE375" s="49"/>
      <c r="AF375" s="28"/>
      <c r="AG375" s="42"/>
      <c r="AH375" s="42"/>
      <c r="AI375" s="42"/>
    </row>
    <row r="376" spans="1:35" x14ac:dyDescent="0.3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8"/>
      <c r="AC376" s="48"/>
      <c r="AD376" s="48"/>
      <c r="AE376" s="49"/>
      <c r="AF376" s="28"/>
      <c r="AG376" s="42"/>
      <c r="AH376" s="42"/>
      <c r="AI376" s="42"/>
    </row>
    <row r="377" spans="1:35" x14ac:dyDescent="0.3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8"/>
      <c r="AC377" s="48"/>
      <c r="AD377" s="48"/>
      <c r="AE377" s="49"/>
      <c r="AF377" s="28"/>
      <c r="AG377" s="42"/>
      <c r="AH377" s="42"/>
      <c r="AI377" s="42"/>
    </row>
    <row r="378" spans="1:35" x14ac:dyDescent="0.3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8"/>
      <c r="AC378" s="48"/>
      <c r="AD378" s="48"/>
      <c r="AE378" s="49"/>
      <c r="AF378" s="28"/>
      <c r="AG378" s="42"/>
      <c r="AH378" s="42"/>
      <c r="AI378" s="42"/>
    </row>
    <row r="379" spans="1:35" x14ac:dyDescent="0.3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8"/>
      <c r="AC379" s="48"/>
      <c r="AD379" s="48"/>
      <c r="AE379" s="49"/>
      <c r="AF379" s="28"/>
      <c r="AG379" s="42"/>
      <c r="AH379" s="42"/>
      <c r="AI379" s="42"/>
    </row>
    <row r="380" spans="1:35" x14ac:dyDescent="0.3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8"/>
      <c r="AC380" s="48"/>
      <c r="AD380" s="48"/>
      <c r="AE380" s="49"/>
      <c r="AF380" s="28"/>
      <c r="AG380" s="42"/>
      <c r="AH380" s="42"/>
      <c r="AI380" s="42"/>
    </row>
    <row r="381" spans="1:35" x14ac:dyDescent="0.3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8"/>
      <c r="AC381" s="48"/>
      <c r="AD381" s="48"/>
      <c r="AE381" s="49"/>
      <c r="AF381" s="28"/>
      <c r="AG381" s="42"/>
      <c r="AH381" s="42"/>
      <c r="AI381" s="42"/>
    </row>
    <row r="382" spans="1:35" x14ac:dyDescent="0.3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8"/>
      <c r="AC382" s="48"/>
      <c r="AD382" s="48"/>
      <c r="AE382" s="49"/>
      <c r="AF382" s="28"/>
      <c r="AG382" s="42"/>
      <c r="AH382" s="42"/>
      <c r="AI382" s="42"/>
    </row>
    <row r="383" spans="1:35" x14ac:dyDescent="0.3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8"/>
      <c r="AC383" s="48"/>
      <c r="AD383" s="48"/>
      <c r="AE383" s="49"/>
      <c r="AF383" s="28"/>
      <c r="AG383" s="42"/>
      <c r="AH383" s="42"/>
      <c r="AI383" s="42"/>
    </row>
    <row r="384" spans="1:35" x14ac:dyDescent="0.3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8"/>
      <c r="AC384" s="48"/>
      <c r="AD384" s="48"/>
      <c r="AE384" s="49"/>
      <c r="AF384" s="28"/>
      <c r="AG384" s="42"/>
      <c r="AH384" s="42"/>
      <c r="AI384" s="42"/>
    </row>
    <row r="385" spans="1:35" x14ac:dyDescent="0.3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8"/>
      <c r="AC385" s="48"/>
      <c r="AD385" s="48"/>
      <c r="AE385" s="49"/>
      <c r="AF385" s="28"/>
      <c r="AG385" s="42"/>
      <c r="AH385" s="42"/>
      <c r="AI385" s="42"/>
    </row>
    <row r="386" spans="1:35" x14ac:dyDescent="0.3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8"/>
      <c r="AC386" s="48"/>
      <c r="AD386" s="48"/>
      <c r="AE386" s="49"/>
      <c r="AF386" s="28"/>
      <c r="AG386" s="42"/>
      <c r="AH386" s="42"/>
      <c r="AI386" s="42"/>
    </row>
    <row r="387" spans="1:35" x14ac:dyDescent="0.3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8"/>
      <c r="AC387" s="48"/>
      <c r="AD387" s="48"/>
      <c r="AE387" s="49"/>
      <c r="AF387" s="28"/>
      <c r="AG387" s="42"/>
      <c r="AH387" s="42"/>
      <c r="AI387" s="42"/>
    </row>
    <row r="388" spans="1:35" x14ac:dyDescent="0.3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8"/>
      <c r="AC388" s="48"/>
      <c r="AD388" s="48"/>
      <c r="AE388" s="49"/>
      <c r="AF388" s="28"/>
      <c r="AG388" s="42"/>
      <c r="AH388" s="42"/>
      <c r="AI388" s="42"/>
    </row>
    <row r="389" spans="1:35" x14ac:dyDescent="0.3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8"/>
      <c r="AC389" s="48"/>
      <c r="AD389" s="48"/>
      <c r="AE389" s="49"/>
      <c r="AF389" s="28"/>
      <c r="AG389" s="42"/>
      <c r="AH389" s="42"/>
      <c r="AI389" s="42"/>
    </row>
    <row r="390" spans="1:35" x14ac:dyDescent="0.3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8"/>
      <c r="AC390" s="48"/>
      <c r="AD390" s="48"/>
      <c r="AE390" s="49"/>
      <c r="AF390" s="28"/>
      <c r="AG390" s="42"/>
      <c r="AH390" s="42"/>
      <c r="AI390" s="42"/>
    </row>
    <row r="391" spans="1:35" x14ac:dyDescent="0.3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8"/>
      <c r="AC391" s="48"/>
      <c r="AD391" s="48"/>
      <c r="AE391" s="49"/>
      <c r="AF391" s="28"/>
      <c r="AG391" s="42"/>
      <c r="AH391" s="42"/>
      <c r="AI391" s="42"/>
    </row>
    <row r="392" spans="1:35" x14ac:dyDescent="0.3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8"/>
      <c r="AC392" s="48"/>
      <c r="AD392" s="48"/>
      <c r="AE392" s="49"/>
      <c r="AF392" s="28"/>
      <c r="AG392" s="42"/>
      <c r="AH392" s="42"/>
      <c r="AI392" s="42"/>
    </row>
    <row r="393" spans="1:35" x14ac:dyDescent="0.3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8"/>
      <c r="AC393" s="48"/>
      <c r="AD393" s="48"/>
      <c r="AE393" s="49"/>
      <c r="AF393" s="28"/>
      <c r="AG393" s="42"/>
      <c r="AH393" s="42"/>
      <c r="AI393" s="42"/>
    </row>
    <row r="394" spans="1:35" x14ac:dyDescent="0.3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8"/>
      <c r="AC394" s="48"/>
      <c r="AD394" s="48"/>
      <c r="AE394" s="49"/>
      <c r="AF394" s="28"/>
      <c r="AG394" s="42"/>
      <c r="AH394" s="42"/>
      <c r="AI394" s="42"/>
    </row>
    <row r="395" spans="1:35" x14ac:dyDescent="0.3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8"/>
      <c r="AC395" s="48"/>
      <c r="AD395" s="48"/>
      <c r="AE395" s="49"/>
      <c r="AF395" s="28"/>
      <c r="AG395" s="42"/>
      <c r="AH395" s="42"/>
      <c r="AI395" s="42"/>
    </row>
    <row r="396" spans="1:35" x14ac:dyDescent="0.3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8"/>
      <c r="AC396" s="48"/>
      <c r="AD396" s="48"/>
      <c r="AE396" s="49"/>
      <c r="AF396" s="28"/>
      <c r="AG396" s="42"/>
      <c r="AH396" s="42"/>
      <c r="AI396" s="42"/>
    </row>
    <row r="397" spans="1:35" x14ac:dyDescent="0.3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8"/>
      <c r="AC397" s="48"/>
      <c r="AD397" s="48"/>
      <c r="AE397" s="49"/>
      <c r="AF397" s="28"/>
      <c r="AG397" s="42"/>
      <c r="AH397" s="42"/>
      <c r="AI397" s="42"/>
    </row>
    <row r="398" spans="1:35" x14ac:dyDescent="0.3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8"/>
      <c r="AC398" s="48"/>
      <c r="AD398" s="48"/>
      <c r="AE398" s="49"/>
      <c r="AF398" s="28"/>
      <c r="AG398" s="42"/>
      <c r="AH398" s="42"/>
      <c r="AI398" s="42"/>
    </row>
    <row r="399" spans="1:35" x14ac:dyDescent="0.3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8"/>
      <c r="AC399" s="48"/>
      <c r="AD399" s="48"/>
      <c r="AE399" s="49"/>
      <c r="AF399" s="28"/>
      <c r="AG399" s="42"/>
      <c r="AH399" s="42"/>
      <c r="AI399" s="42"/>
    </row>
    <row r="400" spans="1:35" x14ac:dyDescent="0.3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8"/>
      <c r="AC400" s="48"/>
      <c r="AD400" s="48"/>
      <c r="AE400" s="49"/>
      <c r="AF400" s="28"/>
      <c r="AG400" s="42"/>
      <c r="AH400" s="42"/>
      <c r="AI400" s="42"/>
    </row>
    <row r="401" spans="1:35" x14ac:dyDescent="0.3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8"/>
      <c r="AC401" s="48"/>
      <c r="AD401" s="48"/>
      <c r="AE401" s="49"/>
      <c r="AF401" s="28"/>
      <c r="AG401" s="42"/>
      <c r="AH401" s="42"/>
      <c r="AI401" s="42"/>
    </row>
    <row r="402" spans="1:35" x14ac:dyDescent="0.3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8"/>
      <c r="AC402" s="48"/>
      <c r="AD402" s="48"/>
      <c r="AE402" s="49"/>
      <c r="AF402" s="28"/>
      <c r="AG402" s="42"/>
      <c r="AH402" s="42"/>
      <c r="AI402" s="42"/>
    </row>
    <row r="403" spans="1:35" x14ac:dyDescent="0.3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8"/>
      <c r="AC403" s="48"/>
      <c r="AD403" s="48"/>
      <c r="AE403" s="49"/>
      <c r="AF403" s="28"/>
      <c r="AG403" s="42"/>
      <c r="AH403" s="42"/>
      <c r="AI403" s="42"/>
    </row>
    <row r="404" spans="1:35" x14ac:dyDescent="0.3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8"/>
      <c r="AC404" s="48"/>
      <c r="AD404" s="48"/>
      <c r="AE404" s="49"/>
      <c r="AF404" s="28"/>
      <c r="AG404" s="42"/>
      <c r="AH404" s="42"/>
      <c r="AI404" s="42"/>
    </row>
    <row r="405" spans="1:35" x14ac:dyDescent="0.3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8"/>
      <c r="AC405" s="48"/>
      <c r="AD405" s="48"/>
      <c r="AE405" s="49"/>
      <c r="AF405" s="28"/>
      <c r="AG405" s="42"/>
      <c r="AH405" s="42"/>
      <c r="AI405" s="42"/>
    </row>
    <row r="406" spans="1:35" x14ac:dyDescent="0.3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8"/>
      <c r="AC406" s="48"/>
      <c r="AD406" s="48"/>
      <c r="AE406" s="49"/>
      <c r="AF406" s="28"/>
      <c r="AG406" s="42"/>
      <c r="AH406" s="42"/>
      <c r="AI406" s="42"/>
    </row>
    <row r="407" spans="1:35" x14ac:dyDescent="0.3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8"/>
      <c r="AC407" s="48"/>
      <c r="AD407" s="48"/>
      <c r="AE407" s="49"/>
      <c r="AF407" s="28"/>
      <c r="AG407" s="42"/>
      <c r="AH407" s="42"/>
      <c r="AI407" s="42"/>
    </row>
    <row r="408" spans="1:35" x14ac:dyDescent="0.3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8"/>
      <c r="AC408" s="48"/>
      <c r="AD408" s="48"/>
      <c r="AE408" s="49"/>
      <c r="AF408" s="28"/>
      <c r="AG408" s="42"/>
      <c r="AH408" s="42"/>
      <c r="AI408" s="42"/>
    </row>
    <row r="409" spans="1:35" x14ac:dyDescent="0.3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8"/>
      <c r="AC409" s="48"/>
      <c r="AD409" s="48"/>
      <c r="AE409" s="49"/>
      <c r="AF409" s="28"/>
      <c r="AG409" s="42"/>
      <c r="AH409" s="42"/>
      <c r="AI409" s="42"/>
    </row>
    <row r="410" spans="1:35" x14ac:dyDescent="0.3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8"/>
      <c r="AC410" s="48"/>
      <c r="AD410" s="48"/>
      <c r="AE410" s="49"/>
      <c r="AF410" s="28"/>
      <c r="AG410" s="42"/>
      <c r="AH410" s="42"/>
      <c r="AI410" s="42"/>
    </row>
    <row r="411" spans="1:35" x14ac:dyDescent="0.3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8"/>
      <c r="AC411" s="48"/>
      <c r="AD411" s="48"/>
      <c r="AE411" s="49"/>
      <c r="AF411" s="28"/>
      <c r="AG411" s="42"/>
      <c r="AH411" s="42"/>
      <c r="AI411" s="42"/>
    </row>
    <row r="412" spans="1:35" x14ac:dyDescent="0.3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8"/>
      <c r="AC412" s="48"/>
      <c r="AD412" s="48"/>
      <c r="AE412" s="49"/>
      <c r="AF412" s="28"/>
      <c r="AG412" s="42"/>
      <c r="AH412" s="42"/>
      <c r="AI412" s="42"/>
    </row>
    <row r="413" spans="1:35" x14ac:dyDescent="0.3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8"/>
      <c r="AC413" s="48"/>
      <c r="AD413" s="48"/>
      <c r="AE413" s="49"/>
      <c r="AF413" s="28"/>
      <c r="AG413" s="42"/>
      <c r="AH413" s="42"/>
      <c r="AI413" s="42"/>
    </row>
    <row r="414" spans="1:35" x14ac:dyDescent="0.3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8"/>
      <c r="AC414" s="48"/>
      <c r="AD414" s="48"/>
      <c r="AE414" s="49"/>
      <c r="AF414" s="28"/>
      <c r="AG414" s="42"/>
      <c r="AH414" s="42"/>
      <c r="AI414" s="42"/>
    </row>
    <row r="415" spans="1:35" x14ac:dyDescent="0.3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8"/>
      <c r="AC415" s="48"/>
      <c r="AD415" s="48"/>
      <c r="AE415" s="49"/>
      <c r="AF415" s="28"/>
      <c r="AG415" s="42"/>
      <c r="AH415" s="42"/>
      <c r="AI415" s="42"/>
    </row>
    <row r="416" spans="1:35" x14ac:dyDescent="0.3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8"/>
      <c r="AC416" s="48"/>
      <c r="AD416" s="48"/>
      <c r="AE416" s="49"/>
      <c r="AF416" s="28"/>
      <c r="AG416" s="42"/>
      <c r="AH416" s="42"/>
      <c r="AI416" s="42"/>
    </row>
    <row r="417" spans="1:35" x14ac:dyDescent="0.3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8"/>
      <c r="AC417" s="48"/>
      <c r="AD417" s="48"/>
      <c r="AE417" s="49"/>
      <c r="AF417" s="28"/>
      <c r="AG417" s="42"/>
      <c r="AH417" s="42"/>
      <c r="AI417" s="42"/>
    </row>
    <row r="418" spans="1:35" x14ac:dyDescent="0.3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8"/>
      <c r="AC418" s="48"/>
      <c r="AD418" s="48"/>
      <c r="AE418" s="49"/>
      <c r="AF418" s="28"/>
      <c r="AG418" s="42"/>
      <c r="AH418" s="42"/>
      <c r="AI418" s="42"/>
    </row>
    <row r="419" spans="1:35" x14ac:dyDescent="0.3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8"/>
      <c r="AC419" s="48"/>
      <c r="AD419" s="48"/>
      <c r="AE419" s="49"/>
      <c r="AF419" s="28"/>
      <c r="AG419" s="42"/>
      <c r="AH419" s="42"/>
      <c r="AI419" s="42"/>
    </row>
    <row r="420" spans="1:35" x14ac:dyDescent="0.3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8"/>
      <c r="AC420" s="48"/>
      <c r="AD420" s="48"/>
      <c r="AE420" s="49"/>
      <c r="AF420" s="28"/>
      <c r="AG420" s="42"/>
      <c r="AH420" s="42"/>
      <c r="AI420" s="42"/>
    </row>
    <row r="421" spans="1:35" x14ac:dyDescent="0.3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8"/>
      <c r="AC421" s="48"/>
      <c r="AD421" s="48"/>
      <c r="AE421" s="49"/>
      <c r="AF421" s="28"/>
      <c r="AG421" s="42"/>
      <c r="AH421" s="42"/>
      <c r="AI421" s="42"/>
    </row>
    <row r="422" spans="1:35" x14ac:dyDescent="0.3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8"/>
      <c r="AC422" s="48"/>
      <c r="AD422" s="48"/>
      <c r="AE422" s="49"/>
      <c r="AF422" s="28"/>
      <c r="AG422" s="42"/>
      <c r="AH422" s="42"/>
      <c r="AI422" s="42"/>
    </row>
    <row r="423" spans="1:35" x14ac:dyDescent="0.3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8"/>
      <c r="AC423" s="48"/>
      <c r="AD423" s="48"/>
      <c r="AE423" s="49"/>
      <c r="AF423" s="28"/>
      <c r="AG423" s="42"/>
      <c r="AH423" s="42"/>
      <c r="AI423" s="42"/>
    </row>
    <row r="424" spans="1:35" x14ac:dyDescent="0.3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8"/>
      <c r="AC424" s="48"/>
      <c r="AD424" s="48"/>
      <c r="AE424" s="49"/>
      <c r="AF424" s="28"/>
      <c r="AG424" s="42"/>
      <c r="AH424" s="42"/>
      <c r="AI424" s="42"/>
    </row>
    <row r="425" spans="1:35" x14ac:dyDescent="0.3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8"/>
      <c r="AC425" s="48"/>
      <c r="AD425" s="48"/>
      <c r="AE425" s="49"/>
      <c r="AF425" s="28"/>
      <c r="AG425" s="42"/>
      <c r="AH425" s="42"/>
      <c r="AI425" s="42"/>
    </row>
    <row r="426" spans="1:35" x14ac:dyDescent="0.3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8"/>
      <c r="AC426" s="48"/>
      <c r="AD426" s="48"/>
      <c r="AE426" s="49"/>
      <c r="AF426" s="28"/>
      <c r="AG426" s="42"/>
      <c r="AH426" s="42"/>
      <c r="AI426" s="42"/>
    </row>
    <row r="427" spans="1:35" x14ac:dyDescent="0.3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8"/>
      <c r="AC427" s="48"/>
      <c r="AD427" s="48"/>
      <c r="AE427" s="49"/>
      <c r="AF427" s="28"/>
      <c r="AG427" s="42"/>
      <c r="AH427" s="42"/>
      <c r="AI427" s="42"/>
    </row>
    <row r="428" spans="1:35" x14ac:dyDescent="0.3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8"/>
      <c r="AC428" s="48"/>
      <c r="AD428" s="48"/>
      <c r="AE428" s="49"/>
      <c r="AF428" s="28"/>
      <c r="AG428" s="42"/>
      <c r="AH428" s="42"/>
      <c r="AI428" s="42"/>
    </row>
    <row r="429" spans="1:35" x14ac:dyDescent="0.3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8"/>
      <c r="AC429" s="48"/>
      <c r="AD429" s="48"/>
      <c r="AE429" s="49"/>
      <c r="AF429" s="28"/>
      <c r="AG429" s="42"/>
      <c r="AH429" s="42"/>
      <c r="AI429" s="42"/>
    </row>
    <row r="430" spans="1:35" x14ac:dyDescent="0.3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8"/>
      <c r="AC430" s="48"/>
      <c r="AD430" s="48"/>
      <c r="AE430" s="49"/>
      <c r="AF430" s="28"/>
      <c r="AG430" s="42"/>
      <c r="AH430" s="42"/>
      <c r="AI430" s="42"/>
    </row>
    <row r="431" spans="1:35" x14ac:dyDescent="0.3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8"/>
      <c r="AC431" s="48"/>
      <c r="AD431" s="48"/>
      <c r="AE431" s="49"/>
      <c r="AF431" s="28"/>
      <c r="AG431" s="42"/>
      <c r="AH431" s="42"/>
      <c r="AI431" s="42"/>
    </row>
    <row r="432" spans="1:35" x14ac:dyDescent="0.3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8"/>
      <c r="AC432" s="48"/>
      <c r="AD432" s="48"/>
      <c r="AE432" s="49"/>
      <c r="AF432" s="28"/>
      <c r="AG432" s="42"/>
      <c r="AH432" s="42"/>
      <c r="AI432" s="42"/>
    </row>
    <row r="433" spans="1:35" x14ac:dyDescent="0.3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8"/>
      <c r="AC433" s="48"/>
      <c r="AD433" s="48"/>
      <c r="AE433" s="49"/>
      <c r="AF433" s="28"/>
      <c r="AG433" s="42"/>
      <c r="AH433" s="42"/>
      <c r="AI433" s="42"/>
    </row>
    <row r="434" spans="1:35" x14ac:dyDescent="0.3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8"/>
      <c r="AC434" s="48"/>
      <c r="AD434" s="48"/>
      <c r="AE434" s="49"/>
      <c r="AF434" s="28"/>
      <c r="AG434" s="42"/>
      <c r="AH434" s="42"/>
      <c r="AI434" s="42"/>
    </row>
    <row r="435" spans="1:35" x14ac:dyDescent="0.3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8"/>
      <c r="AC435" s="48"/>
      <c r="AD435" s="48"/>
      <c r="AE435" s="49"/>
      <c r="AF435" s="28"/>
      <c r="AG435" s="42"/>
      <c r="AH435" s="42"/>
      <c r="AI435" s="42"/>
    </row>
    <row r="436" spans="1:35" x14ac:dyDescent="0.3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8"/>
      <c r="AC436" s="48"/>
      <c r="AD436" s="48"/>
      <c r="AE436" s="49"/>
      <c r="AF436" s="28"/>
      <c r="AG436" s="42"/>
      <c r="AH436" s="42"/>
      <c r="AI436" s="42"/>
    </row>
    <row r="437" spans="1:35" x14ac:dyDescent="0.3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8"/>
      <c r="AC437" s="48"/>
      <c r="AD437" s="48"/>
      <c r="AE437" s="49"/>
      <c r="AF437" s="28"/>
      <c r="AG437" s="42"/>
      <c r="AH437" s="42"/>
      <c r="AI437" s="42"/>
    </row>
    <row r="438" spans="1:35" x14ac:dyDescent="0.3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8"/>
      <c r="AC438" s="48"/>
      <c r="AD438" s="48"/>
      <c r="AE438" s="49"/>
      <c r="AF438" s="28"/>
      <c r="AG438" s="42"/>
      <c r="AH438" s="42"/>
      <c r="AI438" s="42"/>
    </row>
    <row r="439" spans="1:35" x14ac:dyDescent="0.3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8"/>
      <c r="AC439" s="48"/>
      <c r="AD439" s="48"/>
      <c r="AE439" s="49"/>
      <c r="AF439" s="28"/>
      <c r="AG439" s="42"/>
      <c r="AH439" s="42"/>
      <c r="AI439" s="42"/>
    </row>
    <row r="440" spans="1:35" x14ac:dyDescent="0.3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8"/>
      <c r="AC440" s="48"/>
      <c r="AD440" s="48"/>
      <c r="AE440" s="49"/>
      <c r="AF440" s="28"/>
      <c r="AG440" s="42"/>
      <c r="AH440" s="42"/>
      <c r="AI440" s="42"/>
    </row>
    <row r="441" spans="1:35" x14ac:dyDescent="0.3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8"/>
      <c r="AC441" s="48"/>
      <c r="AD441" s="48"/>
      <c r="AE441" s="49"/>
      <c r="AF441" s="28"/>
      <c r="AG441" s="42"/>
      <c r="AH441" s="42"/>
      <c r="AI441" s="42"/>
    </row>
    <row r="442" spans="1:35" x14ac:dyDescent="0.3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8"/>
      <c r="AC442" s="48"/>
      <c r="AD442" s="48"/>
      <c r="AE442" s="49"/>
      <c r="AF442" s="28"/>
      <c r="AG442" s="42"/>
      <c r="AH442" s="42"/>
      <c r="AI442" s="42"/>
    </row>
    <row r="443" spans="1:35" x14ac:dyDescent="0.3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8"/>
      <c r="AC443" s="48"/>
      <c r="AD443" s="48"/>
      <c r="AE443" s="49"/>
      <c r="AF443" s="28"/>
      <c r="AG443" s="42"/>
      <c r="AH443" s="42"/>
      <c r="AI443" s="42"/>
    </row>
    <row r="444" spans="1:35" x14ac:dyDescent="0.3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8"/>
      <c r="AC444" s="48"/>
      <c r="AD444" s="48"/>
      <c r="AE444" s="49"/>
      <c r="AF444" s="28"/>
      <c r="AG444" s="42"/>
      <c r="AH444" s="42"/>
      <c r="AI444" s="42"/>
    </row>
    <row r="445" spans="1:35" x14ac:dyDescent="0.3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8"/>
      <c r="AC445" s="48"/>
      <c r="AD445" s="48"/>
      <c r="AE445" s="49"/>
      <c r="AF445" s="28"/>
      <c r="AG445" s="42"/>
      <c r="AH445" s="42"/>
      <c r="AI445" s="42"/>
    </row>
    <row r="446" spans="1:35" x14ac:dyDescent="0.3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8"/>
      <c r="AC446" s="48"/>
      <c r="AD446" s="48"/>
      <c r="AE446" s="49"/>
      <c r="AF446" s="28"/>
      <c r="AG446" s="42"/>
      <c r="AH446" s="42"/>
      <c r="AI446" s="42"/>
    </row>
    <row r="447" spans="1:35" x14ac:dyDescent="0.3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8"/>
      <c r="AC447" s="48"/>
      <c r="AD447" s="48"/>
      <c r="AE447" s="49"/>
      <c r="AF447" s="28"/>
      <c r="AG447" s="42"/>
      <c r="AH447" s="42"/>
      <c r="AI447" s="42"/>
    </row>
    <row r="448" spans="1:35" x14ac:dyDescent="0.3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8"/>
      <c r="AC448" s="48"/>
      <c r="AD448" s="48"/>
      <c r="AE448" s="49"/>
      <c r="AF448" s="28"/>
      <c r="AG448" s="42"/>
      <c r="AH448" s="42"/>
      <c r="AI448" s="42"/>
    </row>
    <row r="449" spans="1:35" x14ac:dyDescent="0.3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8"/>
      <c r="AC449" s="48"/>
      <c r="AD449" s="48"/>
      <c r="AE449" s="49"/>
      <c r="AF449" s="28"/>
      <c r="AG449" s="42"/>
      <c r="AH449" s="42"/>
      <c r="AI449" s="42"/>
    </row>
    <row r="450" spans="1:35" x14ac:dyDescent="0.3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8"/>
      <c r="AC450" s="48"/>
      <c r="AD450" s="48"/>
      <c r="AE450" s="49"/>
      <c r="AF450" s="28"/>
      <c r="AG450" s="42"/>
      <c r="AH450" s="42"/>
      <c r="AI450" s="42"/>
    </row>
    <row r="451" spans="1:35" x14ac:dyDescent="0.3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8"/>
      <c r="AC451" s="48"/>
      <c r="AD451" s="48"/>
      <c r="AE451" s="49"/>
      <c r="AF451" s="28"/>
      <c r="AG451" s="42"/>
      <c r="AH451" s="42"/>
      <c r="AI451" s="42"/>
    </row>
    <row r="452" spans="1:35" x14ac:dyDescent="0.3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8"/>
      <c r="AC452" s="48"/>
      <c r="AD452" s="48"/>
      <c r="AE452" s="49"/>
      <c r="AF452" s="28"/>
      <c r="AG452" s="42"/>
      <c r="AH452" s="42"/>
      <c r="AI452" s="42"/>
    </row>
    <row r="453" spans="1:35" x14ac:dyDescent="0.3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8"/>
      <c r="AC453" s="48"/>
      <c r="AD453" s="48"/>
      <c r="AE453" s="49"/>
      <c r="AF453" s="28"/>
      <c r="AG453" s="42"/>
      <c r="AH453" s="42"/>
      <c r="AI453" s="42"/>
    </row>
    <row r="454" spans="1:35" x14ac:dyDescent="0.3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8"/>
      <c r="AC454" s="48"/>
      <c r="AD454" s="48"/>
      <c r="AE454" s="49"/>
      <c r="AF454" s="28"/>
      <c r="AG454" s="42"/>
      <c r="AH454" s="42"/>
      <c r="AI454" s="42"/>
    </row>
    <row r="455" spans="1:35" x14ac:dyDescent="0.3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8"/>
      <c r="AC455" s="48"/>
      <c r="AD455" s="48"/>
      <c r="AE455" s="49"/>
      <c r="AF455" s="28"/>
      <c r="AG455" s="42"/>
      <c r="AH455" s="42"/>
      <c r="AI455" s="42"/>
    </row>
    <row r="456" spans="1:35" x14ac:dyDescent="0.3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8"/>
      <c r="AC456" s="48"/>
      <c r="AD456" s="48"/>
      <c r="AE456" s="49"/>
      <c r="AF456" s="28"/>
      <c r="AG456" s="42"/>
      <c r="AH456" s="42"/>
      <c r="AI456" s="42"/>
    </row>
    <row r="457" spans="1:35" x14ac:dyDescent="0.3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8"/>
      <c r="AC457" s="48"/>
      <c r="AD457" s="48"/>
      <c r="AE457" s="49"/>
      <c r="AF457" s="28"/>
      <c r="AG457" s="42"/>
      <c r="AH457" s="42"/>
      <c r="AI457" s="42"/>
    </row>
    <row r="458" spans="1:35" x14ac:dyDescent="0.3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8"/>
      <c r="AC458" s="48"/>
      <c r="AD458" s="48"/>
      <c r="AE458" s="49"/>
      <c r="AF458" s="28"/>
      <c r="AG458" s="42"/>
      <c r="AH458" s="42"/>
      <c r="AI458" s="42"/>
    </row>
    <row r="459" spans="1:35" x14ac:dyDescent="0.3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8"/>
      <c r="AC459" s="48"/>
      <c r="AD459" s="48"/>
      <c r="AE459" s="49"/>
      <c r="AF459" s="28"/>
      <c r="AG459" s="42"/>
      <c r="AH459" s="42"/>
      <c r="AI459" s="42"/>
    </row>
    <row r="460" spans="1:35" x14ac:dyDescent="0.3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8"/>
      <c r="AC460" s="48"/>
      <c r="AD460" s="48"/>
      <c r="AE460" s="49"/>
      <c r="AF460" s="28"/>
      <c r="AG460" s="42"/>
      <c r="AH460" s="42"/>
      <c r="AI460" s="42"/>
    </row>
    <row r="461" spans="1:35" x14ac:dyDescent="0.3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8"/>
      <c r="AC461" s="48"/>
      <c r="AD461" s="48"/>
      <c r="AE461" s="49"/>
      <c r="AF461" s="28"/>
      <c r="AG461" s="42"/>
      <c r="AH461" s="42"/>
      <c r="AI461" s="42"/>
    </row>
    <row r="462" spans="1:35" x14ac:dyDescent="0.3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8"/>
      <c r="AC462" s="48"/>
      <c r="AD462" s="48"/>
      <c r="AE462" s="49"/>
      <c r="AF462" s="28"/>
      <c r="AG462" s="42"/>
      <c r="AH462" s="42"/>
      <c r="AI462" s="42"/>
    </row>
    <row r="463" spans="1:35" x14ac:dyDescent="0.3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8"/>
      <c r="AC463" s="48"/>
      <c r="AD463" s="48"/>
      <c r="AE463" s="49"/>
      <c r="AF463" s="28"/>
      <c r="AG463" s="42"/>
      <c r="AH463" s="42"/>
      <c r="AI463" s="42"/>
    </row>
    <row r="464" spans="1:35" x14ac:dyDescent="0.3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8"/>
      <c r="AC464" s="48"/>
      <c r="AD464" s="48"/>
      <c r="AE464" s="49"/>
      <c r="AF464" s="28"/>
      <c r="AG464" s="42"/>
      <c r="AH464" s="42"/>
      <c r="AI464" s="42"/>
    </row>
    <row r="465" spans="1:35" x14ac:dyDescent="0.3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8"/>
      <c r="AC465" s="48"/>
      <c r="AD465" s="48"/>
      <c r="AE465" s="49"/>
      <c r="AF465" s="28"/>
      <c r="AG465" s="42"/>
      <c r="AH465" s="42"/>
      <c r="AI465" s="42"/>
    </row>
    <row r="466" spans="1:35" x14ac:dyDescent="0.3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8"/>
      <c r="AC466" s="48"/>
      <c r="AD466" s="48"/>
      <c r="AE466" s="49"/>
      <c r="AF466" s="28"/>
      <c r="AG466" s="42"/>
      <c r="AH466" s="42"/>
      <c r="AI466" s="42"/>
    </row>
    <row r="467" spans="1:35" x14ac:dyDescent="0.3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8"/>
      <c r="AC467" s="48"/>
      <c r="AD467" s="48"/>
      <c r="AE467" s="49"/>
      <c r="AF467" s="28"/>
      <c r="AG467" s="42"/>
      <c r="AH467" s="42"/>
      <c r="AI467" s="42"/>
    </row>
    <row r="468" spans="1:35" x14ac:dyDescent="0.3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8"/>
      <c r="AC468" s="48"/>
      <c r="AD468" s="48"/>
      <c r="AE468" s="49"/>
      <c r="AF468" s="28"/>
      <c r="AG468" s="42"/>
      <c r="AH468" s="42"/>
      <c r="AI468" s="42"/>
    </row>
    <row r="469" spans="1:35" x14ac:dyDescent="0.3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8"/>
      <c r="AC469" s="48"/>
      <c r="AD469" s="48"/>
      <c r="AE469" s="49"/>
      <c r="AF469" s="28"/>
      <c r="AG469" s="42"/>
      <c r="AH469" s="42"/>
      <c r="AI469" s="42"/>
    </row>
    <row r="470" spans="1:35" x14ac:dyDescent="0.3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8"/>
      <c r="AC470" s="48"/>
      <c r="AD470" s="48"/>
      <c r="AE470" s="49"/>
      <c r="AF470" s="28"/>
      <c r="AG470" s="42"/>
      <c r="AH470" s="42"/>
      <c r="AI470" s="42"/>
    </row>
    <row r="471" spans="1:35" x14ac:dyDescent="0.3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8"/>
      <c r="AC471" s="48"/>
      <c r="AD471" s="48"/>
      <c r="AE471" s="49"/>
      <c r="AF471" s="28"/>
      <c r="AG471" s="42"/>
      <c r="AH471" s="42"/>
      <c r="AI471" s="42"/>
    </row>
    <row r="472" spans="1:35" x14ac:dyDescent="0.3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8"/>
      <c r="AC472" s="48"/>
      <c r="AD472" s="48"/>
      <c r="AE472" s="49"/>
      <c r="AF472" s="28"/>
      <c r="AG472" s="42"/>
      <c r="AH472" s="42"/>
      <c r="AI472" s="42"/>
    </row>
    <row r="473" spans="1:35" x14ac:dyDescent="0.3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8"/>
      <c r="AC473" s="48"/>
      <c r="AD473" s="48"/>
      <c r="AE473" s="49"/>
      <c r="AF473" s="28"/>
      <c r="AG473" s="42"/>
      <c r="AH473" s="42"/>
      <c r="AI473" s="42"/>
    </row>
    <row r="474" spans="1:35" x14ac:dyDescent="0.3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8"/>
      <c r="AC474" s="48"/>
      <c r="AD474" s="48"/>
      <c r="AE474" s="49"/>
      <c r="AF474" s="28"/>
      <c r="AG474" s="42"/>
      <c r="AH474" s="42"/>
      <c r="AI474" s="42"/>
    </row>
    <row r="475" spans="1:35" x14ac:dyDescent="0.3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8"/>
      <c r="AC475" s="48"/>
      <c r="AD475" s="48"/>
      <c r="AE475" s="49"/>
      <c r="AF475" s="28"/>
      <c r="AG475" s="42"/>
      <c r="AH475" s="42"/>
      <c r="AI475" s="42"/>
    </row>
    <row r="476" spans="1:35" x14ac:dyDescent="0.3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8"/>
      <c r="AC476" s="48"/>
      <c r="AD476" s="48"/>
      <c r="AE476" s="49"/>
      <c r="AF476" s="28"/>
      <c r="AG476" s="42"/>
      <c r="AH476" s="42"/>
      <c r="AI476" s="42"/>
    </row>
    <row r="477" spans="1:35" x14ac:dyDescent="0.3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8"/>
      <c r="AC477" s="48"/>
      <c r="AD477" s="48"/>
      <c r="AE477" s="49"/>
      <c r="AF477" s="28"/>
      <c r="AG477" s="42"/>
      <c r="AH477" s="42"/>
      <c r="AI477" s="42"/>
    </row>
    <row r="478" spans="1:35" x14ac:dyDescent="0.3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8"/>
      <c r="AC478" s="48"/>
      <c r="AD478" s="48"/>
      <c r="AE478" s="49"/>
      <c r="AF478" s="28"/>
      <c r="AG478" s="42"/>
      <c r="AH478" s="42"/>
      <c r="AI478" s="42"/>
    </row>
    <row r="479" spans="1:35" x14ac:dyDescent="0.3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8"/>
      <c r="AC479" s="48"/>
      <c r="AD479" s="48"/>
      <c r="AE479" s="49"/>
      <c r="AF479" s="28"/>
      <c r="AG479" s="42"/>
      <c r="AH479" s="42"/>
      <c r="AI479" s="42"/>
    </row>
    <row r="480" spans="1:35" x14ac:dyDescent="0.3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8"/>
      <c r="AC480" s="48"/>
      <c r="AD480" s="48"/>
      <c r="AE480" s="49"/>
      <c r="AF480" s="28"/>
      <c r="AG480" s="42"/>
      <c r="AH480" s="42"/>
      <c r="AI480" s="42"/>
    </row>
    <row r="481" spans="1:35" x14ac:dyDescent="0.3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8"/>
      <c r="AC481" s="48"/>
      <c r="AD481" s="48"/>
      <c r="AE481" s="49"/>
      <c r="AF481" s="28"/>
      <c r="AG481" s="42"/>
      <c r="AH481" s="42"/>
      <c r="AI481" s="42"/>
    </row>
    <row r="482" spans="1:35" x14ac:dyDescent="0.3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8"/>
      <c r="AC482" s="48"/>
      <c r="AD482" s="48"/>
      <c r="AE482" s="49"/>
      <c r="AF482" s="28"/>
      <c r="AG482" s="42"/>
      <c r="AH482" s="42"/>
      <c r="AI482" s="42"/>
    </row>
    <row r="483" spans="1:35" x14ac:dyDescent="0.3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8"/>
      <c r="AC483" s="48"/>
      <c r="AD483" s="48"/>
      <c r="AE483" s="49"/>
      <c r="AF483" s="28"/>
      <c r="AG483" s="42"/>
      <c r="AH483" s="42"/>
      <c r="AI483" s="42"/>
    </row>
    <row r="484" spans="1:35" x14ac:dyDescent="0.3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8"/>
      <c r="AC484" s="48"/>
      <c r="AD484" s="48"/>
      <c r="AE484" s="49"/>
      <c r="AF484" s="28"/>
      <c r="AG484" s="42"/>
      <c r="AH484" s="42"/>
      <c r="AI484" s="42"/>
    </row>
    <row r="485" spans="1:35" x14ac:dyDescent="0.3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8"/>
      <c r="AC485" s="48"/>
      <c r="AD485" s="48"/>
      <c r="AE485" s="49"/>
      <c r="AF485" s="28"/>
      <c r="AG485" s="42"/>
      <c r="AH485" s="42"/>
      <c r="AI485" s="42"/>
    </row>
    <row r="486" spans="1:35" x14ac:dyDescent="0.3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8"/>
      <c r="AC486" s="48"/>
      <c r="AD486" s="48"/>
      <c r="AE486" s="49"/>
      <c r="AF486" s="28"/>
      <c r="AG486" s="42"/>
      <c r="AH486" s="42"/>
      <c r="AI486" s="42"/>
    </row>
    <row r="487" spans="1:35" x14ac:dyDescent="0.3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8"/>
      <c r="AC487" s="48"/>
      <c r="AD487" s="48"/>
      <c r="AE487" s="49"/>
      <c r="AF487" s="28"/>
      <c r="AG487" s="42"/>
      <c r="AH487" s="42"/>
      <c r="AI487" s="42"/>
    </row>
    <row r="488" spans="1:35" x14ac:dyDescent="0.3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8"/>
      <c r="AC488" s="48"/>
      <c r="AD488" s="48"/>
      <c r="AE488" s="49"/>
      <c r="AF488" s="28"/>
      <c r="AG488" s="42"/>
      <c r="AH488" s="42"/>
      <c r="AI488" s="42"/>
    </row>
    <row r="489" spans="1:35" x14ac:dyDescent="0.3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8"/>
      <c r="AC489" s="48"/>
      <c r="AD489" s="48"/>
      <c r="AE489" s="49"/>
      <c r="AF489" s="28"/>
      <c r="AG489" s="42"/>
      <c r="AH489" s="42"/>
      <c r="AI489" s="42"/>
    </row>
    <row r="490" spans="1:35" x14ac:dyDescent="0.3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8"/>
      <c r="AC490" s="48"/>
      <c r="AD490" s="48"/>
      <c r="AE490" s="49"/>
      <c r="AF490" s="28"/>
      <c r="AG490" s="42"/>
      <c r="AH490" s="42"/>
      <c r="AI490" s="42"/>
    </row>
    <row r="491" spans="1:35" x14ac:dyDescent="0.3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8"/>
      <c r="AC491" s="48"/>
      <c r="AD491" s="48"/>
      <c r="AE491" s="49"/>
      <c r="AF491" s="28"/>
      <c r="AG491" s="42"/>
      <c r="AH491" s="42"/>
      <c r="AI491" s="42"/>
    </row>
    <row r="492" spans="1:35" x14ac:dyDescent="0.3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8"/>
      <c r="AC492" s="48"/>
      <c r="AD492" s="48"/>
      <c r="AE492" s="49"/>
      <c r="AF492" s="28"/>
      <c r="AG492" s="42"/>
      <c r="AH492" s="42"/>
      <c r="AI492" s="42"/>
    </row>
    <row r="493" spans="1:35" x14ac:dyDescent="0.3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8"/>
      <c r="AC493" s="48"/>
      <c r="AD493" s="48"/>
      <c r="AE493" s="49"/>
      <c r="AF493" s="28"/>
      <c r="AG493" s="42"/>
      <c r="AH493" s="42"/>
      <c r="AI493" s="42"/>
    </row>
    <row r="494" spans="1:35" x14ac:dyDescent="0.3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8"/>
      <c r="AC494" s="48"/>
      <c r="AD494" s="48"/>
      <c r="AE494" s="49"/>
      <c r="AF494" s="28"/>
      <c r="AG494" s="42"/>
      <c r="AH494" s="42"/>
      <c r="AI494" s="42"/>
    </row>
    <row r="495" spans="1:35" x14ac:dyDescent="0.3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8"/>
      <c r="AC495" s="48"/>
      <c r="AD495" s="48"/>
      <c r="AE495" s="49"/>
      <c r="AF495" s="28"/>
      <c r="AG495" s="42"/>
      <c r="AH495" s="42"/>
      <c r="AI495" s="42"/>
    </row>
    <row r="496" spans="1:35" x14ac:dyDescent="0.3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8"/>
      <c r="AC496" s="48"/>
      <c r="AD496" s="48"/>
      <c r="AE496" s="49"/>
      <c r="AF496" s="28"/>
      <c r="AG496" s="42"/>
      <c r="AH496" s="42"/>
      <c r="AI496" s="42"/>
    </row>
    <row r="497" spans="1:35" x14ac:dyDescent="0.3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8"/>
      <c r="AC497" s="48"/>
      <c r="AD497" s="48"/>
      <c r="AE497" s="49"/>
      <c r="AF497" s="28"/>
      <c r="AG497" s="42"/>
      <c r="AH497" s="42"/>
      <c r="AI497" s="42"/>
    </row>
    <row r="498" spans="1:35" x14ac:dyDescent="0.3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8"/>
      <c r="AC498" s="48"/>
      <c r="AD498" s="48"/>
      <c r="AE498" s="49"/>
      <c r="AF498" s="28"/>
      <c r="AG498" s="42"/>
      <c r="AH498" s="42"/>
      <c r="AI498" s="42"/>
    </row>
    <row r="499" spans="1:35" x14ac:dyDescent="0.3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8"/>
      <c r="AC499" s="48"/>
      <c r="AD499" s="48"/>
      <c r="AE499" s="49"/>
      <c r="AF499" s="28"/>
      <c r="AG499" s="42"/>
      <c r="AH499" s="42"/>
      <c r="AI499" s="42"/>
    </row>
    <row r="500" spans="1:35" x14ac:dyDescent="0.3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8"/>
      <c r="AC500" s="48"/>
      <c r="AD500" s="48"/>
      <c r="AE500" s="49"/>
      <c r="AF500" s="28"/>
      <c r="AG500" s="42"/>
      <c r="AH500" s="42"/>
      <c r="AI500" s="42"/>
    </row>
    <row r="501" spans="1:35" x14ac:dyDescent="0.3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8"/>
      <c r="AC501" s="48"/>
      <c r="AD501" s="48"/>
      <c r="AE501" s="49"/>
      <c r="AF501" s="28"/>
      <c r="AG501" s="42"/>
      <c r="AH501" s="42"/>
      <c r="AI501" s="42"/>
    </row>
    <row r="502" spans="1:35" x14ac:dyDescent="0.3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8"/>
      <c r="AC502" s="48"/>
      <c r="AD502" s="48"/>
      <c r="AE502" s="49"/>
      <c r="AF502" s="28"/>
      <c r="AG502" s="42"/>
      <c r="AH502" s="42"/>
      <c r="AI502" s="42"/>
    </row>
    <row r="503" spans="1:35" x14ac:dyDescent="0.3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8"/>
      <c r="AC503" s="48"/>
      <c r="AD503" s="48"/>
      <c r="AE503" s="49"/>
      <c r="AF503" s="28"/>
      <c r="AG503" s="42"/>
      <c r="AH503" s="42"/>
      <c r="AI503" s="42"/>
    </row>
    <row r="504" spans="1:35" x14ac:dyDescent="0.3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8"/>
      <c r="AC504" s="48"/>
      <c r="AD504" s="48"/>
      <c r="AE504" s="49"/>
      <c r="AF504" s="28"/>
      <c r="AG504" s="42"/>
      <c r="AH504" s="42"/>
      <c r="AI504" s="42"/>
    </row>
    <row r="505" spans="1:35" x14ac:dyDescent="0.3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8"/>
      <c r="AC505" s="48"/>
      <c r="AD505" s="48"/>
      <c r="AE505" s="49"/>
      <c r="AF505" s="28"/>
      <c r="AG505" s="42"/>
      <c r="AH505" s="42"/>
      <c r="AI505" s="42"/>
    </row>
    <row r="506" spans="1:35" x14ac:dyDescent="0.3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8"/>
      <c r="AC506" s="48"/>
      <c r="AD506" s="48"/>
      <c r="AE506" s="49"/>
      <c r="AF506" s="28"/>
      <c r="AG506" s="42"/>
      <c r="AH506" s="42"/>
      <c r="AI506" s="42"/>
    </row>
    <row r="507" spans="1:35" x14ac:dyDescent="0.3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8"/>
      <c r="AC507" s="48"/>
      <c r="AD507" s="48"/>
      <c r="AE507" s="49"/>
      <c r="AF507" s="28"/>
      <c r="AG507" s="42"/>
      <c r="AH507" s="42"/>
      <c r="AI507" s="42"/>
    </row>
    <row r="508" spans="1:35" x14ac:dyDescent="0.3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8"/>
      <c r="AC508" s="48"/>
      <c r="AD508" s="48"/>
      <c r="AE508" s="49"/>
      <c r="AF508" s="28"/>
      <c r="AG508" s="42"/>
      <c r="AH508" s="42"/>
      <c r="AI508" s="42"/>
    </row>
    <row r="509" spans="1:35" x14ac:dyDescent="0.3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8"/>
      <c r="AC509" s="48"/>
      <c r="AD509" s="48"/>
      <c r="AE509" s="49"/>
      <c r="AF509" s="28"/>
      <c r="AG509" s="42"/>
      <c r="AH509" s="42"/>
      <c r="AI509" s="42"/>
    </row>
    <row r="510" spans="1:35" x14ac:dyDescent="0.3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8"/>
      <c r="AC510" s="48"/>
      <c r="AD510" s="48"/>
      <c r="AE510" s="49"/>
      <c r="AF510" s="28"/>
      <c r="AG510" s="42"/>
      <c r="AH510" s="42"/>
      <c r="AI510" s="42"/>
    </row>
    <row r="511" spans="1:35" x14ac:dyDescent="0.3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8"/>
      <c r="AC511" s="48"/>
      <c r="AD511" s="48"/>
      <c r="AE511" s="49"/>
      <c r="AF511" s="28"/>
      <c r="AG511" s="42"/>
      <c r="AH511" s="42"/>
      <c r="AI511" s="42"/>
    </row>
    <row r="512" spans="1:35" x14ac:dyDescent="0.3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8"/>
      <c r="AC512" s="48"/>
      <c r="AD512" s="48"/>
      <c r="AE512" s="49"/>
      <c r="AF512" s="28"/>
      <c r="AG512" s="42"/>
      <c r="AH512" s="42"/>
      <c r="AI512" s="42"/>
    </row>
    <row r="513" spans="1:35" x14ac:dyDescent="0.3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8"/>
      <c r="AC513" s="48"/>
      <c r="AD513" s="48"/>
      <c r="AE513" s="49"/>
      <c r="AF513" s="28"/>
      <c r="AG513" s="42"/>
      <c r="AH513" s="42"/>
      <c r="AI513" s="42"/>
    </row>
    <row r="514" spans="1:35" x14ac:dyDescent="0.3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8"/>
      <c r="AC514" s="48"/>
      <c r="AD514" s="48"/>
      <c r="AE514" s="49"/>
      <c r="AF514" s="28"/>
      <c r="AG514" s="42"/>
      <c r="AH514" s="42"/>
      <c r="AI514" s="42"/>
    </row>
    <row r="515" spans="1:35" x14ac:dyDescent="0.3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8"/>
      <c r="AC515" s="48"/>
      <c r="AD515" s="48"/>
      <c r="AE515" s="49"/>
      <c r="AF515" s="28"/>
      <c r="AG515" s="42"/>
      <c r="AH515" s="42"/>
      <c r="AI515" s="42"/>
    </row>
    <row r="516" spans="1:35" x14ac:dyDescent="0.3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8"/>
      <c r="AC516" s="48"/>
      <c r="AD516" s="48"/>
      <c r="AE516" s="49"/>
      <c r="AF516" s="28"/>
      <c r="AG516" s="42"/>
      <c r="AH516" s="42"/>
      <c r="AI516" s="42"/>
    </row>
    <row r="517" spans="1:35" x14ac:dyDescent="0.3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8"/>
      <c r="AC517" s="48"/>
      <c r="AD517" s="48"/>
      <c r="AE517" s="49"/>
      <c r="AF517" s="28"/>
      <c r="AG517" s="42"/>
      <c r="AH517" s="42"/>
      <c r="AI517" s="42"/>
    </row>
    <row r="518" spans="1:35" x14ac:dyDescent="0.3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8"/>
      <c r="AC518" s="48"/>
      <c r="AD518" s="48"/>
      <c r="AE518" s="49"/>
      <c r="AF518" s="28"/>
      <c r="AG518" s="42"/>
      <c r="AH518" s="42"/>
      <c r="AI518" s="42"/>
    </row>
    <row r="519" spans="1:35" x14ac:dyDescent="0.3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8"/>
      <c r="AC519" s="48"/>
      <c r="AD519" s="48"/>
      <c r="AE519" s="49"/>
      <c r="AF519" s="28"/>
      <c r="AG519" s="42"/>
      <c r="AH519" s="42"/>
      <c r="AI519" s="42"/>
    </row>
    <row r="520" spans="1:35" x14ac:dyDescent="0.3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8"/>
      <c r="AC520" s="48"/>
      <c r="AD520" s="48"/>
      <c r="AE520" s="49"/>
      <c r="AF520" s="28"/>
      <c r="AG520" s="42"/>
      <c r="AH520" s="42"/>
      <c r="AI520" s="42"/>
    </row>
    <row r="521" spans="1:35" x14ac:dyDescent="0.3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8"/>
      <c r="AC521" s="48"/>
      <c r="AD521" s="48"/>
      <c r="AE521" s="49"/>
      <c r="AF521" s="28"/>
      <c r="AG521" s="42"/>
      <c r="AH521" s="42"/>
      <c r="AI521" s="42"/>
    </row>
    <row r="522" spans="1:35" x14ac:dyDescent="0.3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8"/>
      <c r="AC522" s="48"/>
      <c r="AD522" s="48"/>
      <c r="AE522" s="49"/>
      <c r="AF522" s="28"/>
      <c r="AG522" s="42"/>
      <c r="AH522" s="42"/>
      <c r="AI522" s="42"/>
    </row>
    <row r="523" spans="1:35" x14ac:dyDescent="0.3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8"/>
      <c r="AC523" s="48"/>
      <c r="AD523" s="48"/>
      <c r="AE523" s="49"/>
      <c r="AF523" s="28"/>
      <c r="AG523" s="42"/>
      <c r="AH523" s="42"/>
      <c r="AI523" s="42"/>
    </row>
    <row r="524" spans="1:35" x14ac:dyDescent="0.3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8"/>
      <c r="AC524" s="48"/>
      <c r="AD524" s="48"/>
      <c r="AE524" s="49"/>
      <c r="AF524" s="28"/>
      <c r="AG524" s="42"/>
      <c r="AH524" s="42"/>
      <c r="AI524" s="42"/>
    </row>
    <row r="525" spans="1:35" x14ac:dyDescent="0.3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8"/>
      <c r="AC525" s="48"/>
      <c r="AD525" s="48"/>
      <c r="AE525" s="49"/>
      <c r="AF525" s="28"/>
      <c r="AG525" s="42"/>
      <c r="AH525" s="42"/>
      <c r="AI525" s="42"/>
    </row>
    <row r="526" spans="1:35" x14ac:dyDescent="0.3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8"/>
      <c r="AC526" s="48"/>
      <c r="AD526" s="48"/>
      <c r="AE526" s="49"/>
      <c r="AF526" s="28"/>
      <c r="AG526" s="42"/>
      <c r="AH526" s="42"/>
      <c r="AI526" s="42"/>
    </row>
    <row r="527" spans="1:35" x14ac:dyDescent="0.3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8"/>
      <c r="AC527" s="48"/>
      <c r="AD527" s="48"/>
      <c r="AE527" s="49"/>
      <c r="AF527" s="28"/>
      <c r="AG527" s="42"/>
      <c r="AH527" s="42"/>
      <c r="AI527" s="42"/>
    </row>
    <row r="528" spans="1:35" x14ac:dyDescent="0.3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8"/>
      <c r="AC528" s="48"/>
      <c r="AD528" s="48"/>
      <c r="AE528" s="49"/>
      <c r="AF528" s="28"/>
      <c r="AG528" s="42"/>
      <c r="AH528" s="42"/>
      <c r="AI528" s="42"/>
    </row>
    <row r="529" spans="1:35" x14ac:dyDescent="0.3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8"/>
      <c r="AC529" s="48"/>
      <c r="AD529" s="48"/>
      <c r="AE529" s="49"/>
      <c r="AF529" s="28"/>
      <c r="AG529" s="42"/>
      <c r="AH529" s="42"/>
      <c r="AI529" s="42"/>
    </row>
    <row r="530" spans="1:35" x14ac:dyDescent="0.3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8"/>
      <c r="AC530" s="48"/>
      <c r="AD530" s="48"/>
      <c r="AE530" s="49"/>
      <c r="AF530" s="28"/>
      <c r="AG530" s="42"/>
      <c r="AH530" s="42"/>
      <c r="AI530" s="42"/>
    </row>
    <row r="531" spans="1:35" x14ac:dyDescent="0.3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8"/>
      <c r="AC531" s="48"/>
      <c r="AD531" s="48"/>
      <c r="AE531" s="49"/>
      <c r="AF531" s="28"/>
      <c r="AG531" s="42"/>
      <c r="AH531" s="42"/>
      <c r="AI531" s="42"/>
    </row>
    <row r="532" spans="1:35" x14ac:dyDescent="0.3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8"/>
      <c r="AC532" s="48"/>
      <c r="AD532" s="48"/>
      <c r="AE532" s="49"/>
      <c r="AF532" s="28"/>
      <c r="AG532" s="42"/>
      <c r="AH532" s="42"/>
      <c r="AI532" s="42"/>
    </row>
    <row r="533" spans="1:35" x14ac:dyDescent="0.3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8"/>
      <c r="AC533" s="48"/>
      <c r="AD533" s="48"/>
      <c r="AE533" s="49"/>
      <c r="AF533" s="28"/>
      <c r="AG533" s="42"/>
      <c r="AH533" s="42"/>
      <c r="AI533" s="42"/>
    </row>
    <row r="534" spans="1:35" x14ac:dyDescent="0.3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8"/>
      <c r="AC534" s="48"/>
      <c r="AD534" s="48"/>
      <c r="AE534" s="49"/>
      <c r="AF534" s="28"/>
      <c r="AG534" s="42"/>
      <c r="AH534" s="42"/>
      <c r="AI534" s="42"/>
    </row>
    <row r="535" spans="1:35" x14ac:dyDescent="0.3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8"/>
      <c r="AC535" s="48"/>
      <c r="AD535" s="48"/>
      <c r="AE535" s="49"/>
      <c r="AF535" s="28"/>
      <c r="AG535" s="42"/>
      <c r="AH535" s="42"/>
      <c r="AI535" s="42"/>
    </row>
    <row r="536" spans="1:35" x14ac:dyDescent="0.3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8"/>
      <c r="AC536" s="48"/>
      <c r="AD536" s="48"/>
      <c r="AE536" s="49"/>
      <c r="AF536" s="28"/>
      <c r="AG536" s="42"/>
      <c r="AH536" s="42"/>
      <c r="AI536" s="42"/>
    </row>
    <row r="537" spans="1:35" x14ac:dyDescent="0.3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8"/>
      <c r="AC537" s="48"/>
      <c r="AD537" s="48"/>
      <c r="AE537" s="49"/>
      <c r="AF537" s="28"/>
      <c r="AG537" s="42"/>
      <c r="AH537" s="42"/>
      <c r="AI537" s="42"/>
    </row>
    <row r="538" spans="1:35" x14ac:dyDescent="0.3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8"/>
      <c r="AC538" s="48"/>
      <c r="AD538" s="48"/>
      <c r="AE538" s="49"/>
      <c r="AF538" s="28"/>
      <c r="AG538" s="42"/>
      <c r="AH538" s="42"/>
      <c r="AI538" s="42"/>
    </row>
    <row r="539" spans="1:35" x14ac:dyDescent="0.3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8"/>
      <c r="AC539" s="48"/>
      <c r="AD539" s="48"/>
      <c r="AE539" s="49"/>
      <c r="AF539" s="28"/>
      <c r="AG539" s="42"/>
      <c r="AH539" s="42"/>
      <c r="AI539" s="42"/>
    </row>
    <row r="540" spans="1:35" x14ac:dyDescent="0.3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8"/>
      <c r="AC540" s="48"/>
      <c r="AD540" s="48"/>
      <c r="AE540" s="49"/>
      <c r="AF540" s="28"/>
      <c r="AG540" s="42"/>
      <c r="AH540" s="42"/>
      <c r="AI540" s="42"/>
    </row>
    <row r="541" spans="1:35" x14ac:dyDescent="0.3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8"/>
      <c r="AC541" s="48"/>
      <c r="AD541" s="48"/>
      <c r="AE541" s="49"/>
      <c r="AF541" s="28"/>
      <c r="AG541" s="42"/>
      <c r="AH541" s="42"/>
      <c r="AI541" s="42"/>
    </row>
    <row r="542" spans="1:35" x14ac:dyDescent="0.3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8"/>
      <c r="AC542" s="48"/>
      <c r="AD542" s="48"/>
      <c r="AE542" s="49"/>
      <c r="AF542" s="28"/>
      <c r="AG542" s="42"/>
      <c r="AH542" s="42"/>
      <c r="AI542" s="42"/>
    </row>
    <row r="543" spans="1:35" x14ac:dyDescent="0.3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8"/>
      <c r="AC543" s="48"/>
      <c r="AD543" s="48"/>
      <c r="AE543" s="49"/>
      <c r="AF543" s="28"/>
      <c r="AG543" s="42"/>
      <c r="AH543" s="42"/>
      <c r="AI543" s="42"/>
    </row>
    <row r="544" spans="1:35" x14ac:dyDescent="0.3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8"/>
      <c r="AC544" s="48"/>
      <c r="AD544" s="48"/>
      <c r="AE544" s="49"/>
      <c r="AF544" s="28"/>
      <c r="AG544" s="42"/>
      <c r="AH544" s="42"/>
      <c r="AI544" s="42"/>
    </row>
    <row r="545" spans="1:35" x14ac:dyDescent="0.3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8"/>
      <c r="AC545" s="48"/>
      <c r="AD545" s="48"/>
      <c r="AE545" s="49"/>
      <c r="AF545" s="28"/>
      <c r="AG545" s="42"/>
      <c r="AH545" s="42"/>
      <c r="AI545" s="42"/>
    </row>
    <row r="546" spans="1:35" x14ac:dyDescent="0.3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8"/>
      <c r="AC546" s="48"/>
      <c r="AD546" s="48"/>
      <c r="AE546" s="49"/>
      <c r="AF546" s="28"/>
      <c r="AG546" s="42"/>
      <c r="AH546" s="42"/>
      <c r="AI546" s="42"/>
    </row>
    <row r="547" spans="1:35" x14ac:dyDescent="0.3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8"/>
      <c r="AC547" s="48"/>
      <c r="AD547" s="48"/>
      <c r="AE547" s="49"/>
      <c r="AF547" s="28"/>
      <c r="AG547" s="42"/>
      <c r="AH547" s="42"/>
      <c r="AI547" s="42"/>
    </row>
    <row r="548" spans="1:35" x14ac:dyDescent="0.3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8"/>
      <c r="AC548" s="48"/>
      <c r="AD548" s="48"/>
      <c r="AE548" s="49"/>
      <c r="AF548" s="28"/>
      <c r="AG548" s="42"/>
      <c r="AH548" s="42"/>
      <c r="AI548" s="42"/>
    </row>
    <row r="549" spans="1:35" x14ac:dyDescent="0.3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8"/>
      <c r="AC549" s="48"/>
      <c r="AD549" s="48"/>
      <c r="AE549" s="49"/>
      <c r="AF549" s="28"/>
      <c r="AG549" s="42"/>
      <c r="AH549" s="42"/>
      <c r="AI549" s="42"/>
    </row>
    <row r="550" spans="1:35" x14ac:dyDescent="0.3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8"/>
      <c r="AC550" s="48"/>
      <c r="AD550" s="48"/>
      <c r="AE550" s="49"/>
      <c r="AF550" s="28"/>
      <c r="AG550" s="42"/>
      <c r="AH550" s="42"/>
      <c r="AI550" s="42"/>
    </row>
    <row r="551" spans="1:35" x14ac:dyDescent="0.3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8"/>
      <c r="AC551" s="48"/>
      <c r="AD551" s="48"/>
      <c r="AE551" s="49"/>
      <c r="AF551" s="28"/>
      <c r="AG551" s="42"/>
      <c r="AH551" s="42"/>
      <c r="AI551" s="42"/>
    </row>
    <row r="552" spans="1:35" x14ac:dyDescent="0.3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8"/>
      <c r="AC552" s="48"/>
      <c r="AD552" s="48"/>
      <c r="AE552" s="49"/>
      <c r="AF552" s="28"/>
      <c r="AG552" s="42"/>
      <c r="AH552" s="42"/>
      <c r="AI552" s="42"/>
    </row>
    <row r="553" spans="1:35" x14ac:dyDescent="0.3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8"/>
      <c r="AC553" s="48"/>
      <c r="AD553" s="48"/>
      <c r="AE553" s="49"/>
      <c r="AF553" s="28"/>
      <c r="AG553" s="42"/>
      <c r="AH553" s="42"/>
      <c r="AI553" s="42"/>
    </row>
    <row r="554" spans="1:35" x14ac:dyDescent="0.3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8"/>
      <c r="AC554" s="48"/>
      <c r="AD554" s="48"/>
      <c r="AE554" s="49"/>
      <c r="AF554" s="28"/>
      <c r="AG554" s="42"/>
      <c r="AH554" s="42"/>
      <c r="AI554" s="42"/>
    </row>
    <row r="555" spans="1:35" x14ac:dyDescent="0.3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8"/>
      <c r="AC555" s="48"/>
      <c r="AD555" s="48"/>
      <c r="AE555" s="49"/>
      <c r="AF555" s="28"/>
      <c r="AG555" s="42"/>
      <c r="AH555" s="42"/>
      <c r="AI555" s="42"/>
    </row>
    <row r="556" spans="1:35" x14ac:dyDescent="0.3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8"/>
      <c r="AC556" s="48"/>
      <c r="AD556" s="48"/>
      <c r="AE556" s="49"/>
      <c r="AF556" s="28"/>
      <c r="AG556" s="42"/>
      <c r="AH556" s="42"/>
      <c r="AI556" s="42"/>
    </row>
    <row r="557" spans="1:35" x14ac:dyDescent="0.3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8"/>
      <c r="AC557" s="48"/>
      <c r="AD557" s="48"/>
      <c r="AE557" s="49"/>
      <c r="AF557" s="28"/>
      <c r="AG557" s="42"/>
      <c r="AH557" s="42"/>
      <c r="AI557" s="42"/>
    </row>
    <row r="558" spans="1:35" x14ac:dyDescent="0.3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8"/>
      <c r="AC558" s="48"/>
      <c r="AD558" s="48"/>
      <c r="AE558" s="49"/>
      <c r="AF558" s="28"/>
      <c r="AG558" s="42"/>
      <c r="AH558" s="42"/>
      <c r="AI558" s="42"/>
    </row>
    <row r="559" spans="1:35" x14ac:dyDescent="0.3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8"/>
      <c r="AC559" s="48"/>
      <c r="AD559" s="48"/>
      <c r="AE559" s="49"/>
      <c r="AF559" s="28"/>
      <c r="AG559" s="42"/>
      <c r="AH559" s="42"/>
      <c r="AI559" s="42"/>
    </row>
    <row r="560" spans="1:35" x14ac:dyDescent="0.3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8"/>
      <c r="AC560" s="48"/>
      <c r="AD560" s="48"/>
      <c r="AE560" s="49"/>
      <c r="AF560" s="28"/>
      <c r="AG560" s="42"/>
      <c r="AH560" s="42"/>
      <c r="AI560" s="42"/>
    </row>
    <row r="561" spans="1:35" x14ac:dyDescent="0.3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8"/>
      <c r="AC561" s="48"/>
      <c r="AD561" s="48"/>
      <c r="AE561" s="49"/>
      <c r="AF561" s="28"/>
      <c r="AG561" s="42"/>
      <c r="AH561" s="42"/>
      <c r="AI561" s="42"/>
    </row>
    <row r="562" spans="1:35" x14ac:dyDescent="0.3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8"/>
      <c r="AC562" s="48"/>
      <c r="AD562" s="48"/>
      <c r="AE562" s="49"/>
      <c r="AF562" s="28"/>
      <c r="AG562" s="42"/>
      <c r="AH562" s="42"/>
      <c r="AI562" s="42"/>
    </row>
    <row r="563" spans="1:35" x14ac:dyDescent="0.3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8"/>
      <c r="AC563" s="48"/>
      <c r="AD563" s="48"/>
      <c r="AE563" s="49"/>
      <c r="AF563" s="28"/>
      <c r="AG563" s="42"/>
      <c r="AH563" s="42"/>
      <c r="AI563" s="42"/>
    </row>
    <row r="564" spans="1:35" x14ac:dyDescent="0.3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8"/>
      <c r="AC564" s="48"/>
      <c r="AD564" s="48"/>
      <c r="AE564" s="49"/>
      <c r="AF564" s="28"/>
      <c r="AG564" s="42"/>
      <c r="AH564" s="42"/>
      <c r="AI564" s="42"/>
    </row>
    <row r="565" spans="1:35" x14ac:dyDescent="0.3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8"/>
      <c r="AC565" s="48"/>
      <c r="AD565" s="48"/>
      <c r="AE565" s="49"/>
      <c r="AF565" s="28"/>
      <c r="AG565" s="42"/>
      <c r="AH565" s="42"/>
      <c r="AI565" s="42"/>
    </row>
    <row r="566" spans="1:35" x14ac:dyDescent="0.3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8"/>
      <c r="AC566" s="48"/>
      <c r="AD566" s="48"/>
      <c r="AE566" s="49"/>
      <c r="AF566" s="28"/>
      <c r="AG566" s="42"/>
      <c r="AH566" s="42"/>
      <c r="AI566" s="42"/>
    </row>
    <row r="567" spans="1:35" x14ac:dyDescent="0.3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8"/>
      <c r="AC567" s="48"/>
      <c r="AD567" s="48"/>
      <c r="AE567" s="49"/>
      <c r="AF567" s="28"/>
      <c r="AG567" s="42"/>
      <c r="AH567" s="42"/>
      <c r="AI567" s="42"/>
    </row>
    <row r="568" spans="1:35" x14ac:dyDescent="0.3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8"/>
      <c r="AC568" s="48"/>
      <c r="AD568" s="48"/>
      <c r="AE568" s="49"/>
      <c r="AF568" s="28"/>
      <c r="AG568" s="42"/>
      <c r="AH568" s="42"/>
      <c r="AI568" s="42"/>
    </row>
    <row r="569" spans="1:35" x14ac:dyDescent="0.3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8"/>
      <c r="AC569" s="48"/>
      <c r="AD569" s="48"/>
      <c r="AE569" s="49"/>
      <c r="AF569" s="28"/>
      <c r="AG569" s="42"/>
      <c r="AH569" s="42"/>
      <c r="AI569" s="42"/>
    </row>
    <row r="570" spans="1:35" x14ac:dyDescent="0.3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8"/>
      <c r="AC570" s="48"/>
      <c r="AD570" s="48"/>
      <c r="AE570" s="49"/>
      <c r="AF570" s="28"/>
      <c r="AG570" s="42"/>
      <c r="AH570" s="42"/>
      <c r="AI570" s="42"/>
    </row>
    <row r="571" spans="1:35" x14ac:dyDescent="0.3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8"/>
      <c r="AC571" s="48"/>
      <c r="AD571" s="48"/>
      <c r="AE571" s="49"/>
      <c r="AF571" s="28"/>
      <c r="AG571" s="42"/>
      <c r="AH571" s="42"/>
      <c r="AI571" s="42"/>
    </row>
    <row r="572" spans="1:35" x14ac:dyDescent="0.3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8"/>
      <c r="AC572" s="48"/>
      <c r="AD572" s="48"/>
      <c r="AE572" s="49"/>
      <c r="AF572" s="28"/>
      <c r="AG572" s="42"/>
      <c r="AH572" s="42"/>
      <c r="AI572" s="42"/>
    </row>
    <row r="573" spans="1:35" x14ac:dyDescent="0.3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8"/>
      <c r="AC573" s="48"/>
      <c r="AD573" s="48"/>
      <c r="AE573" s="49"/>
      <c r="AF573" s="28"/>
      <c r="AG573" s="42"/>
      <c r="AH573" s="42"/>
      <c r="AI573" s="42"/>
    </row>
    <row r="574" spans="1:35" x14ac:dyDescent="0.3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8"/>
      <c r="AC574" s="48"/>
      <c r="AD574" s="48"/>
      <c r="AE574" s="49"/>
      <c r="AF574" s="28"/>
      <c r="AG574" s="42"/>
      <c r="AH574" s="42"/>
      <c r="AI574" s="42"/>
    </row>
    <row r="575" spans="1:35" x14ac:dyDescent="0.3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8"/>
      <c r="AC575" s="48"/>
      <c r="AD575" s="48"/>
      <c r="AE575" s="49"/>
      <c r="AF575" s="28"/>
      <c r="AG575" s="42"/>
      <c r="AH575" s="42"/>
      <c r="AI575" s="42"/>
    </row>
    <row r="576" spans="1:35" x14ac:dyDescent="0.3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8"/>
      <c r="AC576" s="48"/>
      <c r="AD576" s="48"/>
      <c r="AE576" s="49"/>
      <c r="AF576" s="28"/>
      <c r="AG576" s="42"/>
      <c r="AH576" s="42"/>
      <c r="AI576" s="42"/>
    </row>
    <row r="577" spans="1:35" x14ac:dyDescent="0.3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8"/>
      <c r="AC577" s="48"/>
      <c r="AD577" s="48"/>
      <c r="AE577" s="49"/>
      <c r="AF577" s="28"/>
      <c r="AG577" s="42"/>
      <c r="AH577" s="42"/>
      <c r="AI577" s="42"/>
    </row>
    <row r="578" spans="1:35" x14ac:dyDescent="0.3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8"/>
      <c r="AC578" s="48"/>
      <c r="AD578" s="48"/>
      <c r="AE578" s="49"/>
      <c r="AF578" s="28"/>
      <c r="AG578" s="42"/>
      <c r="AH578" s="42"/>
      <c r="AI578" s="42"/>
    </row>
    <row r="579" spans="1:35" x14ac:dyDescent="0.3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8"/>
      <c r="AC579" s="48"/>
      <c r="AD579" s="48"/>
      <c r="AE579" s="49"/>
      <c r="AF579" s="28"/>
      <c r="AG579" s="42"/>
      <c r="AH579" s="42"/>
      <c r="AI579" s="42"/>
    </row>
    <row r="580" spans="1:35" x14ac:dyDescent="0.3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8"/>
      <c r="AC580" s="48"/>
      <c r="AD580" s="48"/>
      <c r="AE580" s="49"/>
      <c r="AF580" s="28"/>
      <c r="AG580" s="42"/>
      <c r="AH580" s="42"/>
      <c r="AI580" s="42"/>
    </row>
    <row r="581" spans="1:35" x14ac:dyDescent="0.3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8"/>
      <c r="AC581" s="48"/>
      <c r="AD581" s="48"/>
      <c r="AE581" s="49"/>
      <c r="AF581" s="28"/>
      <c r="AG581" s="42"/>
      <c r="AH581" s="42"/>
      <c r="AI581" s="42"/>
    </row>
    <row r="582" spans="1:35" x14ac:dyDescent="0.3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8"/>
      <c r="AC582" s="48"/>
      <c r="AD582" s="48"/>
      <c r="AE582" s="49"/>
      <c r="AF582" s="28"/>
      <c r="AG582" s="42"/>
      <c r="AH582" s="42"/>
      <c r="AI582" s="42"/>
    </row>
    <row r="583" spans="1:35" x14ac:dyDescent="0.3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8"/>
      <c r="AC583" s="48"/>
      <c r="AD583" s="48"/>
      <c r="AE583" s="49"/>
      <c r="AF583" s="28"/>
      <c r="AG583" s="42"/>
      <c r="AH583" s="42"/>
      <c r="AI583" s="42"/>
    </row>
    <row r="584" spans="1:35" x14ac:dyDescent="0.3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8"/>
      <c r="AC584" s="48"/>
      <c r="AD584" s="48"/>
      <c r="AE584" s="49"/>
      <c r="AF584" s="28"/>
      <c r="AG584" s="42"/>
      <c r="AH584" s="42"/>
      <c r="AI584" s="42"/>
    </row>
    <row r="585" spans="1:35" x14ac:dyDescent="0.3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8"/>
      <c r="AC585" s="48"/>
      <c r="AD585" s="48"/>
      <c r="AE585" s="49"/>
      <c r="AF585" s="28"/>
      <c r="AG585" s="42"/>
      <c r="AH585" s="42"/>
      <c r="AI585" s="42"/>
    </row>
    <row r="586" spans="1:35" x14ac:dyDescent="0.3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8"/>
      <c r="AC586" s="48"/>
      <c r="AD586" s="48"/>
      <c r="AE586" s="49"/>
      <c r="AF586" s="28"/>
      <c r="AG586" s="42"/>
      <c r="AH586" s="42"/>
      <c r="AI586" s="42"/>
    </row>
    <row r="587" spans="1:35" x14ac:dyDescent="0.3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8"/>
      <c r="AC587" s="48"/>
      <c r="AD587" s="48"/>
      <c r="AE587" s="49"/>
      <c r="AF587" s="28"/>
      <c r="AG587" s="42"/>
      <c r="AH587" s="42"/>
      <c r="AI587" s="42"/>
    </row>
    <row r="588" spans="1:35" x14ac:dyDescent="0.3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8"/>
      <c r="AC588" s="48"/>
      <c r="AD588" s="48"/>
      <c r="AE588" s="49"/>
      <c r="AF588" s="28"/>
      <c r="AG588" s="42"/>
      <c r="AH588" s="42"/>
      <c r="AI588" s="42"/>
    </row>
    <row r="589" spans="1:35" x14ac:dyDescent="0.3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8"/>
      <c r="AC589" s="48"/>
      <c r="AD589" s="48"/>
      <c r="AE589" s="49"/>
      <c r="AF589" s="28"/>
      <c r="AG589" s="42"/>
      <c r="AH589" s="42"/>
      <c r="AI589" s="42"/>
    </row>
    <row r="590" spans="1:35" x14ac:dyDescent="0.3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8"/>
      <c r="AC590" s="48"/>
      <c r="AD590" s="48"/>
      <c r="AE590" s="49"/>
      <c r="AF590" s="28"/>
      <c r="AG590" s="42"/>
      <c r="AH590" s="42"/>
      <c r="AI590" s="42"/>
    </row>
    <row r="591" spans="1:35" x14ac:dyDescent="0.3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8"/>
      <c r="AC591" s="48"/>
      <c r="AD591" s="48"/>
      <c r="AE591" s="49"/>
      <c r="AF591" s="28"/>
      <c r="AG591" s="42"/>
      <c r="AH591" s="42"/>
      <c r="AI591" s="42"/>
    </row>
    <row r="592" spans="1:35" x14ac:dyDescent="0.3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8"/>
      <c r="AC592" s="48"/>
      <c r="AD592" s="48"/>
      <c r="AE592" s="49"/>
      <c r="AF592" s="28"/>
      <c r="AG592" s="42"/>
      <c r="AH592" s="42"/>
      <c r="AI592" s="42"/>
    </row>
    <row r="593" spans="1:35" x14ac:dyDescent="0.3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8"/>
      <c r="AC593" s="48"/>
      <c r="AD593" s="48"/>
      <c r="AE593" s="49"/>
      <c r="AF593" s="28"/>
      <c r="AG593" s="42"/>
      <c r="AH593" s="42"/>
      <c r="AI593" s="42"/>
    </row>
    <row r="594" spans="1:35" x14ac:dyDescent="0.3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8"/>
      <c r="AC594" s="48"/>
      <c r="AD594" s="48"/>
      <c r="AE594" s="49"/>
      <c r="AF594" s="28"/>
      <c r="AG594" s="42"/>
      <c r="AH594" s="42"/>
      <c r="AI594" s="42"/>
    </row>
    <row r="595" spans="1:35" x14ac:dyDescent="0.3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8"/>
      <c r="AC595" s="48"/>
      <c r="AD595" s="48"/>
      <c r="AE595" s="49"/>
      <c r="AF595" s="28"/>
      <c r="AG595" s="42"/>
      <c r="AH595" s="42"/>
      <c r="AI595" s="42"/>
    </row>
    <row r="596" spans="1:35" x14ac:dyDescent="0.3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8"/>
      <c r="AC596" s="48"/>
      <c r="AD596" s="48"/>
      <c r="AE596" s="49"/>
      <c r="AF596" s="28"/>
      <c r="AG596" s="42"/>
      <c r="AH596" s="42"/>
      <c r="AI596" s="42"/>
    </row>
    <row r="597" spans="1:35" x14ac:dyDescent="0.3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8"/>
      <c r="AC597" s="48"/>
      <c r="AD597" s="48"/>
      <c r="AE597" s="49"/>
      <c r="AF597" s="28"/>
      <c r="AG597" s="42"/>
      <c r="AH597" s="42"/>
      <c r="AI597" s="42"/>
    </row>
    <row r="598" spans="1:35" x14ac:dyDescent="0.3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8"/>
      <c r="AC598" s="48"/>
      <c r="AD598" s="48"/>
      <c r="AE598" s="49"/>
      <c r="AF598" s="28"/>
      <c r="AG598" s="42"/>
      <c r="AH598" s="42"/>
      <c r="AI598" s="42"/>
    </row>
    <row r="599" spans="1:35" x14ac:dyDescent="0.3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8"/>
      <c r="AC599" s="48"/>
      <c r="AD599" s="48"/>
      <c r="AE599" s="49"/>
      <c r="AF599" s="28"/>
      <c r="AG599" s="42"/>
      <c r="AH599" s="42"/>
      <c r="AI599" s="42"/>
    </row>
    <row r="600" spans="1:35" x14ac:dyDescent="0.3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8"/>
      <c r="AC600" s="48"/>
      <c r="AD600" s="48"/>
      <c r="AE600" s="49"/>
      <c r="AF600" s="28"/>
      <c r="AG600" s="42"/>
      <c r="AH600" s="42"/>
      <c r="AI600" s="42"/>
    </row>
    <row r="601" spans="1:35" x14ac:dyDescent="0.3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8"/>
      <c r="AC601" s="48"/>
      <c r="AD601" s="48"/>
      <c r="AE601" s="49"/>
      <c r="AF601" s="28"/>
      <c r="AG601" s="42"/>
      <c r="AH601" s="42"/>
      <c r="AI601" s="42"/>
    </row>
    <row r="602" spans="1:35" x14ac:dyDescent="0.3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8"/>
      <c r="AC602" s="48"/>
      <c r="AD602" s="48"/>
      <c r="AE602" s="49"/>
      <c r="AF602" s="28"/>
      <c r="AG602" s="42"/>
      <c r="AH602" s="42"/>
      <c r="AI602" s="42"/>
    </row>
    <row r="603" spans="1:35" x14ac:dyDescent="0.3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8"/>
      <c r="AC603" s="48"/>
      <c r="AD603" s="48"/>
      <c r="AE603" s="49"/>
      <c r="AF603" s="28"/>
      <c r="AG603" s="42"/>
      <c r="AH603" s="42"/>
      <c r="AI603" s="42"/>
    </row>
    <row r="604" spans="1:35" x14ac:dyDescent="0.3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8"/>
      <c r="AC604" s="48"/>
      <c r="AD604" s="48"/>
      <c r="AE604" s="49"/>
      <c r="AF604" s="28"/>
      <c r="AG604" s="42"/>
      <c r="AH604" s="42"/>
      <c r="AI604" s="42"/>
    </row>
    <row r="605" spans="1:35" x14ac:dyDescent="0.3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8"/>
      <c r="AC605" s="48"/>
      <c r="AD605" s="48"/>
      <c r="AE605" s="49"/>
      <c r="AF605" s="28"/>
      <c r="AG605" s="42"/>
      <c r="AH605" s="42"/>
      <c r="AI605" s="42"/>
    </row>
    <row r="606" spans="1:35" x14ac:dyDescent="0.3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8"/>
      <c r="AC606" s="48"/>
      <c r="AD606" s="48"/>
      <c r="AE606" s="49"/>
      <c r="AF606" s="28"/>
      <c r="AG606" s="42"/>
      <c r="AH606" s="42"/>
      <c r="AI606" s="42"/>
    </row>
    <row r="607" spans="1:35" x14ac:dyDescent="0.3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8"/>
      <c r="AC607" s="48"/>
      <c r="AD607" s="48"/>
      <c r="AE607" s="49"/>
      <c r="AF607" s="28"/>
      <c r="AG607" s="42"/>
      <c r="AH607" s="42"/>
      <c r="AI607" s="42"/>
    </row>
    <row r="608" spans="1:35" x14ac:dyDescent="0.3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8"/>
      <c r="AC608" s="48"/>
      <c r="AD608" s="48"/>
      <c r="AE608" s="49"/>
      <c r="AF608" s="28"/>
      <c r="AG608" s="42"/>
      <c r="AH608" s="42"/>
      <c r="AI608" s="42"/>
    </row>
    <row r="609" spans="1:35" x14ac:dyDescent="0.3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8"/>
      <c r="AC609" s="48"/>
      <c r="AD609" s="48"/>
      <c r="AE609" s="49"/>
      <c r="AF609" s="28"/>
      <c r="AG609" s="42"/>
      <c r="AH609" s="42"/>
      <c r="AI609" s="42"/>
    </row>
    <row r="610" spans="1:35" x14ac:dyDescent="0.3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8"/>
      <c r="AC610" s="48"/>
      <c r="AD610" s="48"/>
      <c r="AE610" s="49"/>
      <c r="AF610" s="28"/>
      <c r="AG610" s="42"/>
      <c r="AH610" s="42"/>
      <c r="AI610" s="42"/>
    </row>
    <row r="611" spans="1:35" x14ac:dyDescent="0.3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8"/>
      <c r="AC611" s="48"/>
      <c r="AD611" s="48"/>
      <c r="AE611" s="49"/>
      <c r="AF611" s="28"/>
      <c r="AG611" s="42"/>
      <c r="AH611" s="42"/>
      <c r="AI611" s="42"/>
    </row>
    <row r="612" spans="1:35" x14ac:dyDescent="0.3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8"/>
      <c r="AC612" s="48"/>
      <c r="AD612" s="48"/>
      <c r="AE612" s="49"/>
      <c r="AF612" s="28"/>
      <c r="AG612" s="42"/>
      <c r="AH612" s="42"/>
      <c r="AI612" s="42"/>
    </row>
    <row r="613" spans="1:35" x14ac:dyDescent="0.3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8"/>
      <c r="AC613" s="48"/>
      <c r="AD613" s="48"/>
      <c r="AE613" s="49"/>
      <c r="AF613" s="28"/>
      <c r="AG613" s="42"/>
      <c r="AH613" s="42"/>
      <c r="AI613" s="42"/>
    </row>
    <row r="614" spans="1:35" x14ac:dyDescent="0.3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8"/>
      <c r="AC614" s="48"/>
      <c r="AD614" s="48"/>
      <c r="AE614" s="49"/>
      <c r="AF614" s="28"/>
      <c r="AG614" s="42"/>
      <c r="AH614" s="42"/>
      <c r="AI614" s="42"/>
    </row>
    <row r="615" spans="1:35" x14ac:dyDescent="0.3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8"/>
      <c r="AC615" s="48"/>
      <c r="AD615" s="48"/>
      <c r="AE615" s="49"/>
      <c r="AF615" s="28"/>
      <c r="AG615" s="42"/>
      <c r="AH615" s="42"/>
      <c r="AI615" s="42"/>
    </row>
    <row r="616" spans="1:35" x14ac:dyDescent="0.3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8"/>
      <c r="AC616" s="48"/>
      <c r="AD616" s="48"/>
      <c r="AE616" s="49"/>
      <c r="AF616" s="28"/>
      <c r="AG616" s="42"/>
      <c r="AH616" s="42"/>
      <c r="AI616" s="42"/>
    </row>
    <row r="617" spans="1:35" x14ac:dyDescent="0.3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8"/>
      <c r="AC617" s="48"/>
      <c r="AD617" s="48"/>
      <c r="AE617" s="49"/>
      <c r="AF617" s="28"/>
      <c r="AG617" s="42"/>
      <c r="AH617" s="42"/>
      <c r="AI617" s="42"/>
    </row>
    <row r="618" spans="1:35" x14ac:dyDescent="0.3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8"/>
      <c r="AC618" s="48"/>
      <c r="AD618" s="48"/>
      <c r="AE618" s="49"/>
      <c r="AF618" s="28"/>
      <c r="AG618" s="42"/>
      <c r="AH618" s="42"/>
      <c r="AI618" s="42"/>
    </row>
    <row r="619" spans="1:35" x14ac:dyDescent="0.3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8"/>
      <c r="AC619" s="48"/>
      <c r="AD619" s="48"/>
      <c r="AE619" s="49"/>
      <c r="AF619" s="28"/>
      <c r="AG619" s="42"/>
      <c r="AH619" s="42"/>
      <c r="AI619" s="42"/>
    </row>
    <row r="620" spans="1:35" x14ac:dyDescent="0.3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8"/>
      <c r="AC620" s="48"/>
      <c r="AD620" s="48"/>
      <c r="AE620" s="49"/>
      <c r="AF620" s="28"/>
      <c r="AG620" s="42"/>
      <c r="AH620" s="42"/>
      <c r="AI620" s="42"/>
    </row>
    <row r="621" spans="1:35" x14ac:dyDescent="0.3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8"/>
      <c r="AC621" s="48"/>
      <c r="AD621" s="48"/>
      <c r="AE621" s="49"/>
      <c r="AF621" s="28"/>
      <c r="AG621" s="42"/>
      <c r="AH621" s="42"/>
      <c r="AI621" s="42"/>
    </row>
    <row r="622" spans="1:35" x14ac:dyDescent="0.3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8"/>
      <c r="AC622" s="48"/>
      <c r="AD622" s="48"/>
      <c r="AE622" s="49"/>
      <c r="AF622" s="28"/>
      <c r="AG622" s="42"/>
      <c r="AH622" s="42"/>
      <c r="AI622" s="42"/>
    </row>
    <row r="623" spans="1:35" x14ac:dyDescent="0.3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8"/>
      <c r="AC623" s="48"/>
      <c r="AD623" s="48"/>
      <c r="AE623" s="49"/>
      <c r="AF623" s="28"/>
      <c r="AG623" s="42"/>
      <c r="AH623" s="42"/>
      <c r="AI623" s="42"/>
    </row>
    <row r="624" spans="1:35" x14ac:dyDescent="0.3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8"/>
      <c r="AC624" s="48"/>
      <c r="AD624" s="48"/>
      <c r="AE624" s="49"/>
      <c r="AF624" s="28"/>
      <c r="AG624" s="42"/>
      <c r="AH624" s="42"/>
      <c r="AI624" s="42"/>
    </row>
    <row r="625" spans="1:35" x14ac:dyDescent="0.3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8"/>
      <c r="AC625" s="48"/>
      <c r="AD625" s="48"/>
      <c r="AE625" s="49"/>
      <c r="AF625" s="28"/>
      <c r="AG625" s="42"/>
      <c r="AH625" s="42"/>
      <c r="AI625" s="42"/>
    </row>
    <row r="626" spans="1:35" x14ac:dyDescent="0.3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8"/>
      <c r="AC626" s="48"/>
      <c r="AD626" s="48"/>
      <c r="AE626" s="49"/>
      <c r="AF626" s="28"/>
      <c r="AG626" s="42"/>
      <c r="AH626" s="42"/>
      <c r="AI626" s="42"/>
    </row>
    <row r="627" spans="1:35" x14ac:dyDescent="0.3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8"/>
      <c r="AC627" s="48"/>
      <c r="AD627" s="48"/>
      <c r="AE627" s="49"/>
      <c r="AF627" s="28"/>
      <c r="AG627" s="42"/>
      <c r="AH627" s="42"/>
      <c r="AI627" s="42"/>
    </row>
    <row r="628" spans="1:35" x14ac:dyDescent="0.3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8"/>
      <c r="AC628" s="48"/>
      <c r="AD628" s="48"/>
      <c r="AE628" s="49"/>
      <c r="AF628" s="28"/>
      <c r="AG628" s="42"/>
      <c r="AH628" s="42"/>
      <c r="AI628" s="42"/>
    </row>
    <row r="629" spans="1:35" x14ac:dyDescent="0.3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8"/>
      <c r="AC629" s="48"/>
      <c r="AD629" s="48"/>
      <c r="AE629" s="49"/>
      <c r="AF629" s="28"/>
      <c r="AG629" s="42"/>
      <c r="AH629" s="42"/>
      <c r="AI629" s="42"/>
    </row>
    <row r="630" spans="1:35" x14ac:dyDescent="0.3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8"/>
      <c r="AC630" s="48"/>
      <c r="AD630" s="48"/>
      <c r="AE630" s="49"/>
      <c r="AF630" s="28"/>
      <c r="AG630" s="42"/>
      <c r="AH630" s="42"/>
      <c r="AI630" s="42"/>
    </row>
    <row r="631" spans="1:35" x14ac:dyDescent="0.3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8"/>
      <c r="AC631" s="48"/>
      <c r="AD631" s="48"/>
      <c r="AE631" s="49"/>
      <c r="AF631" s="28"/>
      <c r="AG631" s="42"/>
      <c r="AH631" s="42"/>
      <c r="AI631" s="42"/>
    </row>
    <row r="632" spans="1:35" x14ac:dyDescent="0.3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8"/>
      <c r="AC632" s="48"/>
      <c r="AD632" s="48"/>
      <c r="AE632" s="49"/>
      <c r="AF632" s="28"/>
      <c r="AG632" s="42"/>
      <c r="AH632" s="42"/>
      <c r="AI632" s="42"/>
    </row>
    <row r="633" spans="1:35" x14ac:dyDescent="0.3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8"/>
      <c r="AC633" s="48"/>
      <c r="AD633" s="48"/>
      <c r="AE633" s="49"/>
      <c r="AF633" s="28"/>
      <c r="AG633" s="42"/>
      <c r="AH633" s="42"/>
      <c r="AI633" s="42"/>
    </row>
    <row r="634" spans="1:35" x14ac:dyDescent="0.3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8"/>
      <c r="AC634" s="48"/>
      <c r="AD634" s="48"/>
      <c r="AE634" s="49"/>
      <c r="AF634" s="28"/>
      <c r="AG634" s="42"/>
      <c r="AH634" s="42"/>
      <c r="AI634" s="42"/>
    </row>
    <row r="635" spans="1:35" x14ac:dyDescent="0.3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8"/>
      <c r="AC635" s="48"/>
      <c r="AD635" s="48"/>
      <c r="AE635" s="49"/>
      <c r="AF635" s="28"/>
      <c r="AG635" s="42"/>
      <c r="AH635" s="42"/>
      <c r="AI635" s="42"/>
    </row>
    <row r="636" spans="1:35" x14ac:dyDescent="0.3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8"/>
      <c r="AC636" s="48"/>
      <c r="AD636" s="48"/>
      <c r="AE636" s="49"/>
      <c r="AF636" s="28"/>
      <c r="AG636" s="42"/>
      <c r="AH636" s="42"/>
      <c r="AI636" s="42"/>
    </row>
    <row r="637" spans="1:35" x14ac:dyDescent="0.3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8"/>
      <c r="AC637" s="48"/>
      <c r="AD637" s="48"/>
      <c r="AE637" s="49"/>
      <c r="AF637" s="28"/>
      <c r="AG637" s="42"/>
      <c r="AH637" s="42"/>
      <c r="AI637" s="42"/>
    </row>
    <row r="638" spans="1:35" x14ac:dyDescent="0.3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8"/>
      <c r="AC638" s="48"/>
      <c r="AD638" s="48"/>
      <c r="AE638" s="49"/>
      <c r="AF638" s="28"/>
      <c r="AG638" s="42"/>
      <c r="AH638" s="42"/>
      <c r="AI638" s="42"/>
    </row>
    <row r="639" spans="1:35" x14ac:dyDescent="0.3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8"/>
      <c r="AC639" s="48"/>
      <c r="AD639" s="48"/>
      <c r="AE639" s="49"/>
      <c r="AF639" s="28"/>
      <c r="AG639" s="42"/>
      <c r="AH639" s="42"/>
      <c r="AI639" s="42"/>
    </row>
    <row r="640" spans="1:35" x14ac:dyDescent="0.3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8"/>
      <c r="AC640" s="48"/>
      <c r="AD640" s="48"/>
      <c r="AE640" s="49"/>
      <c r="AF640" s="28"/>
      <c r="AG640" s="42"/>
      <c r="AH640" s="42"/>
      <c r="AI640" s="42"/>
    </row>
    <row r="641" spans="1:35" x14ac:dyDescent="0.3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8"/>
      <c r="AC641" s="48"/>
      <c r="AD641" s="48"/>
      <c r="AE641" s="49"/>
      <c r="AF641" s="28"/>
      <c r="AG641" s="42"/>
      <c r="AH641" s="42"/>
      <c r="AI641" s="42"/>
    </row>
    <row r="642" spans="1:35" x14ac:dyDescent="0.3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8"/>
      <c r="AC642" s="48"/>
      <c r="AD642" s="48"/>
      <c r="AE642" s="49"/>
      <c r="AF642" s="28"/>
      <c r="AG642" s="42"/>
      <c r="AH642" s="42"/>
      <c r="AI642" s="42"/>
    </row>
    <row r="643" spans="1:35" x14ac:dyDescent="0.3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8"/>
      <c r="AC643" s="48"/>
      <c r="AD643" s="48"/>
      <c r="AE643" s="49"/>
      <c r="AF643" s="28"/>
      <c r="AG643" s="42"/>
      <c r="AH643" s="42"/>
      <c r="AI643" s="42"/>
    </row>
    <row r="644" spans="1:35" x14ac:dyDescent="0.3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8"/>
      <c r="AC644" s="48"/>
      <c r="AD644" s="48"/>
      <c r="AE644" s="49"/>
      <c r="AF644" s="28"/>
      <c r="AG644" s="42"/>
      <c r="AH644" s="42"/>
      <c r="AI644" s="42"/>
    </row>
    <row r="645" spans="1:35" x14ac:dyDescent="0.3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8"/>
      <c r="AC645" s="48"/>
      <c r="AD645" s="48"/>
      <c r="AE645" s="49"/>
      <c r="AF645" s="28"/>
      <c r="AG645" s="42"/>
      <c r="AH645" s="42"/>
      <c r="AI645" s="42"/>
    </row>
    <row r="646" spans="1:35" x14ac:dyDescent="0.3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8"/>
      <c r="AC646" s="48"/>
      <c r="AD646" s="48"/>
      <c r="AE646" s="49"/>
      <c r="AF646" s="28"/>
      <c r="AG646" s="42"/>
      <c r="AH646" s="42"/>
      <c r="AI646" s="42"/>
    </row>
    <row r="647" spans="1:35" x14ac:dyDescent="0.3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8"/>
      <c r="AC647" s="48"/>
      <c r="AD647" s="48"/>
      <c r="AE647" s="49"/>
      <c r="AF647" s="28"/>
      <c r="AG647" s="42"/>
      <c r="AH647" s="42"/>
      <c r="AI647" s="42"/>
    </row>
    <row r="648" spans="1:35" x14ac:dyDescent="0.3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8"/>
      <c r="AC648" s="48"/>
      <c r="AD648" s="48"/>
      <c r="AE648" s="49"/>
      <c r="AF648" s="28"/>
      <c r="AG648" s="42"/>
      <c r="AH648" s="42"/>
      <c r="AI648" s="42"/>
    </row>
    <row r="649" spans="1:35" x14ac:dyDescent="0.3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8"/>
      <c r="AC649" s="48"/>
      <c r="AD649" s="48"/>
      <c r="AE649" s="49"/>
      <c r="AF649" s="28"/>
      <c r="AG649" s="42"/>
      <c r="AH649" s="42"/>
      <c r="AI649" s="42"/>
    </row>
    <row r="650" spans="1:35" x14ac:dyDescent="0.3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8"/>
      <c r="AC650" s="48"/>
      <c r="AD650" s="48"/>
      <c r="AE650" s="49"/>
      <c r="AF650" s="28"/>
      <c r="AG650" s="42"/>
      <c r="AH650" s="42"/>
      <c r="AI650" s="42"/>
    </row>
    <row r="651" spans="1:35" x14ac:dyDescent="0.3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8"/>
      <c r="AC651" s="48"/>
      <c r="AD651" s="48"/>
      <c r="AE651" s="49"/>
      <c r="AF651" s="28"/>
      <c r="AG651" s="42"/>
      <c r="AH651" s="42"/>
      <c r="AI651" s="42"/>
    </row>
    <row r="652" spans="1:35" x14ac:dyDescent="0.3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8"/>
      <c r="AC652" s="48"/>
      <c r="AD652" s="48"/>
      <c r="AE652" s="49"/>
      <c r="AF652" s="28"/>
      <c r="AG652" s="42"/>
      <c r="AH652" s="42"/>
      <c r="AI652" s="42"/>
    </row>
    <row r="653" spans="1:35" x14ac:dyDescent="0.3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8"/>
      <c r="AC653" s="48"/>
      <c r="AD653" s="48"/>
      <c r="AE653" s="49"/>
      <c r="AF653" s="28"/>
      <c r="AG653" s="42"/>
      <c r="AH653" s="42"/>
      <c r="AI653" s="42"/>
    </row>
    <row r="654" spans="1:35" x14ac:dyDescent="0.3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8"/>
      <c r="AC654" s="48"/>
      <c r="AD654" s="48"/>
      <c r="AE654" s="49"/>
      <c r="AF654" s="28"/>
      <c r="AG654" s="42"/>
      <c r="AH654" s="42"/>
      <c r="AI654" s="42"/>
    </row>
    <row r="655" spans="1:35" x14ac:dyDescent="0.3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8"/>
      <c r="AC655" s="48"/>
      <c r="AD655" s="48"/>
      <c r="AE655" s="49"/>
      <c r="AF655" s="28"/>
      <c r="AG655" s="42"/>
      <c r="AH655" s="42"/>
      <c r="AI655" s="42"/>
    </row>
    <row r="656" spans="1:35" x14ac:dyDescent="0.3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8"/>
      <c r="AC656" s="48"/>
      <c r="AD656" s="48"/>
      <c r="AE656" s="49"/>
      <c r="AF656" s="28"/>
      <c r="AG656" s="42"/>
      <c r="AH656" s="42"/>
      <c r="AI656" s="42"/>
    </row>
    <row r="657" spans="1:35" x14ac:dyDescent="0.3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8"/>
      <c r="AC657" s="48"/>
      <c r="AD657" s="48"/>
      <c r="AE657" s="49"/>
      <c r="AF657" s="28"/>
      <c r="AG657" s="42"/>
      <c r="AH657" s="42"/>
      <c r="AI657" s="42"/>
    </row>
    <row r="658" spans="1:35" x14ac:dyDescent="0.3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8"/>
      <c r="AC658" s="48"/>
      <c r="AD658" s="48"/>
      <c r="AE658" s="49"/>
      <c r="AF658" s="28"/>
      <c r="AG658" s="42"/>
      <c r="AH658" s="42"/>
      <c r="AI658" s="42"/>
    </row>
    <row r="659" spans="1:35" x14ac:dyDescent="0.3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8"/>
      <c r="AC659" s="48"/>
      <c r="AD659" s="48"/>
      <c r="AE659" s="49"/>
      <c r="AF659" s="28"/>
      <c r="AG659" s="42"/>
      <c r="AH659" s="42"/>
      <c r="AI659" s="42"/>
    </row>
    <row r="660" spans="1:35" x14ac:dyDescent="0.3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8"/>
      <c r="AC660" s="48"/>
      <c r="AD660" s="48"/>
      <c r="AE660" s="49"/>
      <c r="AF660" s="28"/>
      <c r="AG660" s="42"/>
      <c r="AH660" s="42"/>
      <c r="AI660" s="42"/>
    </row>
    <row r="661" spans="1:35" x14ac:dyDescent="0.3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8"/>
      <c r="AC661" s="48"/>
      <c r="AD661" s="48"/>
      <c r="AE661" s="49"/>
      <c r="AF661" s="28"/>
      <c r="AG661" s="42"/>
      <c r="AH661" s="42"/>
      <c r="AI661" s="42"/>
    </row>
    <row r="662" spans="1:35" x14ac:dyDescent="0.3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8"/>
      <c r="AC662" s="48"/>
      <c r="AD662" s="48"/>
      <c r="AE662" s="49"/>
      <c r="AF662" s="28"/>
      <c r="AG662" s="42"/>
      <c r="AH662" s="42"/>
      <c r="AI662" s="42"/>
    </row>
    <row r="663" spans="1:35" x14ac:dyDescent="0.3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8"/>
      <c r="AC663" s="48"/>
      <c r="AD663" s="48"/>
      <c r="AE663" s="49"/>
      <c r="AF663" s="28"/>
      <c r="AG663" s="42"/>
      <c r="AH663" s="42"/>
      <c r="AI663" s="42"/>
    </row>
    <row r="664" spans="1:35" x14ac:dyDescent="0.3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8"/>
      <c r="AC664" s="48"/>
      <c r="AD664" s="48"/>
      <c r="AE664" s="49"/>
      <c r="AF664" s="28"/>
      <c r="AG664" s="42"/>
      <c r="AH664" s="42"/>
      <c r="AI664" s="42"/>
    </row>
    <row r="665" spans="1:35" x14ac:dyDescent="0.3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8"/>
      <c r="AC665" s="48"/>
      <c r="AD665" s="48"/>
      <c r="AE665" s="49"/>
      <c r="AF665" s="28"/>
      <c r="AG665" s="42"/>
      <c r="AH665" s="42"/>
      <c r="AI665" s="42"/>
    </row>
    <row r="666" spans="1:35" x14ac:dyDescent="0.3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8"/>
      <c r="AC666" s="48"/>
      <c r="AD666" s="48"/>
      <c r="AE666" s="49"/>
      <c r="AF666" s="28"/>
      <c r="AG666" s="42"/>
      <c r="AH666" s="42"/>
      <c r="AI666" s="42"/>
    </row>
    <row r="667" spans="1:35" x14ac:dyDescent="0.3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8"/>
      <c r="AC667" s="48"/>
      <c r="AD667" s="48"/>
      <c r="AE667" s="49"/>
      <c r="AF667" s="28"/>
      <c r="AG667" s="42"/>
      <c r="AH667" s="42"/>
      <c r="AI667" s="42"/>
    </row>
    <row r="668" spans="1:35" x14ac:dyDescent="0.3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8"/>
      <c r="AC668" s="48"/>
      <c r="AD668" s="48"/>
      <c r="AE668" s="49"/>
      <c r="AF668" s="28"/>
      <c r="AG668" s="42"/>
      <c r="AH668" s="42"/>
      <c r="AI668" s="42"/>
    </row>
    <row r="669" spans="1:35" x14ac:dyDescent="0.3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8"/>
      <c r="AC669" s="48"/>
      <c r="AD669" s="48"/>
      <c r="AE669" s="49"/>
      <c r="AF669" s="28"/>
      <c r="AG669" s="42"/>
      <c r="AH669" s="42"/>
      <c r="AI669" s="42"/>
    </row>
    <row r="670" spans="1:35" x14ac:dyDescent="0.3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8"/>
      <c r="AC670" s="48"/>
      <c r="AD670" s="48"/>
      <c r="AE670" s="49"/>
      <c r="AF670" s="28"/>
      <c r="AG670" s="42"/>
      <c r="AH670" s="42"/>
      <c r="AI670" s="42"/>
    </row>
    <row r="671" spans="1:35" x14ac:dyDescent="0.3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8"/>
      <c r="AC671" s="48"/>
      <c r="AD671" s="48"/>
      <c r="AE671" s="49"/>
      <c r="AF671" s="28"/>
      <c r="AG671" s="42"/>
      <c r="AH671" s="42"/>
      <c r="AI671" s="42"/>
    </row>
    <row r="672" spans="1:35" x14ac:dyDescent="0.3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8"/>
      <c r="AC672" s="48"/>
      <c r="AD672" s="48"/>
      <c r="AE672" s="49"/>
      <c r="AF672" s="28"/>
      <c r="AG672" s="42"/>
      <c r="AH672" s="42"/>
      <c r="AI672" s="42"/>
    </row>
    <row r="673" spans="1:35" x14ac:dyDescent="0.3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8"/>
      <c r="AC673" s="48"/>
      <c r="AD673" s="48"/>
      <c r="AE673" s="49"/>
      <c r="AF673" s="28"/>
      <c r="AG673" s="42"/>
      <c r="AH673" s="42"/>
      <c r="AI673" s="42"/>
    </row>
    <row r="674" spans="1:35" x14ac:dyDescent="0.3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8"/>
      <c r="AC674" s="48"/>
      <c r="AD674" s="48"/>
      <c r="AE674" s="49"/>
      <c r="AF674" s="28"/>
      <c r="AG674" s="42"/>
      <c r="AH674" s="42"/>
      <c r="AI674" s="42"/>
    </row>
    <row r="675" spans="1:35" x14ac:dyDescent="0.3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8"/>
      <c r="AC675" s="48"/>
      <c r="AD675" s="48"/>
      <c r="AE675" s="49"/>
      <c r="AF675" s="28"/>
      <c r="AG675" s="42"/>
      <c r="AH675" s="42"/>
      <c r="AI675" s="42"/>
    </row>
    <row r="676" spans="1:35" x14ac:dyDescent="0.3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8"/>
      <c r="AC676" s="48"/>
      <c r="AD676" s="48"/>
      <c r="AE676" s="49"/>
      <c r="AF676" s="28"/>
      <c r="AG676" s="42"/>
      <c r="AH676" s="42"/>
      <c r="AI676" s="42"/>
    </row>
    <row r="677" spans="1:35" x14ac:dyDescent="0.3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8"/>
      <c r="AC677" s="48"/>
      <c r="AD677" s="48"/>
      <c r="AE677" s="49"/>
      <c r="AF677" s="28"/>
      <c r="AG677" s="42"/>
      <c r="AH677" s="42"/>
      <c r="AI677" s="42"/>
    </row>
    <row r="678" spans="1:35" x14ac:dyDescent="0.3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8"/>
      <c r="AC678" s="48"/>
      <c r="AD678" s="48"/>
      <c r="AE678" s="49"/>
      <c r="AF678" s="28"/>
      <c r="AG678" s="42"/>
      <c r="AH678" s="42"/>
      <c r="AI678" s="42"/>
    </row>
    <row r="679" spans="1:35" x14ac:dyDescent="0.3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8"/>
      <c r="AC679" s="48"/>
      <c r="AD679" s="48"/>
      <c r="AE679" s="49"/>
      <c r="AF679" s="28"/>
      <c r="AG679" s="42"/>
      <c r="AH679" s="42"/>
      <c r="AI679" s="42"/>
    </row>
    <row r="680" spans="1:35" x14ac:dyDescent="0.3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8"/>
      <c r="AC680" s="48"/>
      <c r="AD680" s="48"/>
      <c r="AE680" s="49"/>
      <c r="AF680" s="28"/>
      <c r="AG680" s="42"/>
      <c r="AH680" s="42"/>
      <c r="AI680" s="42"/>
    </row>
    <row r="681" spans="1:35" x14ac:dyDescent="0.3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8"/>
      <c r="AC681" s="48"/>
      <c r="AD681" s="48"/>
      <c r="AE681" s="49"/>
      <c r="AF681" s="28"/>
      <c r="AG681" s="42"/>
      <c r="AH681" s="42"/>
      <c r="AI681" s="42"/>
    </row>
    <row r="682" spans="1:35" x14ac:dyDescent="0.3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8"/>
      <c r="AC682" s="48"/>
      <c r="AD682" s="48"/>
      <c r="AE682" s="49"/>
      <c r="AF682" s="28"/>
      <c r="AG682" s="42"/>
      <c r="AH682" s="42"/>
      <c r="AI682" s="42"/>
    </row>
    <row r="683" spans="1:35" x14ac:dyDescent="0.3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8"/>
      <c r="AC683" s="48"/>
      <c r="AD683" s="48"/>
      <c r="AE683" s="49"/>
      <c r="AF683" s="28"/>
      <c r="AG683" s="42"/>
      <c r="AH683" s="42"/>
      <c r="AI683" s="42"/>
    </row>
    <row r="684" spans="1:35" x14ac:dyDescent="0.3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8"/>
      <c r="AC684" s="48"/>
      <c r="AD684" s="48"/>
      <c r="AE684" s="49"/>
      <c r="AF684" s="28"/>
      <c r="AG684" s="42"/>
      <c r="AH684" s="42"/>
      <c r="AI684" s="42"/>
    </row>
    <row r="685" spans="1:35" x14ac:dyDescent="0.3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8"/>
      <c r="AC685" s="48"/>
      <c r="AD685" s="48"/>
      <c r="AE685" s="49"/>
      <c r="AF685" s="28"/>
      <c r="AG685" s="42"/>
      <c r="AH685" s="42"/>
      <c r="AI685" s="42"/>
    </row>
    <row r="686" spans="1:35" x14ac:dyDescent="0.3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8"/>
      <c r="AC686" s="48"/>
      <c r="AD686" s="48"/>
      <c r="AE686" s="49"/>
      <c r="AF686" s="28"/>
      <c r="AG686" s="42"/>
      <c r="AH686" s="42"/>
      <c r="AI686" s="42"/>
    </row>
    <row r="687" spans="1:35" x14ac:dyDescent="0.3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8"/>
      <c r="AC687" s="48"/>
      <c r="AD687" s="48"/>
      <c r="AE687" s="49"/>
      <c r="AF687" s="28"/>
      <c r="AG687" s="42"/>
      <c r="AH687" s="42"/>
      <c r="AI687" s="42"/>
    </row>
    <row r="688" spans="1:35" x14ac:dyDescent="0.3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8"/>
      <c r="AC688" s="48"/>
      <c r="AD688" s="48"/>
      <c r="AE688" s="49"/>
      <c r="AF688" s="28"/>
      <c r="AG688" s="42"/>
      <c r="AH688" s="42"/>
      <c r="AI688" s="42"/>
    </row>
    <row r="689" spans="1:35" x14ac:dyDescent="0.3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8"/>
      <c r="AC689" s="48"/>
      <c r="AD689" s="48"/>
      <c r="AE689" s="49"/>
      <c r="AF689" s="28"/>
      <c r="AG689" s="42"/>
      <c r="AH689" s="42"/>
      <c r="AI689" s="42"/>
    </row>
    <row r="690" spans="1:35" x14ac:dyDescent="0.3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8"/>
      <c r="AC690" s="48"/>
      <c r="AD690" s="48"/>
      <c r="AE690" s="49"/>
      <c r="AF690" s="28"/>
      <c r="AG690" s="42"/>
      <c r="AH690" s="42"/>
      <c r="AI690" s="42"/>
    </row>
    <row r="691" spans="1:35" x14ac:dyDescent="0.3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8"/>
      <c r="AC691" s="48"/>
      <c r="AD691" s="48"/>
      <c r="AE691" s="49"/>
      <c r="AF691" s="28"/>
      <c r="AG691" s="42"/>
      <c r="AH691" s="42"/>
      <c r="AI691" s="42"/>
    </row>
    <row r="692" spans="1:35" x14ac:dyDescent="0.3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8"/>
      <c r="AC692" s="48"/>
      <c r="AD692" s="48"/>
      <c r="AE692" s="49"/>
      <c r="AF692" s="28"/>
      <c r="AG692" s="42"/>
      <c r="AH692" s="42"/>
      <c r="AI692" s="42"/>
    </row>
    <row r="693" spans="1:35" x14ac:dyDescent="0.3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8"/>
      <c r="AC693" s="48"/>
      <c r="AD693" s="48"/>
      <c r="AE693" s="49"/>
      <c r="AF693" s="28"/>
      <c r="AG693" s="42"/>
      <c r="AH693" s="42"/>
      <c r="AI693" s="42"/>
    </row>
    <row r="694" spans="1:35" x14ac:dyDescent="0.3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8"/>
      <c r="AC694" s="48"/>
      <c r="AD694" s="48"/>
      <c r="AE694" s="49"/>
      <c r="AF694" s="28"/>
      <c r="AG694" s="42"/>
      <c r="AH694" s="42"/>
      <c r="AI694" s="42"/>
    </row>
    <row r="695" spans="1:35" x14ac:dyDescent="0.3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8"/>
      <c r="AC695" s="48"/>
      <c r="AD695" s="48"/>
      <c r="AE695" s="49"/>
      <c r="AF695" s="28"/>
      <c r="AG695" s="42"/>
      <c r="AH695" s="42"/>
      <c r="AI695" s="42"/>
    </row>
    <row r="696" spans="1:35" x14ac:dyDescent="0.3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8"/>
      <c r="AC696" s="48"/>
      <c r="AD696" s="48"/>
      <c r="AE696" s="49"/>
      <c r="AF696" s="28"/>
      <c r="AG696" s="42"/>
      <c r="AH696" s="42"/>
      <c r="AI696" s="42"/>
    </row>
    <row r="697" spans="1:35" x14ac:dyDescent="0.3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8"/>
      <c r="AC697" s="48"/>
      <c r="AD697" s="48"/>
      <c r="AE697" s="49"/>
      <c r="AF697" s="28"/>
      <c r="AG697" s="42"/>
      <c r="AH697" s="42"/>
      <c r="AI697" s="42"/>
    </row>
    <row r="698" spans="1:35" x14ac:dyDescent="0.3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8"/>
      <c r="AC698" s="48"/>
      <c r="AD698" s="48"/>
      <c r="AE698" s="49"/>
      <c r="AF698" s="28"/>
      <c r="AG698" s="42"/>
      <c r="AH698" s="42"/>
      <c r="AI698" s="42"/>
    </row>
    <row r="699" spans="1:35" x14ac:dyDescent="0.3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8"/>
      <c r="AC699" s="48"/>
      <c r="AD699" s="48"/>
      <c r="AE699" s="49"/>
      <c r="AF699" s="28"/>
      <c r="AG699" s="42"/>
      <c r="AH699" s="42"/>
      <c r="AI699" s="42"/>
    </row>
    <row r="700" spans="1:35" x14ac:dyDescent="0.3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8"/>
      <c r="AC700" s="48"/>
      <c r="AD700" s="48"/>
      <c r="AE700" s="49"/>
      <c r="AF700" s="28"/>
      <c r="AG700" s="42"/>
      <c r="AH700" s="42"/>
      <c r="AI700" s="42"/>
    </row>
    <row r="701" spans="1:35" x14ac:dyDescent="0.3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8"/>
      <c r="AC701" s="48"/>
      <c r="AD701" s="48"/>
      <c r="AE701" s="49"/>
      <c r="AF701" s="28"/>
      <c r="AG701" s="42"/>
      <c r="AH701" s="42"/>
      <c r="AI701" s="42"/>
    </row>
    <row r="702" spans="1:35" x14ac:dyDescent="0.3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8"/>
      <c r="AC702" s="48"/>
      <c r="AD702" s="48"/>
      <c r="AE702" s="49"/>
      <c r="AF702" s="28"/>
      <c r="AG702" s="42"/>
      <c r="AH702" s="42"/>
      <c r="AI702" s="42"/>
    </row>
    <row r="703" spans="1:35" x14ac:dyDescent="0.3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8"/>
      <c r="AC703" s="48"/>
      <c r="AD703" s="48"/>
      <c r="AE703" s="49"/>
      <c r="AF703" s="28"/>
      <c r="AG703" s="42"/>
      <c r="AH703" s="42"/>
      <c r="AI703" s="42"/>
    </row>
    <row r="704" spans="1:35" x14ac:dyDescent="0.3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8"/>
      <c r="AC704" s="48"/>
      <c r="AD704" s="48"/>
      <c r="AE704" s="49"/>
      <c r="AF704" s="28"/>
      <c r="AG704" s="42"/>
      <c r="AH704" s="42"/>
      <c r="AI704" s="42"/>
    </row>
    <row r="705" spans="1:35" x14ac:dyDescent="0.3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8"/>
      <c r="AC705" s="48"/>
      <c r="AD705" s="48"/>
      <c r="AE705" s="49"/>
      <c r="AF705" s="28"/>
      <c r="AG705" s="42"/>
      <c r="AH705" s="42"/>
      <c r="AI705" s="42"/>
    </row>
    <row r="706" spans="1:35" x14ac:dyDescent="0.3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8"/>
      <c r="AC706" s="48"/>
      <c r="AD706" s="48"/>
      <c r="AE706" s="49"/>
      <c r="AF706" s="28"/>
      <c r="AG706" s="42"/>
      <c r="AH706" s="42"/>
      <c r="AI706" s="42"/>
    </row>
    <row r="707" spans="1:35" x14ac:dyDescent="0.3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8"/>
      <c r="AC707" s="48"/>
      <c r="AD707" s="48"/>
      <c r="AE707" s="49"/>
      <c r="AF707" s="28"/>
      <c r="AG707" s="42"/>
      <c r="AH707" s="42"/>
      <c r="AI707" s="42"/>
    </row>
    <row r="708" spans="1:35" x14ac:dyDescent="0.3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8"/>
      <c r="AC708" s="48"/>
      <c r="AD708" s="48"/>
      <c r="AE708" s="49"/>
      <c r="AF708" s="28"/>
      <c r="AG708" s="42"/>
      <c r="AH708" s="42"/>
      <c r="AI708" s="42"/>
    </row>
    <row r="709" spans="1:35" x14ac:dyDescent="0.3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8"/>
      <c r="AC709" s="48"/>
      <c r="AD709" s="48"/>
      <c r="AE709" s="49"/>
      <c r="AF709" s="28"/>
      <c r="AG709" s="42"/>
      <c r="AH709" s="42"/>
      <c r="AI709" s="42"/>
    </row>
    <row r="710" spans="1:35" x14ac:dyDescent="0.3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8"/>
      <c r="AC710" s="48"/>
      <c r="AD710" s="48"/>
      <c r="AE710" s="49"/>
      <c r="AF710" s="28"/>
      <c r="AG710" s="42"/>
      <c r="AH710" s="42"/>
      <c r="AI710" s="42"/>
    </row>
    <row r="711" spans="1:35" x14ac:dyDescent="0.3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8"/>
      <c r="AC711" s="48"/>
      <c r="AD711" s="48"/>
      <c r="AE711" s="49"/>
      <c r="AF711" s="28"/>
      <c r="AG711" s="42"/>
      <c r="AH711" s="42"/>
      <c r="AI711" s="42"/>
    </row>
    <row r="712" spans="1:35" x14ac:dyDescent="0.3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8"/>
      <c r="AC712" s="48"/>
      <c r="AD712" s="48"/>
      <c r="AE712" s="49"/>
      <c r="AF712" s="28"/>
      <c r="AG712" s="42"/>
      <c r="AH712" s="42"/>
      <c r="AI712" s="42"/>
    </row>
    <row r="713" spans="1:35" x14ac:dyDescent="0.3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8"/>
      <c r="AC713" s="48"/>
      <c r="AD713" s="48"/>
      <c r="AE713" s="49"/>
      <c r="AF713" s="28"/>
      <c r="AG713" s="42"/>
      <c r="AH713" s="42"/>
      <c r="AI713" s="42"/>
    </row>
    <row r="714" spans="1:35" x14ac:dyDescent="0.3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8"/>
      <c r="AC714" s="48"/>
      <c r="AD714" s="48"/>
      <c r="AE714" s="49"/>
      <c r="AF714" s="28"/>
      <c r="AG714" s="42"/>
      <c r="AH714" s="42"/>
      <c r="AI714" s="42"/>
    </row>
    <row r="715" spans="1:35" x14ac:dyDescent="0.3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8"/>
      <c r="AC715" s="48"/>
      <c r="AD715" s="48"/>
      <c r="AE715" s="49"/>
      <c r="AF715" s="28"/>
      <c r="AG715" s="42"/>
      <c r="AH715" s="42"/>
      <c r="AI715" s="42"/>
    </row>
    <row r="716" spans="1:35" x14ac:dyDescent="0.3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8"/>
      <c r="AC716" s="48"/>
      <c r="AD716" s="48"/>
      <c r="AE716" s="49"/>
      <c r="AF716" s="28"/>
      <c r="AG716" s="42"/>
      <c r="AH716" s="42"/>
      <c r="AI716" s="42"/>
    </row>
    <row r="717" spans="1:35" x14ac:dyDescent="0.3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8"/>
      <c r="AC717" s="48"/>
      <c r="AD717" s="48"/>
      <c r="AE717" s="49"/>
      <c r="AF717" s="28"/>
      <c r="AG717" s="42"/>
      <c r="AH717" s="42"/>
      <c r="AI717" s="42"/>
    </row>
    <row r="718" spans="1:35" x14ac:dyDescent="0.3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8"/>
      <c r="AC718" s="48"/>
      <c r="AD718" s="48"/>
      <c r="AE718" s="49"/>
      <c r="AF718" s="28"/>
      <c r="AG718" s="42"/>
      <c r="AH718" s="42"/>
      <c r="AI718" s="42"/>
    </row>
    <row r="719" spans="1:35" x14ac:dyDescent="0.3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8"/>
      <c r="AC719" s="48"/>
      <c r="AD719" s="48"/>
      <c r="AE719" s="49"/>
      <c r="AF719" s="28"/>
      <c r="AG719" s="42"/>
      <c r="AH719" s="42"/>
      <c r="AI719" s="42"/>
    </row>
    <row r="720" spans="1:35" x14ac:dyDescent="0.3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8"/>
      <c r="AC720" s="48"/>
      <c r="AD720" s="48"/>
      <c r="AE720" s="49"/>
      <c r="AF720" s="28"/>
      <c r="AG720" s="42"/>
      <c r="AH720" s="42"/>
      <c r="AI720" s="42"/>
    </row>
    <row r="721" spans="1:35" x14ac:dyDescent="0.3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8"/>
      <c r="AC721" s="48"/>
      <c r="AD721" s="48"/>
      <c r="AE721" s="49"/>
      <c r="AF721" s="28"/>
      <c r="AG721" s="42"/>
      <c r="AH721" s="42"/>
      <c r="AI721" s="42"/>
    </row>
    <row r="722" spans="1:35" x14ac:dyDescent="0.3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8"/>
      <c r="AC722" s="48"/>
      <c r="AD722" s="48"/>
      <c r="AE722" s="49"/>
      <c r="AF722" s="28"/>
      <c r="AG722" s="42"/>
      <c r="AH722" s="42"/>
      <c r="AI722" s="42"/>
    </row>
    <row r="723" spans="1:35" x14ac:dyDescent="0.3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8"/>
      <c r="AC723" s="48"/>
      <c r="AD723" s="48"/>
      <c r="AE723" s="49"/>
      <c r="AF723" s="28"/>
      <c r="AG723" s="42"/>
      <c r="AH723" s="42"/>
      <c r="AI723" s="42"/>
    </row>
    <row r="724" spans="1:35" x14ac:dyDescent="0.3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8"/>
      <c r="AC724" s="48"/>
      <c r="AD724" s="48"/>
      <c r="AE724" s="49"/>
      <c r="AF724" s="28"/>
      <c r="AG724" s="42"/>
      <c r="AH724" s="42"/>
      <c r="AI724" s="42"/>
    </row>
    <row r="725" spans="1:35" x14ac:dyDescent="0.3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8"/>
      <c r="AC725" s="48"/>
      <c r="AD725" s="48"/>
      <c r="AE725" s="49"/>
      <c r="AF725" s="28"/>
      <c r="AG725" s="42"/>
      <c r="AH725" s="42"/>
      <c r="AI725" s="42"/>
    </row>
    <row r="726" spans="1:35" x14ac:dyDescent="0.3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8"/>
      <c r="AC726" s="48"/>
      <c r="AD726" s="48"/>
      <c r="AE726" s="49"/>
      <c r="AF726" s="28"/>
      <c r="AG726" s="42"/>
      <c r="AH726" s="42"/>
      <c r="AI726" s="42"/>
    </row>
    <row r="727" spans="1:35" x14ac:dyDescent="0.3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8"/>
      <c r="AC727" s="48"/>
      <c r="AD727" s="48"/>
      <c r="AE727" s="49"/>
      <c r="AF727" s="28"/>
      <c r="AG727" s="42"/>
      <c r="AH727" s="42"/>
      <c r="AI727" s="42"/>
    </row>
    <row r="728" spans="1:35" x14ac:dyDescent="0.3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8"/>
      <c r="AC728" s="48"/>
      <c r="AD728" s="48"/>
      <c r="AE728" s="49"/>
      <c r="AF728" s="28"/>
      <c r="AG728" s="42"/>
      <c r="AH728" s="42"/>
      <c r="AI728" s="42"/>
    </row>
    <row r="729" spans="1:35" x14ac:dyDescent="0.3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8"/>
      <c r="AC729" s="48"/>
      <c r="AD729" s="48"/>
      <c r="AE729" s="49"/>
      <c r="AF729" s="28"/>
      <c r="AG729" s="42"/>
      <c r="AH729" s="42"/>
      <c r="AI729" s="42"/>
    </row>
    <row r="730" spans="1:35" x14ac:dyDescent="0.3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8"/>
      <c r="AC730" s="48"/>
      <c r="AD730" s="48"/>
      <c r="AE730" s="49"/>
      <c r="AF730" s="28"/>
      <c r="AG730" s="42"/>
      <c r="AH730" s="42"/>
      <c r="AI730" s="42"/>
    </row>
    <row r="731" spans="1:35" x14ac:dyDescent="0.3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8"/>
      <c r="AC731" s="48"/>
      <c r="AD731" s="48"/>
      <c r="AE731" s="49"/>
      <c r="AF731" s="28"/>
      <c r="AG731" s="42"/>
      <c r="AH731" s="42"/>
      <c r="AI731" s="42"/>
    </row>
    <row r="732" spans="1:35" x14ac:dyDescent="0.3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8"/>
      <c r="AC732" s="48"/>
      <c r="AD732" s="48"/>
      <c r="AE732" s="49"/>
      <c r="AF732" s="28"/>
      <c r="AG732" s="42"/>
      <c r="AH732" s="42"/>
      <c r="AI732" s="42"/>
    </row>
    <row r="733" spans="1:35" x14ac:dyDescent="0.3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8"/>
      <c r="AC733" s="48"/>
      <c r="AD733" s="48"/>
      <c r="AE733" s="49"/>
      <c r="AF733" s="28"/>
      <c r="AG733" s="42"/>
      <c r="AH733" s="42"/>
      <c r="AI733" s="42"/>
    </row>
    <row r="734" spans="1:35" x14ac:dyDescent="0.3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8"/>
      <c r="AC734" s="48"/>
      <c r="AD734" s="48"/>
      <c r="AE734" s="49"/>
      <c r="AF734" s="28"/>
      <c r="AG734" s="42"/>
      <c r="AH734" s="42"/>
      <c r="AI734" s="42"/>
    </row>
    <row r="735" spans="1:35" x14ac:dyDescent="0.3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8"/>
      <c r="AC735" s="48"/>
      <c r="AD735" s="48"/>
      <c r="AE735" s="49"/>
      <c r="AF735" s="28"/>
      <c r="AG735" s="42"/>
      <c r="AH735" s="42"/>
      <c r="AI735" s="42"/>
    </row>
    <row r="736" spans="1:35" x14ac:dyDescent="0.3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8"/>
      <c r="AC736" s="48"/>
      <c r="AD736" s="48"/>
      <c r="AE736" s="49"/>
      <c r="AF736" s="28"/>
      <c r="AG736" s="42"/>
      <c r="AH736" s="42"/>
      <c r="AI736" s="42"/>
    </row>
    <row r="737" spans="1:35" x14ac:dyDescent="0.3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8"/>
      <c r="AC737" s="48"/>
      <c r="AD737" s="48"/>
      <c r="AE737" s="49"/>
      <c r="AF737" s="28"/>
      <c r="AG737" s="42"/>
      <c r="AH737" s="42"/>
      <c r="AI737" s="42"/>
    </row>
    <row r="738" spans="1:35" x14ac:dyDescent="0.3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8"/>
      <c r="AC738" s="48"/>
      <c r="AD738" s="48"/>
      <c r="AE738" s="49"/>
      <c r="AF738" s="28"/>
      <c r="AG738" s="42"/>
      <c r="AH738" s="42"/>
      <c r="AI738" s="42"/>
    </row>
    <row r="739" spans="1:35" x14ac:dyDescent="0.3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8"/>
      <c r="AC739" s="48"/>
      <c r="AD739" s="48"/>
      <c r="AE739" s="49"/>
      <c r="AF739" s="28"/>
      <c r="AG739" s="42"/>
      <c r="AH739" s="42"/>
      <c r="AI739" s="42"/>
    </row>
    <row r="740" spans="1:35" x14ac:dyDescent="0.3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8"/>
      <c r="AC740" s="48"/>
      <c r="AD740" s="48"/>
      <c r="AE740" s="49"/>
      <c r="AF740" s="28"/>
      <c r="AG740" s="42"/>
      <c r="AH740" s="42"/>
      <c r="AI740" s="42"/>
    </row>
    <row r="741" spans="1:35" x14ac:dyDescent="0.3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8"/>
      <c r="AC741" s="48"/>
      <c r="AD741" s="48"/>
      <c r="AE741" s="49"/>
      <c r="AF741" s="28"/>
      <c r="AG741" s="42"/>
      <c r="AH741" s="42"/>
      <c r="AI741" s="42"/>
    </row>
    <row r="742" spans="1:35" x14ac:dyDescent="0.3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8"/>
      <c r="AC742" s="48"/>
      <c r="AD742" s="48"/>
      <c r="AE742" s="49"/>
      <c r="AF742" s="28"/>
      <c r="AG742" s="42"/>
      <c r="AH742" s="42"/>
      <c r="AI742" s="42"/>
    </row>
    <row r="743" spans="1:35" x14ac:dyDescent="0.3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8"/>
      <c r="AC743" s="48"/>
      <c r="AD743" s="48"/>
      <c r="AE743" s="49"/>
      <c r="AF743" s="28"/>
      <c r="AG743" s="42"/>
      <c r="AH743" s="42"/>
      <c r="AI743" s="42"/>
    </row>
    <row r="744" spans="1:35" x14ac:dyDescent="0.3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8"/>
      <c r="AC744" s="48"/>
      <c r="AD744" s="48"/>
      <c r="AE744" s="49"/>
      <c r="AF744" s="28"/>
      <c r="AG744" s="42"/>
      <c r="AH744" s="42"/>
      <c r="AI744" s="42"/>
    </row>
    <row r="745" spans="1:35" x14ac:dyDescent="0.3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8"/>
      <c r="AC745" s="48"/>
      <c r="AD745" s="48"/>
      <c r="AE745" s="49"/>
      <c r="AF745" s="28"/>
      <c r="AG745" s="42"/>
      <c r="AH745" s="42"/>
      <c r="AI745" s="42"/>
    </row>
    <row r="746" spans="1:35" x14ac:dyDescent="0.3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8"/>
      <c r="AC746" s="48"/>
      <c r="AD746" s="48"/>
      <c r="AE746" s="49"/>
      <c r="AF746" s="28"/>
      <c r="AG746" s="42"/>
      <c r="AH746" s="42"/>
      <c r="AI746" s="42"/>
    </row>
    <row r="747" spans="1:35" x14ac:dyDescent="0.3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8"/>
      <c r="AC747" s="48"/>
      <c r="AD747" s="48"/>
      <c r="AE747" s="49"/>
      <c r="AF747" s="28"/>
      <c r="AG747" s="42"/>
      <c r="AH747" s="42"/>
      <c r="AI747" s="42"/>
    </row>
    <row r="748" spans="1:35" x14ac:dyDescent="0.3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8"/>
      <c r="AC748" s="48"/>
      <c r="AD748" s="48"/>
      <c r="AE748" s="49"/>
      <c r="AF748" s="28"/>
      <c r="AG748" s="42"/>
      <c r="AH748" s="42"/>
      <c r="AI748" s="42"/>
    </row>
    <row r="749" spans="1:35" x14ac:dyDescent="0.3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8"/>
      <c r="AC749" s="48"/>
      <c r="AD749" s="48"/>
      <c r="AE749" s="49"/>
      <c r="AF749" s="28"/>
      <c r="AG749" s="42"/>
      <c r="AH749" s="42"/>
      <c r="AI749" s="42"/>
    </row>
    <row r="750" spans="1:35" x14ac:dyDescent="0.3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8"/>
      <c r="AC750" s="48"/>
      <c r="AD750" s="48"/>
      <c r="AE750" s="49"/>
      <c r="AF750" s="28"/>
      <c r="AG750" s="42"/>
      <c r="AH750" s="42"/>
      <c r="AI750" s="42"/>
    </row>
    <row r="751" spans="1:35" x14ac:dyDescent="0.3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8"/>
      <c r="AC751" s="48"/>
      <c r="AD751" s="48"/>
      <c r="AE751" s="49"/>
      <c r="AF751" s="28"/>
      <c r="AG751" s="42"/>
      <c r="AH751" s="42"/>
      <c r="AI751" s="42"/>
    </row>
    <row r="752" spans="1:35" x14ac:dyDescent="0.3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8"/>
      <c r="AC752" s="48"/>
      <c r="AD752" s="48"/>
      <c r="AE752" s="49"/>
      <c r="AF752" s="28"/>
      <c r="AG752" s="42"/>
      <c r="AH752" s="42"/>
      <c r="AI752" s="42"/>
    </row>
    <row r="753" spans="1:35" x14ac:dyDescent="0.3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8"/>
      <c r="AC753" s="48"/>
      <c r="AD753" s="48"/>
      <c r="AE753" s="49"/>
      <c r="AF753" s="28"/>
      <c r="AG753" s="42"/>
      <c r="AH753" s="42"/>
      <c r="AI753" s="42"/>
    </row>
    <row r="754" spans="1:35" x14ac:dyDescent="0.3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8"/>
      <c r="AC754" s="48"/>
      <c r="AD754" s="48"/>
      <c r="AE754" s="49"/>
      <c r="AF754" s="28"/>
      <c r="AG754" s="42"/>
      <c r="AH754" s="42"/>
      <c r="AI754" s="42"/>
    </row>
    <row r="755" spans="1:35" x14ac:dyDescent="0.3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8"/>
      <c r="AC755" s="48"/>
      <c r="AD755" s="48"/>
      <c r="AE755" s="49"/>
      <c r="AF755" s="28"/>
      <c r="AG755" s="42"/>
      <c r="AH755" s="42"/>
      <c r="AI755" s="42"/>
    </row>
    <row r="756" spans="1:35" x14ac:dyDescent="0.3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8"/>
      <c r="AC756" s="48"/>
      <c r="AD756" s="48"/>
      <c r="AE756" s="49"/>
      <c r="AF756" s="28"/>
      <c r="AG756" s="42"/>
      <c r="AH756" s="42"/>
      <c r="AI756" s="42"/>
    </row>
    <row r="757" spans="1:35" x14ac:dyDescent="0.3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8"/>
      <c r="AC757" s="48"/>
      <c r="AD757" s="48"/>
      <c r="AE757" s="49"/>
      <c r="AF757" s="28"/>
      <c r="AG757" s="42"/>
      <c r="AH757" s="42"/>
      <c r="AI757" s="42"/>
    </row>
    <row r="758" spans="1:35" x14ac:dyDescent="0.3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8"/>
      <c r="AC758" s="48"/>
      <c r="AD758" s="48"/>
      <c r="AE758" s="49"/>
      <c r="AF758" s="28"/>
      <c r="AG758" s="42"/>
      <c r="AH758" s="42"/>
      <c r="AI758" s="42"/>
    </row>
    <row r="759" spans="1:35" x14ac:dyDescent="0.3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8"/>
      <c r="AC759" s="48"/>
      <c r="AD759" s="48"/>
      <c r="AE759" s="49"/>
      <c r="AF759" s="28"/>
      <c r="AG759" s="42"/>
      <c r="AH759" s="42"/>
      <c r="AI759" s="42"/>
    </row>
    <row r="760" spans="1:35" x14ac:dyDescent="0.3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8"/>
      <c r="AC760" s="48"/>
      <c r="AD760" s="48"/>
      <c r="AE760" s="49"/>
      <c r="AF760" s="28"/>
      <c r="AG760" s="42"/>
      <c r="AH760" s="42"/>
      <c r="AI760" s="42"/>
    </row>
    <row r="761" spans="1:35" x14ac:dyDescent="0.3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8"/>
      <c r="AC761" s="48"/>
      <c r="AD761" s="48"/>
      <c r="AE761" s="49"/>
      <c r="AF761" s="28"/>
      <c r="AG761" s="42"/>
      <c r="AH761" s="42"/>
      <c r="AI761" s="42"/>
    </row>
    <row r="762" spans="1:35" x14ac:dyDescent="0.3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8"/>
      <c r="AC762" s="48"/>
      <c r="AD762" s="48"/>
      <c r="AE762" s="49"/>
      <c r="AF762" s="28"/>
      <c r="AG762" s="42"/>
      <c r="AH762" s="42"/>
      <c r="AI762" s="42"/>
    </row>
    <row r="763" spans="1:35" x14ac:dyDescent="0.3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8"/>
      <c r="AC763" s="48"/>
      <c r="AD763" s="48"/>
      <c r="AE763" s="49"/>
      <c r="AF763" s="28"/>
      <c r="AG763" s="42"/>
      <c r="AH763" s="42"/>
      <c r="AI763" s="42"/>
    </row>
    <row r="764" spans="1:35" x14ac:dyDescent="0.3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8"/>
      <c r="AC764" s="48"/>
      <c r="AD764" s="48"/>
      <c r="AE764" s="49"/>
      <c r="AF764" s="28"/>
      <c r="AG764" s="42"/>
      <c r="AH764" s="42"/>
      <c r="AI764" s="42"/>
    </row>
    <row r="765" spans="1:35" x14ac:dyDescent="0.3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8"/>
      <c r="AC765" s="48"/>
      <c r="AD765" s="48"/>
      <c r="AE765" s="49"/>
      <c r="AF765" s="28"/>
      <c r="AG765" s="42"/>
      <c r="AH765" s="42"/>
      <c r="AI765" s="42"/>
    </row>
    <row r="766" spans="1:35" x14ac:dyDescent="0.3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8"/>
      <c r="AC766" s="48"/>
      <c r="AD766" s="48"/>
      <c r="AE766" s="49"/>
      <c r="AF766" s="28"/>
      <c r="AG766" s="42"/>
      <c r="AH766" s="42"/>
      <c r="AI766" s="42"/>
    </row>
    <row r="767" spans="1:35" x14ac:dyDescent="0.3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8"/>
      <c r="AC767" s="48"/>
      <c r="AD767" s="48"/>
      <c r="AE767" s="49"/>
      <c r="AF767" s="28"/>
      <c r="AG767" s="42"/>
      <c r="AH767" s="42"/>
      <c r="AI767" s="42"/>
    </row>
    <row r="768" spans="1:35" x14ac:dyDescent="0.3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8"/>
      <c r="AC768" s="48"/>
      <c r="AD768" s="48"/>
      <c r="AE768" s="49"/>
      <c r="AF768" s="28"/>
      <c r="AG768" s="42"/>
      <c r="AH768" s="42"/>
      <c r="AI768" s="42"/>
    </row>
    <row r="769" spans="1:35" x14ac:dyDescent="0.3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8"/>
      <c r="AC769" s="48"/>
      <c r="AD769" s="48"/>
      <c r="AE769" s="49"/>
      <c r="AF769" s="28"/>
      <c r="AG769" s="42"/>
      <c r="AH769" s="42"/>
      <c r="AI769" s="42"/>
    </row>
    <row r="770" spans="1:35" x14ac:dyDescent="0.3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8"/>
      <c r="AC770" s="48"/>
      <c r="AD770" s="48"/>
      <c r="AE770" s="49"/>
      <c r="AF770" s="28"/>
      <c r="AG770" s="42"/>
      <c r="AH770" s="42"/>
      <c r="AI770" s="42"/>
    </row>
    <row r="771" spans="1:35" x14ac:dyDescent="0.3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8"/>
      <c r="AC771" s="48"/>
      <c r="AD771" s="48"/>
      <c r="AE771" s="49"/>
      <c r="AF771" s="28"/>
      <c r="AG771" s="42"/>
      <c r="AH771" s="42"/>
      <c r="AI771" s="42"/>
    </row>
    <row r="772" spans="1:35" x14ac:dyDescent="0.3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8"/>
      <c r="AC772" s="48"/>
      <c r="AD772" s="48"/>
      <c r="AE772" s="49"/>
      <c r="AF772" s="28"/>
      <c r="AG772" s="42"/>
      <c r="AH772" s="42"/>
      <c r="AI772" s="42"/>
    </row>
    <row r="773" spans="1:35" x14ac:dyDescent="0.3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8"/>
      <c r="AC773" s="48"/>
      <c r="AD773" s="48"/>
      <c r="AE773" s="49"/>
      <c r="AF773" s="28"/>
      <c r="AG773" s="42"/>
      <c r="AH773" s="42"/>
      <c r="AI773" s="42"/>
    </row>
    <row r="774" spans="1:35" x14ac:dyDescent="0.3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8"/>
      <c r="AC774" s="48"/>
      <c r="AD774" s="48"/>
      <c r="AE774" s="49"/>
      <c r="AF774" s="28"/>
      <c r="AG774" s="42"/>
      <c r="AH774" s="42"/>
      <c r="AI774" s="42"/>
    </row>
    <row r="775" spans="1:35" x14ac:dyDescent="0.3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8"/>
      <c r="AC775" s="48"/>
      <c r="AD775" s="48"/>
      <c r="AE775" s="49"/>
      <c r="AF775" s="28"/>
      <c r="AG775" s="42"/>
      <c r="AH775" s="42"/>
      <c r="AI775" s="42"/>
    </row>
    <row r="776" spans="1:35" x14ac:dyDescent="0.3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8"/>
      <c r="AC776" s="48"/>
      <c r="AD776" s="48"/>
      <c r="AE776" s="49"/>
      <c r="AF776" s="28"/>
      <c r="AG776" s="42"/>
      <c r="AH776" s="42"/>
      <c r="AI776" s="42"/>
    </row>
    <row r="777" spans="1:35" x14ac:dyDescent="0.3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8"/>
      <c r="AC777" s="48"/>
      <c r="AD777" s="48"/>
      <c r="AE777" s="49"/>
      <c r="AF777" s="28"/>
      <c r="AG777" s="42"/>
      <c r="AH777" s="42"/>
      <c r="AI777" s="42"/>
    </row>
    <row r="778" spans="1:35" x14ac:dyDescent="0.3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8"/>
      <c r="AC778" s="48"/>
      <c r="AD778" s="48"/>
      <c r="AE778" s="49"/>
      <c r="AF778" s="28"/>
      <c r="AG778" s="42"/>
      <c r="AH778" s="42"/>
      <c r="AI778" s="42"/>
    </row>
    <row r="779" spans="1:35" x14ac:dyDescent="0.3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8"/>
      <c r="AC779" s="48"/>
      <c r="AD779" s="48"/>
      <c r="AE779" s="49"/>
      <c r="AF779" s="28"/>
      <c r="AG779" s="42"/>
      <c r="AH779" s="42"/>
      <c r="AI779" s="42"/>
    </row>
    <row r="780" spans="1:35" x14ac:dyDescent="0.3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8"/>
      <c r="AC780" s="48"/>
      <c r="AD780" s="48"/>
      <c r="AE780" s="49"/>
      <c r="AF780" s="28"/>
      <c r="AG780" s="42"/>
      <c r="AH780" s="42"/>
      <c r="AI780" s="42"/>
    </row>
    <row r="781" spans="1:35" x14ac:dyDescent="0.3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8"/>
      <c r="AC781" s="48"/>
      <c r="AD781" s="48"/>
      <c r="AE781" s="49"/>
      <c r="AF781" s="28"/>
      <c r="AG781" s="42"/>
      <c r="AH781" s="42"/>
      <c r="AI781" s="42"/>
    </row>
    <row r="782" spans="1:35" x14ac:dyDescent="0.3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8"/>
      <c r="AC782" s="48"/>
      <c r="AD782" s="48"/>
      <c r="AE782" s="49"/>
      <c r="AF782" s="28"/>
      <c r="AG782" s="42"/>
      <c r="AH782" s="42"/>
      <c r="AI782" s="42"/>
    </row>
    <row r="783" spans="1:35" x14ac:dyDescent="0.3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8"/>
      <c r="AC783" s="48"/>
      <c r="AD783" s="48"/>
      <c r="AE783" s="49"/>
      <c r="AF783" s="28"/>
      <c r="AG783" s="42"/>
      <c r="AH783" s="42"/>
      <c r="AI783" s="42"/>
    </row>
    <row r="784" spans="1:35" x14ac:dyDescent="0.3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8"/>
      <c r="AC784" s="48"/>
      <c r="AD784" s="48"/>
      <c r="AE784" s="49"/>
      <c r="AF784" s="28"/>
      <c r="AG784" s="42"/>
      <c r="AH784" s="42"/>
      <c r="AI784" s="42"/>
    </row>
    <row r="785" spans="1:35" x14ac:dyDescent="0.3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8"/>
      <c r="AC785" s="48"/>
      <c r="AD785" s="48"/>
      <c r="AE785" s="49"/>
      <c r="AF785" s="28"/>
      <c r="AG785" s="42"/>
      <c r="AH785" s="42"/>
      <c r="AI785" s="42"/>
    </row>
    <row r="786" spans="1:35" x14ac:dyDescent="0.3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8"/>
      <c r="AC786" s="48"/>
      <c r="AD786" s="48"/>
      <c r="AE786" s="49"/>
      <c r="AF786" s="28"/>
      <c r="AG786" s="42"/>
      <c r="AH786" s="42"/>
      <c r="AI786" s="42"/>
    </row>
    <row r="787" spans="1:35" x14ac:dyDescent="0.3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8"/>
      <c r="AC787" s="48"/>
      <c r="AD787" s="48"/>
      <c r="AE787" s="49"/>
      <c r="AF787" s="28"/>
      <c r="AG787" s="42"/>
      <c r="AH787" s="42"/>
      <c r="AI787" s="42"/>
    </row>
    <row r="788" spans="1:35" x14ac:dyDescent="0.3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8"/>
      <c r="AC788" s="48"/>
      <c r="AD788" s="48"/>
      <c r="AE788" s="49"/>
      <c r="AF788" s="28"/>
      <c r="AG788" s="42"/>
      <c r="AH788" s="42"/>
      <c r="AI788" s="42"/>
    </row>
    <row r="789" spans="1:35" x14ac:dyDescent="0.3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8"/>
      <c r="AC789" s="48"/>
      <c r="AD789" s="48"/>
      <c r="AE789" s="49"/>
      <c r="AF789" s="28"/>
      <c r="AG789" s="42"/>
      <c r="AH789" s="42"/>
      <c r="AI789" s="42"/>
    </row>
    <row r="790" spans="1:35" x14ac:dyDescent="0.3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8"/>
      <c r="AC790" s="48"/>
      <c r="AD790" s="48"/>
      <c r="AE790" s="49"/>
      <c r="AF790" s="28"/>
      <c r="AG790" s="42"/>
      <c r="AH790" s="42"/>
      <c r="AI790" s="42"/>
    </row>
    <row r="791" spans="1:35" x14ac:dyDescent="0.3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8"/>
      <c r="AC791" s="48"/>
      <c r="AD791" s="48"/>
      <c r="AE791" s="49"/>
      <c r="AF791" s="28"/>
      <c r="AG791" s="42"/>
      <c r="AH791" s="42"/>
      <c r="AI791" s="42"/>
    </row>
    <row r="792" spans="1:35" x14ac:dyDescent="0.3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8"/>
      <c r="AC792" s="48"/>
      <c r="AD792" s="48"/>
      <c r="AE792" s="49"/>
      <c r="AF792" s="28"/>
      <c r="AG792" s="42"/>
      <c r="AH792" s="42"/>
      <c r="AI792" s="42"/>
    </row>
    <row r="793" spans="1:35" x14ac:dyDescent="0.3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8"/>
      <c r="AC793" s="48"/>
      <c r="AD793" s="48"/>
      <c r="AE793" s="49"/>
      <c r="AF793" s="28"/>
      <c r="AG793" s="42"/>
      <c r="AH793" s="42"/>
      <c r="AI793" s="42"/>
    </row>
    <row r="794" spans="1:35" x14ac:dyDescent="0.3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8"/>
      <c r="AC794" s="48"/>
      <c r="AD794" s="48"/>
      <c r="AE794" s="49"/>
      <c r="AF794" s="28"/>
      <c r="AG794" s="42"/>
      <c r="AH794" s="42"/>
      <c r="AI794" s="42"/>
    </row>
    <row r="795" spans="1:35" x14ac:dyDescent="0.3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8"/>
      <c r="AC795" s="48"/>
      <c r="AD795" s="48"/>
      <c r="AE795" s="49"/>
      <c r="AF795" s="28"/>
      <c r="AG795" s="42"/>
      <c r="AH795" s="42"/>
      <c r="AI795" s="42"/>
    </row>
    <row r="796" spans="1:35" x14ac:dyDescent="0.3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8"/>
      <c r="AC796" s="48"/>
      <c r="AD796" s="48"/>
      <c r="AE796" s="49"/>
      <c r="AF796" s="28"/>
      <c r="AG796" s="42"/>
      <c r="AH796" s="42"/>
      <c r="AI796" s="42"/>
    </row>
    <row r="797" spans="1:35" x14ac:dyDescent="0.3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8"/>
      <c r="AC797" s="48"/>
      <c r="AD797" s="48"/>
      <c r="AE797" s="49"/>
      <c r="AF797" s="28"/>
      <c r="AG797" s="42"/>
      <c r="AH797" s="42"/>
      <c r="AI797" s="42"/>
    </row>
    <row r="798" spans="1:35" x14ac:dyDescent="0.3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8"/>
      <c r="AC798" s="48"/>
      <c r="AD798" s="48"/>
      <c r="AE798" s="49"/>
      <c r="AF798" s="28"/>
      <c r="AG798" s="42"/>
      <c r="AH798" s="42"/>
      <c r="AI798" s="42"/>
    </row>
    <row r="799" spans="1:35" x14ac:dyDescent="0.3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8"/>
      <c r="AC799" s="48"/>
      <c r="AD799" s="48"/>
      <c r="AE799" s="49"/>
      <c r="AF799" s="28"/>
      <c r="AG799" s="42"/>
      <c r="AH799" s="42"/>
      <c r="AI799" s="42"/>
    </row>
    <row r="800" spans="1:35" x14ac:dyDescent="0.3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8"/>
      <c r="AC800" s="48"/>
      <c r="AD800" s="48"/>
      <c r="AE800" s="49"/>
      <c r="AF800" s="28"/>
      <c r="AG800" s="42"/>
      <c r="AH800" s="42"/>
      <c r="AI800" s="42"/>
    </row>
    <row r="801" spans="1:35" x14ac:dyDescent="0.3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8"/>
      <c r="AC801" s="48"/>
      <c r="AD801" s="48"/>
      <c r="AE801" s="49"/>
      <c r="AF801" s="28"/>
      <c r="AG801" s="42"/>
      <c r="AH801" s="42"/>
      <c r="AI801" s="42"/>
    </row>
    <row r="802" spans="1:35" x14ac:dyDescent="0.3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8"/>
      <c r="AC802" s="48"/>
      <c r="AD802" s="48"/>
      <c r="AE802" s="49"/>
      <c r="AF802" s="28"/>
      <c r="AG802" s="42"/>
      <c r="AH802" s="42"/>
      <c r="AI802" s="42"/>
    </row>
    <row r="803" spans="1:35" x14ac:dyDescent="0.3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8"/>
      <c r="AC803" s="48"/>
      <c r="AD803" s="48"/>
      <c r="AE803" s="49"/>
      <c r="AF803" s="28"/>
      <c r="AG803" s="42"/>
      <c r="AH803" s="42"/>
      <c r="AI803" s="42"/>
    </row>
    <row r="804" spans="1:35" x14ac:dyDescent="0.3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8"/>
      <c r="AC804" s="48"/>
      <c r="AD804" s="48"/>
      <c r="AE804" s="49"/>
      <c r="AF804" s="28"/>
      <c r="AG804" s="42"/>
      <c r="AH804" s="42"/>
      <c r="AI804" s="42"/>
    </row>
    <row r="805" spans="1:35" x14ac:dyDescent="0.3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8"/>
      <c r="AC805" s="48"/>
      <c r="AD805" s="48"/>
      <c r="AE805" s="49"/>
      <c r="AF805" s="28"/>
      <c r="AG805" s="42"/>
      <c r="AH805" s="42"/>
      <c r="AI805" s="42"/>
    </row>
    <row r="806" spans="1:35" x14ac:dyDescent="0.3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8"/>
      <c r="AC806" s="48"/>
      <c r="AD806" s="48"/>
      <c r="AE806" s="49"/>
      <c r="AF806" s="28"/>
      <c r="AG806" s="42"/>
      <c r="AH806" s="42"/>
      <c r="AI806" s="42"/>
    </row>
    <row r="807" spans="1:35" x14ac:dyDescent="0.3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8"/>
      <c r="AC807" s="48"/>
      <c r="AD807" s="48"/>
      <c r="AE807" s="49"/>
      <c r="AF807" s="28"/>
      <c r="AG807" s="42"/>
      <c r="AH807" s="42"/>
      <c r="AI807" s="42"/>
    </row>
    <row r="808" spans="1:35" x14ac:dyDescent="0.3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8"/>
      <c r="AC808" s="48"/>
      <c r="AD808" s="48"/>
      <c r="AE808" s="49"/>
      <c r="AF808" s="28"/>
      <c r="AG808" s="42"/>
      <c r="AH808" s="42"/>
      <c r="AI808" s="42"/>
    </row>
    <row r="809" spans="1:35" x14ac:dyDescent="0.3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8"/>
      <c r="AC809" s="48"/>
      <c r="AD809" s="48"/>
      <c r="AE809" s="49"/>
      <c r="AF809" s="28"/>
      <c r="AG809" s="42"/>
      <c r="AH809" s="42"/>
      <c r="AI809" s="42"/>
    </row>
    <row r="810" spans="1:35" x14ac:dyDescent="0.3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8"/>
      <c r="AC810" s="48"/>
      <c r="AD810" s="48"/>
      <c r="AE810" s="49"/>
      <c r="AF810" s="28"/>
      <c r="AG810" s="42"/>
      <c r="AH810" s="42"/>
      <c r="AI810" s="42"/>
    </row>
    <row r="811" spans="1:35" x14ac:dyDescent="0.3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8"/>
      <c r="AC811" s="48"/>
      <c r="AD811" s="48"/>
      <c r="AE811" s="49"/>
      <c r="AF811" s="28"/>
      <c r="AG811" s="42"/>
      <c r="AH811" s="42"/>
      <c r="AI811" s="42"/>
    </row>
    <row r="812" spans="1:35" x14ac:dyDescent="0.3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8"/>
      <c r="AC812" s="48"/>
      <c r="AD812" s="48"/>
      <c r="AE812" s="49"/>
      <c r="AF812" s="28"/>
      <c r="AG812" s="42"/>
      <c r="AH812" s="42"/>
      <c r="AI812" s="42"/>
    </row>
    <row r="813" spans="1:35" x14ac:dyDescent="0.3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8"/>
      <c r="AC813" s="48"/>
      <c r="AD813" s="48"/>
      <c r="AE813" s="49"/>
      <c r="AF813" s="28"/>
      <c r="AG813" s="42"/>
      <c r="AH813" s="42"/>
      <c r="AI813" s="42"/>
    </row>
    <row r="814" spans="1:35" x14ac:dyDescent="0.3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8"/>
      <c r="AC814" s="48"/>
      <c r="AD814" s="48"/>
      <c r="AE814" s="49"/>
      <c r="AF814" s="28"/>
      <c r="AG814" s="42"/>
      <c r="AH814" s="42"/>
      <c r="AI814" s="42"/>
    </row>
    <row r="815" spans="1:35" x14ac:dyDescent="0.3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8"/>
      <c r="AC815" s="48"/>
      <c r="AD815" s="48"/>
      <c r="AE815" s="49"/>
      <c r="AF815" s="28"/>
      <c r="AG815" s="42"/>
      <c r="AH815" s="42"/>
      <c r="AI815" s="42"/>
    </row>
    <row r="816" spans="1:35" x14ac:dyDescent="0.3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8"/>
      <c r="AC816" s="48"/>
      <c r="AD816" s="48"/>
      <c r="AE816" s="49"/>
      <c r="AF816" s="28"/>
      <c r="AG816" s="42"/>
      <c r="AH816" s="42"/>
      <c r="AI816" s="42"/>
    </row>
    <row r="817" spans="1:35" x14ac:dyDescent="0.3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8"/>
      <c r="AC817" s="48"/>
      <c r="AD817" s="48"/>
      <c r="AE817" s="49"/>
      <c r="AF817" s="28"/>
      <c r="AG817" s="42"/>
      <c r="AH817" s="42"/>
      <c r="AI817" s="42"/>
    </row>
    <row r="818" spans="1:35" x14ac:dyDescent="0.3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8"/>
      <c r="AC818" s="48"/>
      <c r="AD818" s="48"/>
      <c r="AE818" s="49"/>
      <c r="AF818" s="28"/>
      <c r="AG818" s="42"/>
      <c r="AH818" s="42"/>
      <c r="AI818" s="42"/>
    </row>
    <row r="819" spans="1:35" x14ac:dyDescent="0.3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8"/>
      <c r="AC819" s="48"/>
      <c r="AD819" s="48"/>
      <c r="AE819" s="49"/>
      <c r="AF819" s="28"/>
      <c r="AG819" s="42"/>
      <c r="AH819" s="42"/>
      <c r="AI819" s="42"/>
    </row>
    <row r="820" spans="1:35" x14ac:dyDescent="0.3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8"/>
      <c r="AC820" s="48"/>
      <c r="AD820" s="48"/>
      <c r="AE820" s="49"/>
      <c r="AF820" s="28"/>
      <c r="AG820" s="42"/>
      <c r="AH820" s="42"/>
      <c r="AI820" s="42"/>
    </row>
    <row r="821" spans="1:35" x14ac:dyDescent="0.3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8"/>
      <c r="AC821" s="48"/>
      <c r="AD821" s="48"/>
      <c r="AE821" s="49"/>
      <c r="AF821" s="28"/>
      <c r="AG821" s="42"/>
      <c r="AH821" s="42"/>
      <c r="AI821" s="42"/>
    </row>
    <row r="822" spans="1:35" x14ac:dyDescent="0.3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8"/>
      <c r="AC822" s="48"/>
      <c r="AD822" s="48"/>
      <c r="AE822" s="49"/>
      <c r="AF822" s="28"/>
      <c r="AG822" s="42"/>
      <c r="AH822" s="42"/>
      <c r="AI822" s="42"/>
    </row>
    <row r="823" spans="1:35" x14ac:dyDescent="0.3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8"/>
      <c r="AC823" s="48"/>
      <c r="AD823" s="48"/>
      <c r="AE823" s="49"/>
      <c r="AF823" s="28"/>
      <c r="AG823" s="42"/>
      <c r="AH823" s="42"/>
      <c r="AI823" s="42"/>
    </row>
    <row r="824" spans="1:35" x14ac:dyDescent="0.3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8"/>
      <c r="AC824" s="48"/>
      <c r="AD824" s="48"/>
      <c r="AE824" s="49"/>
      <c r="AF824" s="28"/>
      <c r="AG824" s="42"/>
      <c r="AH824" s="42"/>
      <c r="AI824" s="42"/>
    </row>
    <row r="825" spans="1:35" x14ac:dyDescent="0.3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8"/>
      <c r="AC825" s="48"/>
      <c r="AD825" s="48"/>
      <c r="AE825" s="49"/>
      <c r="AF825" s="28"/>
      <c r="AG825" s="42"/>
      <c r="AH825" s="42"/>
      <c r="AI825" s="42"/>
    </row>
    <row r="826" spans="1:35" x14ac:dyDescent="0.3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8"/>
      <c r="AC826" s="48"/>
      <c r="AD826" s="48"/>
      <c r="AE826" s="49"/>
      <c r="AF826" s="28"/>
      <c r="AG826" s="42"/>
      <c r="AH826" s="42"/>
      <c r="AI826" s="42"/>
    </row>
    <row r="827" spans="1:35" x14ac:dyDescent="0.3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8"/>
      <c r="AC827" s="48"/>
      <c r="AD827" s="48"/>
      <c r="AE827" s="49"/>
      <c r="AF827" s="28"/>
      <c r="AG827" s="42"/>
      <c r="AH827" s="42"/>
      <c r="AI827" s="42"/>
    </row>
    <row r="828" spans="1:35" x14ac:dyDescent="0.3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8"/>
      <c r="AC828" s="48"/>
      <c r="AD828" s="48"/>
      <c r="AE828" s="49"/>
      <c r="AF828" s="28"/>
      <c r="AG828" s="42"/>
      <c r="AH828" s="42"/>
      <c r="AI828" s="42"/>
    </row>
    <row r="829" spans="1:35" x14ac:dyDescent="0.3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8"/>
      <c r="AC829" s="48"/>
      <c r="AD829" s="48"/>
      <c r="AE829" s="49"/>
      <c r="AF829" s="28"/>
      <c r="AG829" s="42"/>
      <c r="AH829" s="42"/>
      <c r="AI829" s="42"/>
    </row>
    <row r="830" spans="1:35" x14ac:dyDescent="0.3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8"/>
      <c r="AC830" s="48"/>
      <c r="AD830" s="48"/>
      <c r="AE830" s="49"/>
      <c r="AF830" s="28"/>
      <c r="AG830" s="42"/>
      <c r="AH830" s="42"/>
      <c r="AI830" s="42"/>
    </row>
    <row r="831" spans="1:35" x14ac:dyDescent="0.3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8"/>
      <c r="AC831" s="48"/>
      <c r="AD831" s="48"/>
      <c r="AE831" s="49"/>
      <c r="AF831" s="28"/>
      <c r="AG831" s="42"/>
      <c r="AH831" s="42"/>
      <c r="AI831" s="42"/>
    </row>
    <row r="832" spans="1:35" x14ac:dyDescent="0.3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8"/>
      <c r="AC832" s="48"/>
      <c r="AD832" s="48"/>
      <c r="AE832" s="49"/>
      <c r="AF832" s="28"/>
      <c r="AG832" s="42"/>
      <c r="AH832" s="42"/>
      <c r="AI832" s="42"/>
    </row>
    <row r="833" spans="1:35" x14ac:dyDescent="0.3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8"/>
      <c r="AC833" s="48"/>
      <c r="AD833" s="48"/>
      <c r="AE833" s="49"/>
      <c r="AF833" s="28"/>
      <c r="AG833" s="42"/>
      <c r="AH833" s="42"/>
      <c r="AI833" s="42"/>
    </row>
    <row r="834" spans="1:35" x14ac:dyDescent="0.3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8"/>
      <c r="AC834" s="48"/>
      <c r="AD834" s="48"/>
      <c r="AE834" s="49"/>
      <c r="AF834" s="28"/>
      <c r="AG834" s="42"/>
      <c r="AH834" s="42"/>
      <c r="AI834" s="42"/>
    </row>
    <row r="835" spans="1:35" x14ac:dyDescent="0.3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8"/>
      <c r="AC835" s="48"/>
      <c r="AD835" s="48"/>
      <c r="AE835" s="49"/>
      <c r="AF835" s="28"/>
      <c r="AG835" s="42"/>
      <c r="AH835" s="42"/>
      <c r="AI835" s="42"/>
    </row>
    <row r="836" spans="1:35" x14ac:dyDescent="0.3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8"/>
      <c r="AC836" s="48"/>
      <c r="AD836" s="48"/>
      <c r="AE836" s="49"/>
      <c r="AF836" s="28"/>
      <c r="AG836" s="42"/>
      <c r="AH836" s="42"/>
      <c r="AI836" s="42"/>
    </row>
    <row r="837" spans="1:35" x14ac:dyDescent="0.3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8"/>
      <c r="AC837" s="48"/>
      <c r="AD837" s="48"/>
      <c r="AE837" s="49"/>
      <c r="AF837" s="28"/>
      <c r="AG837" s="42"/>
      <c r="AH837" s="42"/>
      <c r="AI837" s="42"/>
    </row>
    <row r="838" spans="1:35" x14ac:dyDescent="0.3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8"/>
      <c r="AC838" s="48"/>
      <c r="AD838" s="48"/>
      <c r="AE838" s="49"/>
      <c r="AF838" s="28"/>
      <c r="AG838" s="42"/>
      <c r="AH838" s="42"/>
      <c r="AI838" s="42"/>
    </row>
    <row r="839" spans="1:35" x14ac:dyDescent="0.3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8"/>
      <c r="AC839" s="48"/>
      <c r="AD839" s="48"/>
      <c r="AE839" s="49"/>
      <c r="AF839" s="28"/>
      <c r="AG839" s="42"/>
      <c r="AH839" s="42"/>
      <c r="AI839" s="42"/>
    </row>
    <row r="840" spans="1:35" x14ac:dyDescent="0.3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8"/>
      <c r="AC840" s="48"/>
      <c r="AD840" s="48"/>
      <c r="AE840" s="49"/>
      <c r="AF840" s="28"/>
      <c r="AG840" s="42"/>
      <c r="AH840" s="42"/>
      <c r="AI840" s="42"/>
    </row>
    <row r="841" spans="1:35" x14ac:dyDescent="0.3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8"/>
      <c r="AC841" s="48"/>
      <c r="AD841" s="48"/>
      <c r="AE841" s="49"/>
      <c r="AF841" s="28"/>
      <c r="AG841" s="42"/>
      <c r="AH841" s="42"/>
      <c r="AI841" s="42"/>
    </row>
    <row r="842" spans="1:35" x14ac:dyDescent="0.3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8"/>
      <c r="AC842" s="48"/>
      <c r="AD842" s="48"/>
      <c r="AE842" s="49"/>
      <c r="AF842" s="28"/>
      <c r="AG842" s="42"/>
      <c r="AH842" s="42"/>
      <c r="AI842" s="42"/>
    </row>
    <row r="843" spans="1:35" x14ac:dyDescent="0.3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8"/>
      <c r="AC843" s="48"/>
      <c r="AD843" s="48"/>
      <c r="AE843" s="49"/>
      <c r="AF843" s="28"/>
      <c r="AG843" s="42"/>
      <c r="AH843" s="42"/>
      <c r="AI843" s="42"/>
    </row>
    <row r="844" spans="1:35" x14ac:dyDescent="0.3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8"/>
      <c r="AC844" s="48"/>
      <c r="AD844" s="48"/>
      <c r="AE844" s="49"/>
      <c r="AF844" s="28"/>
      <c r="AG844" s="42"/>
      <c r="AH844" s="42"/>
      <c r="AI844" s="42"/>
    </row>
    <row r="845" spans="1:35" x14ac:dyDescent="0.3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8"/>
      <c r="AC845" s="48"/>
      <c r="AD845" s="48"/>
      <c r="AE845" s="49"/>
      <c r="AF845" s="28"/>
      <c r="AG845" s="42"/>
      <c r="AH845" s="42"/>
      <c r="AI845" s="42"/>
    </row>
    <row r="846" spans="1:35" x14ac:dyDescent="0.3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8"/>
      <c r="AC846" s="48"/>
      <c r="AD846" s="48"/>
      <c r="AE846" s="49"/>
      <c r="AF846" s="28"/>
      <c r="AG846" s="42"/>
      <c r="AH846" s="42"/>
      <c r="AI846" s="42"/>
    </row>
    <row r="847" spans="1:35" x14ac:dyDescent="0.3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8"/>
      <c r="AC847" s="48"/>
      <c r="AD847" s="48"/>
      <c r="AE847" s="49"/>
      <c r="AF847" s="28"/>
      <c r="AG847" s="42"/>
      <c r="AH847" s="42"/>
      <c r="AI847" s="42"/>
    </row>
    <row r="848" spans="1:35" x14ac:dyDescent="0.3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8"/>
      <c r="AC848" s="48"/>
      <c r="AD848" s="48"/>
      <c r="AE848" s="49"/>
      <c r="AF848" s="28"/>
      <c r="AG848" s="42"/>
      <c r="AH848" s="42"/>
      <c r="AI848" s="42"/>
    </row>
    <row r="849" spans="1:35" x14ac:dyDescent="0.3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8"/>
      <c r="AC849" s="48"/>
      <c r="AD849" s="48"/>
      <c r="AE849" s="49"/>
      <c r="AF849" s="28"/>
      <c r="AG849" s="42"/>
      <c r="AH849" s="42"/>
      <c r="AI849" s="42"/>
    </row>
    <row r="850" spans="1:35" x14ac:dyDescent="0.3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8"/>
      <c r="AC850" s="48"/>
      <c r="AD850" s="48"/>
      <c r="AE850" s="49"/>
      <c r="AF850" s="28"/>
      <c r="AG850" s="42"/>
      <c r="AH850" s="42"/>
      <c r="AI850" s="42"/>
    </row>
    <row r="851" spans="1:35" x14ac:dyDescent="0.3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8"/>
      <c r="AC851" s="48"/>
      <c r="AD851" s="48"/>
      <c r="AE851" s="49"/>
      <c r="AF851" s="28"/>
      <c r="AG851" s="42"/>
      <c r="AH851" s="42"/>
      <c r="AI851" s="42"/>
    </row>
    <row r="852" spans="1:35" x14ac:dyDescent="0.3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8"/>
      <c r="AC852" s="48"/>
      <c r="AD852" s="48"/>
      <c r="AE852" s="49"/>
      <c r="AF852" s="28"/>
      <c r="AG852" s="42"/>
      <c r="AH852" s="42"/>
      <c r="AI852" s="42"/>
    </row>
    <row r="853" spans="1:35" x14ac:dyDescent="0.3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8"/>
      <c r="AC853" s="48"/>
      <c r="AD853" s="48"/>
      <c r="AE853" s="49"/>
      <c r="AF853" s="28"/>
      <c r="AG853" s="42"/>
      <c r="AH853" s="42"/>
      <c r="AI853" s="42"/>
    </row>
    <row r="854" spans="1:35" x14ac:dyDescent="0.3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8"/>
      <c r="AC854" s="48"/>
      <c r="AD854" s="48"/>
      <c r="AE854" s="49"/>
      <c r="AF854" s="28"/>
      <c r="AG854" s="42"/>
      <c r="AH854" s="42"/>
      <c r="AI854" s="42"/>
    </row>
    <row r="855" spans="1:35" x14ac:dyDescent="0.3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8"/>
      <c r="AC855" s="48"/>
      <c r="AD855" s="48"/>
      <c r="AE855" s="49"/>
      <c r="AF855" s="28"/>
      <c r="AG855" s="42"/>
      <c r="AH855" s="42"/>
      <c r="AI855" s="42"/>
    </row>
    <row r="856" spans="1:35" x14ac:dyDescent="0.3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8"/>
      <c r="AC856" s="48"/>
      <c r="AD856" s="48"/>
      <c r="AE856" s="49"/>
      <c r="AF856" s="28"/>
      <c r="AG856" s="42"/>
      <c r="AH856" s="42"/>
      <c r="AI856" s="42"/>
    </row>
    <row r="857" spans="1:35" x14ac:dyDescent="0.3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8"/>
      <c r="AC857" s="48"/>
      <c r="AD857" s="48"/>
      <c r="AE857" s="49"/>
      <c r="AF857" s="28"/>
      <c r="AG857" s="42"/>
      <c r="AH857" s="42"/>
      <c r="AI857" s="42"/>
    </row>
    <row r="858" spans="1:35" x14ac:dyDescent="0.3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8"/>
      <c r="AC858" s="48"/>
      <c r="AD858" s="48"/>
      <c r="AE858" s="49"/>
      <c r="AF858" s="28"/>
      <c r="AG858" s="42"/>
      <c r="AH858" s="42"/>
      <c r="AI858" s="42"/>
    </row>
    <row r="859" spans="1:35" x14ac:dyDescent="0.3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8"/>
      <c r="AC859" s="48"/>
      <c r="AD859" s="48"/>
      <c r="AE859" s="49"/>
      <c r="AF859" s="28"/>
      <c r="AG859" s="42"/>
      <c r="AH859" s="42"/>
      <c r="AI859" s="42"/>
    </row>
    <row r="860" spans="1:35" x14ac:dyDescent="0.3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8"/>
      <c r="AC860" s="48"/>
      <c r="AD860" s="48"/>
      <c r="AE860" s="49"/>
      <c r="AF860" s="28"/>
      <c r="AG860" s="42"/>
      <c r="AH860" s="42"/>
      <c r="AI860" s="42"/>
    </row>
    <row r="861" spans="1:35" x14ac:dyDescent="0.3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8"/>
      <c r="AC861" s="48"/>
      <c r="AD861" s="48"/>
      <c r="AE861" s="49"/>
      <c r="AF861" s="28"/>
      <c r="AG861" s="42"/>
      <c r="AH861" s="42"/>
      <c r="AI861" s="42"/>
    </row>
    <row r="862" spans="1:35" x14ac:dyDescent="0.3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8"/>
      <c r="AC862" s="48"/>
      <c r="AD862" s="48"/>
      <c r="AE862" s="49"/>
      <c r="AF862" s="28"/>
      <c r="AG862" s="42"/>
      <c r="AH862" s="42"/>
      <c r="AI862" s="42"/>
    </row>
  </sheetData>
  <mergeCells count="1">
    <mergeCell ref="J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Данные, контроль</vt:lpstr>
      <vt:lpstr>ИВТ 2015 (за 4 года)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</dc:creator>
  <cp:lastModifiedBy>Павел Гришутенко</cp:lastModifiedBy>
  <dcterms:created xsi:type="dcterms:W3CDTF">2018-09-04T07:13:44Z</dcterms:created>
  <dcterms:modified xsi:type="dcterms:W3CDTF">2020-12-23T18:57:48Z</dcterms:modified>
</cp:coreProperties>
</file>