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sh\Documents\ряды\"/>
    </mc:Choice>
  </mc:AlternateContent>
  <xr:revisionPtr revIDLastSave="0" documentId="13_ncr:1_{D1818D6A-4E59-40E2-9C6D-82959BE088E8}" xr6:coauthVersionLast="41" xr6:coauthVersionMax="41" xr10:uidLastSave="{00000000-0000-0000-0000-000000000000}"/>
  <bookViews>
    <workbookView xWindow="-108" yWindow="-108" windowWidth="23256" windowHeight="12576" activeTab="4" xr2:uid="{51182EE6-5FA2-41B8-8039-B5187A467536}"/>
  </bookViews>
  <sheets>
    <sheet name="Лист1" sheetId="1" r:id="rId1"/>
    <sheet name="Лист2" sheetId="5" r:id="rId2"/>
    <sheet name="Лист3" sheetId="2" r:id="rId3"/>
    <sheet name="Лист4" sheetId="3" r:id="rId4"/>
    <sheet name="Лист5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D3" i="1" s="1"/>
  <c r="E3" i="1" s="1"/>
  <c r="C4" i="1"/>
  <c r="C5" i="1"/>
  <c r="C6" i="1"/>
  <c r="C7" i="1"/>
  <c r="C8" i="1"/>
  <c r="C9" i="1"/>
  <c r="C10" i="1"/>
  <c r="C10" i="2"/>
  <c r="C8" i="2"/>
  <c r="C7" i="2"/>
  <c r="C6" i="2"/>
  <c r="C4" i="2"/>
  <c r="C5" i="2"/>
  <c r="C3" i="2"/>
  <c r="H2" i="2"/>
  <c r="I2" i="2"/>
  <c r="I2" i="1"/>
  <c r="H2" i="1"/>
  <c r="D4" i="1" l="1"/>
  <c r="C3" i="5"/>
  <c r="D3" i="5" s="1"/>
  <c r="D3" i="2"/>
  <c r="C4" i="4"/>
  <c r="C5" i="4"/>
  <c r="C6" i="4"/>
  <c r="C7" i="4"/>
  <c r="C8" i="4"/>
  <c r="C9" i="4"/>
  <c r="C10" i="4"/>
  <c r="C11" i="4"/>
  <c r="C12" i="4"/>
  <c r="C13" i="4"/>
  <c r="C3" i="4"/>
  <c r="D3" i="4" s="1"/>
  <c r="E3" i="4" s="1"/>
  <c r="C4" i="3"/>
  <c r="C5" i="3"/>
  <c r="C6" i="3"/>
  <c r="C3" i="3"/>
  <c r="D3" i="3" s="1"/>
  <c r="D4" i="3" s="1"/>
  <c r="E4" i="3" s="1"/>
  <c r="E4" i="1" l="1"/>
  <c r="D5" i="1"/>
  <c r="D4" i="2"/>
  <c r="E4" i="2" s="1"/>
  <c r="E3" i="2"/>
  <c r="C4" i="5"/>
  <c r="D4" i="5" s="1"/>
  <c r="D4" i="4"/>
  <c r="E4" i="4" s="1"/>
  <c r="E3" i="3"/>
  <c r="D5" i="3"/>
  <c r="E5" i="3" s="1"/>
  <c r="E5" i="1" l="1"/>
  <c r="D6" i="1"/>
  <c r="D5" i="2"/>
  <c r="E5" i="2" s="1"/>
  <c r="C5" i="5"/>
  <c r="D5" i="5" s="1"/>
  <c r="D5" i="4"/>
  <c r="E5" i="4" s="1"/>
  <c r="D6" i="3"/>
  <c r="E6" i="3" s="1"/>
  <c r="E6" i="1" l="1"/>
  <c r="D7" i="1"/>
  <c r="D6" i="2"/>
  <c r="E6" i="2" s="1"/>
  <c r="C6" i="5"/>
  <c r="D6" i="5" s="1"/>
  <c r="D6" i="4"/>
  <c r="E6" i="4" s="1"/>
  <c r="E7" i="1" l="1"/>
  <c r="D8" i="1"/>
  <c r="D7" i="2"/>
  <c r="E7" i="2" s="1"/>
  <c r="C7" i="5"/>
  <c r="D7" i="5" s="1"/>
  <c r="D7" i="4"/>
  <c r="E7" i="4" s="1"/>
  <c r="D9" i="1" l="1"/>
  <c r="E8" i="1"/>
  <c r="D8" i="2"/>
  <c r="E8" i="2" s="1"/>
  <c r="C8" i="5"/>
  <c r="D8" i="5" s="1"/>
  <c r="D8" i="4"/>
  <c r="E8" i="4" s="1"/>
  <c r="E9" i="1" l="1"/>
  <c r="D10" i="1"/>
  <c r="E10" i="1" s="1"/>
  <c r="D9" i="2"/>
  <c r="D9" i="4"/>
  <c r="E9" i="4" s="1"/>
  <c r="E9" i="2" l="1"/>
  <c r="D10" i="2"/>
  <c r="E10" i="2" s="1"/>
  <c r="D10" i="4"/>
  <c r="E10" i="4" s="1"/>
  <c r="D11" i="4" l="1"/>
  <c r="E11" i="4" s="1"/>
  <c r="D12" i="4" l="1"/>
  <c r="E12" i="4" s="1"/>
  <c r="D13" i="4" l="1"/>
  <c r="E13" i="4" s="1"/>
</calcChain>
</file>

<file path=xl/sharedStrings.xml><?xml version="1.0" encoding="utf-8"?>
<sst xmlns="http://schemas.openxmlformats.org/spreadsheetml/2006/main" count="44" uniqueCount="23">
  <si>
    <t>ряд</t>
  </si>
  <si>
    <t>xi</t>
  </si>
  <si>
    <t>mi</t>
  </si>
  <si>
    <t>mxi</t>
  </si>
  <si>
    <t>wxi</t>
  </si>
  <si>
    <t>k</t>
  </si>
  <si>
    <t>[100,1;105,9)</t>
  </si>
  <si>
    <t>[94,1;101,1)</t>
  </si>
  <si>
    <t>[105,9; 112)</t>
  </si>
  <si>
    <t>[112; 118)</t>
  </si>
  <si>
    <t>[118; 123,8)</t>
  </si>
  <si>
    <t>[123,8; 129,9)</t>
  </si>
  <si>
    <t>[129,9; 135)</t>
  </si>
  <si>
    <t>[135; 140]</t>
  </si>
  <si>
    <t>∆</t>
  </si>
  <si>
    <t>[0,21398374; 0,43993342)</t>
  </si>
  <si>
    <t>[0,43993342; 0,65239474)</t>
  </si>
  <si>
    <t>[0,65239474; 0,87918459)</t>
  </si>
  <si>
    <t>[0,87918459; 1,09453619)</t>
  </si>
  <si>
    <t>[1,09453619; 1,31749231)</t>
  </si>
  <si>
    <t>[1,31749231; 1,73649997)</t>
  </si>
  <si>
    <t>[1,732715; 1,73649997)</t>
  </si>
  <si>
    <t>[1,73649997; 1,87487639)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</si>
</sst>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0"/>
      <color theme="1"/>
      <name val="Courier New"/>
      <family val="3"/>
      <charset val="204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</a:p>
        </c:rich>
      </c:tx>
      <c:layout>
        <c:manualLayout>
          <c:xMode val="edge"/>
          <c:yMode val="edge"/>
          <c:x val="0.440013779527559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Лист1!$A$3:$A$100</c:f>
              <c:numCache>
                <c:formatCode>General</c:formatCode>
                <c:ptCount val="98"/>
                <c:pt idx="0">
                  <c:v>94.1</c:v>
                </c:pt>
                <c:pt idx="1">
                  <c:v>97</c:v>
                </c:pt>
                <c:pt idx="2">
                  <c:v>99.2</c:v>
                </c:pt>
                <c:pt idx="3">
                  <c:v>100.1</c:v>
                </c:pt>
                <c:pt idx="4">
                  <c:v>102</c:v>
                </c:pt>
                <c:pt idx="5">
                  <c:v>103.4</c:v>
                </c:pt>
                <c:pt idx="6">
                  <c:v>105.5</c:v>
                </c:pt>
                <c:pt idx="7">
                  <c:v>105.9</c:v>
                </c:pt>
                <c:pt idx="8">
                  <c:v>106.1</c:v>
                </c:pt>
                <c:pt idx="9">
                  <c:v>106.5</c:v>
                </c:pt>
                <c:pt idx="10">
                  <c:v>107</c:v>
                </c:pt>
                <c:pt idx="11">
                  <c:v>107.1</c:v>
                </c:pt>
                <c:pt idx="12">
                  <c:v>108</c:v>
                </c:pt>
                <c:pt idx="13">
                  <c:v>108.2</c:v>
                </c:pt>
                <c:pt idx="14">
                  <c:v>109</c:v>
                </c:pt>
                <c:pt idx="15">
                  <c:v>109.5</c:v>
                </c:pt>
                <c:pt idx="16">
                  <c:v>110</c:v>
                </c:pt>
                <c:pt idx="17">
                  <c:v>111</c:v>
                </c:pt>
                <c:pt idx="18">
                  <c:v>111.5</c:v>
                </c:pt>
                <c:pt idx="19">
                  <c:v>112</c:v>
                </c:pt>
                <c:pt idx="20">
                  <c:v>112.3</c:v>
                </c:pt>
                <c:pt idx="21">
                  <c:v>112.5</c:v>
                </c:pt>
                <c:pt idx="22">
                  <c:v>112.9</c:v>
                </c:pt>
                <c:pt idx="23">
                  <c:v>113</c:v>
                </c:pt>
                <c:pt idx="24">
                  <c:v>113.2</c:v>
                </c:pt>
                <c:pt idx="25">
                  <c:v>113.5</c:v>
                </c:pt>
                <c:pt idx="26">
                  <c:v>114</c:v>
                </c:pt>
                <c:pt idx="27">
                  <c:v>114.1</c:v>
                </c:pt>
                <c:pt idx="28">
                  <c:v>114.5</c:v>
                </c:pt>
                <c:pt idx="29">
                  <c:v>115</c:v>
                </c:pt>
                <c:pt idx="30">
                  <c:v>115.2</c:v>
                </c:pt>
                <c:pt idx="31">
                  <c:v>115.5</c:v>
                </c:pt>
                <c:pt idx="32">
                  <c:v>115.7</c:v>
                </c:pt>
                <c:pt idx="33">
                  <c:v>116</c:v>
                </c:pt>
                <c:pt idx="34">
                  <c:v>116.5</c:v>
                </c:pt>
                <c:pt idx="35">
                  <c:v>116.9</c:v>
                </c:pt>
                <c:pt idx="36">
                  <c:v>117</c:v>
                </c:pt>
                <c:pt idx="37">
                  <c:v>117.5</c:v>
                </c:pt>
                <c:pt idx="38">
                  <c:v>117.5</c:v>
                </c:pt>
                <c:pt idx="39">
                  <c:v>118</c:v>
                </c:pt>
                <c:pt idx="40">
                  <c:v>118.1</c:v>
                </c:pt>
                <c:pt idx="41">
                  <c:v>118.3</c:v>
                </c:pt>
                <c:pt idx="42">
                  <c:v>118.5</c:v>
                </c:pt>
                <c:pt idx="43">
                  <c:v>118.9</c:v>
                </c:pt>
                <c:pt idx="44">
                  <c:v>119</c:v>
                </c:pt>
                <c:pt idx="45">
                  <c:v>119.2</c:v>
                </c:pt>
                <c:pt idx="46">
                  <c:v>119.5</c:v>
                </c:pt>
                <c:pt idx="47">
                  <c:v>119.6</c:v>
                </c:pt>
                <c:pt idx="48">
                  <c:v>119.8</c:v>
                </c:pt>
                <c:pt idx="49">
                  <c:v>120</c:v>
                </c:pt>
                <c:pt idx="50">
                  <c:v>120.2</c:v>
                </c:pt>
                <c:pt idx="51">
                  <c:v>120.6</c:v>
                </c:pt>
                <c:pt idx="52">
                  <c:v>120.8</c:v>
                </c:pt>
                <c:pt idx="53">
                  <c:v>121</c:v>
                </c:pt>
                <c:pt idx="54">
                  <c:v>121.1</c:v>
                </c:pt>
                <c:pt idx="55">
                  <c:v>121.5</c:v>
                </c:pt>
                <c:pt idx="56">
                  <c:v>121.9</c:v>
                </c:pt>
                <c:pt idx="57">
                  <c:v>122</c:v>
                </c:pt>
                <c:pt idx="58">
                  <c:v>122.2</c:v>
                </c:pt>
                <c:pt idx="59">
                  <c:v>122.5</c:v>
                </c:pt>
                <c:pt idx="60">
                  <c:v>122.6</c:v>
                </c:pt>
                <c:pt idx="61">
                  <c:v>122.9</c:v>
                </c:pt>
                <c:pt idx="62">
                  <c:v>123</c:v>
                </c:pt>
                <c:pt idx="63">
                  <c:v>123</c:v>
                </c:pt>
                <c:pt idx="64">
                  <c:v>123.1</c:v>
                </c:pt>
                <c:pt idx="65">
                  <c:v>123.2</c:v>
                </c:pt>
                <c:pt idx="66">
                  <c:v>123.5</c:v>
                </c:pt>
                <c:pt idx="67">
                  <c:v>123.5</c:v>
                </c:pt>
                <c:pt idx="68">
                  <c:v>123.8</c:v>
                </c:pt>
                <c:pt idx="69">
                  <c:v>123.9</c:v>
                </c:pt>
                <c:pt idx="70">
                  <c:v>124</c:v>
                </c:pt>
                <c:pt idx="71">
                  <c:v>124.5</c:v>
                </c:pt>
                <c:pt idx="72">
                  <c:v>124.8</c:v>
                </c:pt>
                <c:pt idx="73">
                  <c:v>125</c:v>
                </c:pt>
                <c:pt idx="74">
                  <c:v>125.5</c:v>
                </c:pt>
                <c:pt idx="75">
                  <c:v>126</c:v>
                </c:pt>
                <c:pt idx="76">
                  <c:v>126.1</c:v>
                </c:pt>
                <c:pt idx="77">
                  <c:v>126.5</c:v>
                </c:pt>
                <c:pt idx="78">
                  <c:v>127</c:v>
                </c:pt>
                <c:pt idx="79">
                  <c:v>127.5</c:v>
                </c:pt>
                <c:pt idx="80">
                  <c:v>127.8</c:v>
                </c:pt>
                <c:pt idx="81">
                  <c:v>128</c:v>
                </c:pt>
                <c:pt idx="82">
                  <c:v>128.5</c:v>
                </c:pt>
                <c:pt idx="83">
                  <c:v>129</c:v>
                </c:pt>
                <c:pt idx="84">
                  <c:v>129.5</c:v>
                </c:pt>
                <c:pt idx="85">
                  <c:v>129.9</c:v>
                </c:pt>
                <c:pt idx="86">
                  <c:v>130</c:v>
                </c:pt>
                <c:pt idx="87">
                  <c:v>131</c:v>
                </c:pt>
                <c:pt idx="88">
                  <c:v>131.4</c:v>
                </c:pt>
                <c:pt idx="89">
                  <c:v>132</c:v>
                </c:pt>
                <c:pt idx="90">
                  <c:v>133</c:v>
                </c:pt>
                <c:pt idx="91">
                  <c:v>133.6</c:v>
                </c:pt>
                <c:pt idx="92">
                  <c:v>134</c:v>
                </c:pt>
                <c:pt idx="93">
                  <c:v>134.19999999999999</c:v>
                </c:pt>
                <c:pt idx="94">
                  <c:v>135</c:v>
                </c:pt>
                <c:pt idx="95">
                  <c:v>135.80000000000001</c:v>
                </c:pt>
                <c:pt idx="96">
                  <c:v>138</c:v>
                </c:pt>
                <c:pt idx="97">
                  <c:v>140</c:v>
                </c:pt>
              </c:numCache>
            </c:numRef>
          </c:xVal>
          <c:yVal>
            <c:numRef>
              <c:f>Лист1!$C$2:$C$11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12</c:v>
                </c:pt>
                <c:pt idx="4">
                  <c:v>20</c:v>
                </c:pt>
                <c:pt idx="5">
                  <c:v>29</c:v>
                </c:pt>
                <c:pt idx="6">
                  <c:v>17</c:v>
                </c:pt>
                <c:pt idx="7">
                  <c:v>9</c:v>
                </c:pt>
                <c:pt idx="8">
                  <c:v>4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97-4C06-A9E5-5AB823E48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792736"/>
        <c:axId val="786834992"/>
      </c:scatterChart>
      <c:valAx>
        <c:axId val="78679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6834992"/>
        <c:crosses val="autoZero"/>
        <c:crossBetween val="midCat"/>
      </c:valAx>
      <c:valAx>
        <c:axId val="78683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679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Лист4!$B$2:$B$7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Лист4!$C$2:$C$7</c:f>
              <c:numCache>
                <c:formatCode>General</c:formatCode>
                <c:ptCount val="6"/>
                <c:pt idx="0">
                  <c:v>0</c:v>
                </c:pt>
                <c:pt idx="1">
                  <c:v>6</c:v>
                </c:pt>
                <c:pt idx="2">
                  <c:v>11</c:v>
                </c:pt>
                <c:pt idx="3">
                  <c:v>9</c:v>
                </c:pt>
                <c:pt idx="4">
                  <c:v>4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89-483F-B92F-36B986B16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481648"/>
        <c:axId val="786844560"/>
      </c:scatterChart>
      <c:valAx>
        <c:axId val="79548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6844560"/>
        <c:crosses val="autoZero"/>
        <c:crossBetween val="midCat"/>
      </c:valAx>
      <c:valAx>
        <c:axId val="78684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548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Кумулянта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Лист4!$B$2:$B$7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Лист4!$D$2:$D$6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17</c:v>
                </c:pt>
                <c:pt idx="3">
                  <c:v>26</c:v>
                </c:pt>
                <c:pt idx="4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3D-46BB-BC6B-6D76993BB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354704"/>
        <c:axId val="784885968"/>
      </c:scatterChart>
      <c:valAx>
        <c:axId val="83435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4885968"/>
        <c:crosses val="autoZero"/>
        <c:crossBetween val="midCat"/>
      </c:valAx>
      <c:valAx>
        <c:axId val="7848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435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Эмпирическая функция</a:t>
            </a:r>
            <a:r>
              <a:rPr lang="ru-RU" baseline="0"/>
              <a:t> распределения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Лист4!$B$3:$B$6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Лист4!$E$3:$E$6</c:f>
              <c:numCache>
                <c:formatCode>General</c:formatCode>
                <c:ptCount val="4"/>
                <c:pt idx="0">
                  <c:v>0.2</c:v>
                </c:pt>
                <c:pt idx="1">
                  <c:v>0.56666666666666665</c:v>
                </c:pt>
                <c:pt idx="2">
                  <c:v>0.8666666666666667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71-4F67-89AB-AE09B6DCE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165328"/>
        <c:axId val="884799072"/>
      </c:barChart>
      <c:catAx>
        <c:axId val="89016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4799072"/>
        <c:crosses val="autoZero"/>
        <c:auto val="1"/>
        <c:lblAlgn val="ctr"/>
        <c:lblOffset val="100"/>
        <c:noMultiLvlLbl val="0"/>
      </c:catAx>
      <c:valAx>
        <c:axId val="88479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016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Лист5!$B$2:$B$14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</c:numCache>
            </c:numRef>
          </c:xVal>
          <c:yVal>
            <c:numRef>
              <c:f>Лист5!$C$2:$C$14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5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96-4085-8535-6335EBB0E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658592"/>
        <c:axId val="825682096"/>
      </c:scatterChart>
      <c:valAx>
        <c:axId val="66665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5682096"/>
        <c:crosses val="autoZero"/>
        <c:crossBetween val="midCat"/>
      </c:valAx>
      <c:valAx>
        <c:axId val="82568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665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Кумулянта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Лист5!$B$2:$B$13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</c:numCache>
            </c:numRef>
          </c:xVal>
          <c:yVal>
            <c:numRef>
              <c:f>Лист5!$D$2:$D$13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23</c:v>
                </c:pt>
                <c:pt idx="8">
                  <c:v>25</c:v>
                </c:pt>
                <c:pt idx="9">
                  <c:v>26</c:v>
                </c:pt>
                <c:pt idx="10">
                  <c:v>28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09-4AD7-A0A1-A7F8EF32E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794336"/>
        <c:axId val="836541552"/>
      </c:scatterChart>
      <c:valAx>
        <c:axId val="78679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6541552"/>
        <c:crosses val="autoZero"/>
        <c:crossBetween val="midCat"/>
      </c:valAx>
      <c:valAx>
        <c:axId val="83654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679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Эмпирические функции</a:t>
            </a:r>
            <a:r>
              <a:rPr lang="ru-RU" baseline="0"/>
              <a:t> распределения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Лист5!$B$3:$B$13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Лист5!$E$3:$E$13</c:f>
              <c:numCache>
                <c:formatCode>General</c:formatCode>
                <c:ptCount val="11"/>
                <c:pt idx="0">
                  <c:v>3.3333333333333333E-2</c:v>
                </c:pt>
                <c:pt idx="1">
                  <c:v>6.6666666666666666E-2</c:v>
                </c:pt>
                <c:pt idx="2">
                  <c:v>0.13333333333333333</c:v>
                </c:pt>
                <c:pt idx="3">
                  <c:v>0.26666666666666666</c:v>
                </c:pt>
                <c:pt idx="4">
                  <c:v>0.4</c:v>
                </c:pt>
                <c:pt idx="5">
                  <c:v>0.6</c:v>
                </c:pt>
                <c:pt idx="6">
                  <c:v>0.76666666666666672</c:v>
                </c:pt>
                <c:pt idx="7">
                  <c:v>0.83333333333333337</c:v>
                </c:pt>
                <c:pt idx="8">
                  <c:v>0.8666666666666667</c:v>
                </c:pt>
                <c:pt idx="9">
                  <c:v>0.93333333333333335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DD-4529-8C93-BB703E3A2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1719280"/>
        <c:axId val="825691248"/>
      </c:barChart>
      <c:catAx>
        <c:axId val="88171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5691248"/>
        <c:crosses val="autoZero"/>
        <c:auto val="1"/>
        <c:lblAlgn val="ctr"/>
        <c:lblOffset val="100"/>
        <c:noMultiLvlLbl val="0"/>
      </c:catAx>
      <c:valAx>
        <c:axId val="82569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171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Кумулянта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Лист1!$A$3:$A$100</c:f>
              <c:numCache>
                <c:formatCode>General</c:formatCode>
                <c:ptCount val="98"/>
                <c:pt idx="0">
                  <c:v>94.1</c:v>
                </c:pt>
                <c:pt idx="1">
                  <c:v>97</c:v>
                </c:pt>
                <c:pt idx="2">
                  <c:v>99.2</c:v>
                </c:pt>
                <c:pt idx="3">
                  <c:v>100.1</c:v>
                </c:pt>
                <c:pt idx="4">
                  <c:v>102</c:v>
                </c:pt>
                <c:pt idx="5">
                  <c:v>103.4</c:v>
                </c:pt>
                <c:pt idx="6">
                  <c:v>105.5</c:v>
                </c:pt>
                <c:pt idx="7">
                  <c:v>105.9</c:v>
                </c:pt>
                <c:pt idx="8">
                  <c:v>106.1</c:v>
                </c:pt>
                <c:pt idx="9">
                  <c:v>106.5</c:v>
                </c:pt>
                <c:pt idx="10">
                  <c:v>107</c:v>
                </c:pt>
                <c:pt idx="11">
                  <c:v>107.1</c:v>
                </c:pt>
                <c:pt idx="12">
                  <c:v>108</c:v>
                </c:pt>
                <c:pt idx="13">
                  <c:v>108.2</c:v>
                </c:pt>
                <c:pt idx="14">
                  <c:v>109</c:v>
                </c:pt>
                <c:pt idx="15">
                  <c:v>109.5</c:v>
                </c:pt>
                <c:pt idx="16">
                  <c:v>110</c:v>
                </c:pt>
                <c:pt idx="17">
                  <c:v>111</c:v>
                </c:pt>
                <c:pt idx="18">
                  <c:v>111.5</c:v>
                </c:pt>
                <c:pt idx="19">
                  <c:v>112</c:v>
                </c:pt>
                <c:pt idx="20">
                  <c:v>112.3</c:v>
                </c:pt>
                <c:pt idx="21">
                  <c:v>112.5</c:v>
                </c:pt>
                <c:pt idx="22">
                  <c:v>112.9</c:v>
                </c:pt>
                <c:pt idx="23">
                  <c:v>113</c:v>
                </c:pt>
                <c:pt idx="24">
                  <c:v>113.2</c:v>
                </c:pt>
                <c:pt idx="25">
                  <c:v>113.5</c:v>
                </c:pt>
                <c:pt idx="26">
                  <c:v>114</c:v>
                </c:pt>
                <c:pt idx="27">
                  <c:v>114.1</c:v>
                </c:pt>
                <c:pt idx="28">
                  <c:v>114.5</c:v>
                </c:pt>
                <c:pt idx="29">
                  <c:v>115</c:v>
                </c:pt>
                <c:pt idx="30">
                  <c:v>115.2</c:v>
                </c:pt>
                <c:pt idx="31">
                  <c:v>115.5</c:v>
                </c:pt>
                <c:pt idx="32">
                  <c:v>115.7</c:v>
                </c:pt>
                <c:pt idx="33">
                  <c:v>116</c:v>
                </c:pt>
                <c:pt idx="34">
                  <c:v>116.5</c:v>
                </c:pt>
                <c:pt idx="35">
                  <c:v>116.9</c:v>
                </c:pt>
                <c:pt idx="36">
                  <c:v>117</c:v>
                </c:pt>
                <c:pt idx="37">
                  <c:v>117.5</c:v>
                </c:pt>
                <c:pt idx="38">
                  <c:v>117.5</c:v>
                </c:pt>
                <c:pt idx="39">
                  <c:v>118</c:v>
                </c:pt>
                <c:pt idx="40">
                  <c:v>118.1</c:v>
                </c:pt>
                <c:pt idx="41">
                  <c:v>118.3</c:v>
                </c:pt>
                <c:pt idx="42">
                  <c:v>118.5</c:v>
                </c:pt>
                <c:pt idx="43">
                  <c:v>118.9</c:v>
                </c:pt>
                <c:pt idx="44">
                  <c:v>119</c:v>
                </c:pt>
                <c:pt idx="45">
                  <c:v>119.2</c:v>
                </c:pt>
                <c:pt idx="46">
                  <c:v>119.5</c:v>
                </c:pt>
                <c:pt idx="47">
                  <c:v>119.6</c:v>
                </c:pt>
                <c:pt idx="48">
                  <c:v>119.8</c:v>
                </c:pt>
                <c:pt idx="49">
                  <c:v>120</c:v>
                </c:pt>
                <c:pt idx="50">
                  <c:v>120.2</c:v>
                </c:pt>
                <c:pt idx="51">
                  <c:v>120.6</c:v>
                </c:pt>
                <c:pt idx="52">
                  <c:v>120.8</c:v>
                </c:pt>
                <c:pt idx="53">
                  <c:v>121</c:v>
                </c:pt>
                <c:pt idx="54">
                  <c:v>121.1</c:v>
                </c:pt>
                <c:pt idx="55">
                  <c:v>121.5</c:v>
                </c:pt>
                <c:pt idx="56">
                  <c:v>121.9</c:v>
                </c:pt>
                <c:pt idx="57">
                  <c:v>122</c:v>
                </c:pt>
                <c:pt idx="58">
                  <c:v>122.2</c:v>
                </c:pt>
                <c:pt idx="59">
                  <c:v>122.5</c:v>
                </c:pt>
                <c:pt idx="60">
                  <c:v>122.6</c:v>
                </c:pt>
                <c:pt idx="61">
                  <c:v>122.9</c:v>
                </c:pt>
                <c:pt idx="62">
                  <c:v>123</c:v>
                </c:pt>
                <c:pt idx="63">
                  <c:v>123</c:v>
                </c:pt>
                <c:pt idx="64">
                  <c:v>123.1</c:v>
                </c:pt>
                <c:pt idx="65">
                  <c:v>123.2</c:v>
                </c:pt>
                <c:pt idx="66">
                  <c:v>123.5</c:v>
                </c:pt>
                <c:pt idx="67">
                  <c:v>123.5</c:v>
                </c:pt>
                <c:pt idx="68">
                  <c:v>123.8</c:v>
                </c:pt>
                <c:pt idx="69">
                  <c:v>123.9</c:v>
                </c:pt>
                <c:pt idx="70">
                  <c:v>124</c:v>
                </c:pt>
                <c:pt idx="71">
                  <c:v>124.5</c:v>
                </c:pt>
                <c:pt idx="72">
                  <c:v>124.8</c:v>
                </c:pt>
                <c:pt idx="73">
                  <c:v>125</c:v>
                </c:pt>
                <c:pt idx="74">
                  <c:v>125.5</c:v>
                </c:pt>
                <c:pt idx="75">
                  <c:v>126</c:v>
                </c:pt>
                <c:pt idx="76">
                  <c:v>126.1</c:v>
                </c:pt>
                <c:pt idx="77">
                  <c:v>126.5</c:v>
                </c:pt>
                <c:pt idx="78">
                  <c:v>127</c:v>
                </c:pt>
                <c:pt idx="79">
                  <c:v>127.5</c:v>
                </c:pt>
                <c:pt idx="80">
                  <c:v>127.8</c:v>
                </c:pt>
                <c:pt idx="81">
                  <c:v>128</c:v>
                </c:pt>
                <c:pt idx="82">
                  <c:v>128.5</c:v>
                </c:pt>
                <c:pt idx="83">
                  <c:v>129</c:v>
                </c:pt>
                <c:pt idx="84">
                  <c:v>129.5</c:v>
                </c:pt>
                <c:pt idx="85">
                  <c:v>129.9</c:v>
                </c:pt>
                <c:pt idx="86">
                  <c:v>130</c:v>
                </c:pt>
                <c:pt idx="87">
                  <c:v>131</c:v>
                </c:pt>
                <c:pt idx="88">
                  <c:v>131.4</c:v>
                </c:pt>
                <c:pt idx="89">
                  <c:v>132</c:v>
                </c:pt>
                <c:pt idx="90">
                  <c:v>133</c:v>
                </c:pt>
                <c:pt idx="91">
                  <c:v>133.6</c:v>
                </c:pt>
                <c:pt idx="92">
                  <c:v>134</c:v>
                </c:pt>
                <c:pt idx="93">
                  <c:v>134.19999999999999</c:v>
                </c:pt>
                <c:pt idx="94">
                  <c:v>135</c:v>
                </c:pt>
                <c:pt idx="95">
                  <c:v>135.80000000000001</c:v>
                </c:pt>
                <c:pt idx="96">
                  <c:v>138</c:v>
                </c:pt>
                <c:pt idx="97">
                  <c:v>140</c:v>
                </c:pt>
              </c:numCache>
            </c:numRef>
          </c:xVal>
          <c:yVal>
            <c:numRef>
              <c:f>Лист1!$D$2:$D$10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19</c:v>
                </c:pt>
                <c:pt idx="4">
                  <c:v>39</c:v>
                </c:pt>
                <c:pt idx="5">
                  <c:v>68</c:v>
                </c:pt>
                <c:pt idx="6">
                  <c:v>85</c:v>
                </c:pt>
                <c:pt idx="7">
                  <c:v>94</c:v>
                </c:pt>
                <c:pt idx="8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7F-45E1-866B-D5F1B1497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438368"/>
        <c:axId val="786848720"/>
      </c:scatterChart>
      <c:valAx>
        <c:axId val="82543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6848720"/>
        <c:crosses val="autoZero"/>
        <c:crossBetween val="midCat"/>
      </c:valAx>
      <c:valAx>
        <c:axId val="78684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543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Эмпирическая</a:t>
            </a:r>
            <a:r>
              <a:rPr lang="ru-RU" baseline="0"/>
              <a:t> функции распределения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Лист1!$B$3:$B$11</c:f>
              <c:strCache>
                <c:ptCount val="8"/>
                <c:pt idx="0">
                  <c:v>[94,1;101,1)</c:v>
                </c:pt>
                <c:pt idx="1">
                  <c:v>[100,1;105,9)</c:v>
                </c:pt>
                <c:pt idx="2">
                  <c:v>[105,9; 112)</c:v>
                </c:pt>
                <c:pt idx="3">
                  <c:v>[112; 118)</c:v>
                </c:pt>
                <c:pt idx="4">
                  <c:v>[118; 123,8)</c:v>
                </c:pt>
                <c:pt idx="5">
                  <c:v>[123,8; 129,9)</c:v>
                </c:pt>
                <c:pt idx="6">
                  <c:v>[129,9; 135)</c:v>
                </c:pt>
                <c:pt idx="7">
                  <c:v>[135; 140]</c:v>
                </c:pt>
              </c:strCache>
            </c:strRef>
          </c:cat>
          <c:val>
            <c:numRef>
              <c:f>Лист1!$E$3:$E$10</c:f>
              <c:numCache>
                <c:formatCode>General</c:formatCode>
                <c:ptCount val="8"/>
                <c:pt idx="0">
                  <c:v>3.0612244897959183E-2</c:v>
                </c:pt>
                <c:pt idx="1">
                  <c:v>7.1428571428571425E-2</c:v>
                </c:pt>
                <c:pt idx="2">
                  <c:v>0.19387755102040816</c:v>
                </c:pt>
                <c:pt idx="3">
                  <c:v>0.39795918367346939</c:v>
                </c:pt>
                <c:pt idx="4">
                  <c:v>0.69387755102040816</c:v>
                </c:pt>
                <c:pt idx="5">
                  <c:v>0.86734693877551017</c:v>
                </c:pt>
                <c:pt idx="6">
                  <c:v>0.95918367346938771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17-4407-8B03-86CFBF8FF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6644400"/>
        <c:axId val="559093552"/>
      </c:barChart>
      <c:catAx>
        <c:axId val="82664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9093552"/>
        <c:crosses val="autoZero"/>
        <c:auto val="1"/>
        <c:lblAlgn val="ctr"/>
        <c:lblOffset val="100"/>
        <c:noMultiLvlLbl val="0"/>
      </c:catAx>
      <c:valAx>
        <c:axId val="55909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664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Лист2!$B$2:$B$9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8</c:v>
                </c:pt>
                <c:pt idx="5">
                  <c:v>22</c:v>
                </c:pt>
                <c:pt idx="6">
                  <c:v>9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5E-46F9-8716-E7B5DBE67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374288"/>
        <c:axId val="825683760"/>
      </c:scatterChart>
      <c:valAx>
        <c:axId val="55937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5683760"/>
        <c:crosses val="autoZero"/>
        <c:crossBetween val="midCat"/>
      </c:valAx>
      <c:valAx>
        <c:axId val="82568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937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Кумулянта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Лист2!$C$2:$C$8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11</c:v>
                </c:pt>
                <c:pt idx="4">
                  <c:v>19</c:v>
                </c:pt>
                <c:pt idx="5">
                  <c:v>41</c:v>
                </c:pt>
                <c:pt idx="6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DF-4FBE-BECA-9A59AF138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247632"/>
        <c:axId val="786842064"/>
      </c:scatterChart>
      <c:valAx>
        <c:axId val="83724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6842064"/>
        <c:crosses val="autoZero"/>
        <c:crossBetween val="midCat"/>
      </c:valAx>
      <c:valAx>
        <c:axId val="78684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724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Эмпирическая</a:t>
            </a:r>
            <a:r>
              <a:rPr lang="ru-RU" baseline="0"/>
              <a:t> функции распределения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Лист2!$A$3:$A$8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Лист2!$D$3:$D$8</c:f>
              <c:numCache>
                <c:formatCode>General</c:formatCode>
                <c:ptCount val="6"/>
                <c:pt idx="0">
                  <c:v>0.04</c:v>
                </c:pt>
                <c:pt idx="1">
                  <c:v>0.1</c:v>
                </c:pt>
                <c:pt idx="2">
                  <c:v>0.22</c:v>
                </c:pt>
                <c:pt idx="3">
                  <c:v>0.38</c:v>
                </c:pt>
                <c:pt idx="4">
                  <c:v>0.82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30-4AE1-AEB7-C77AFE63C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6644400"/>
        <c:axId val="559093552"/>
      </c:barChart>
      <c:catAx>
        <c:axId val="82664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9093552"/>
        <c:crosses val="autoZero"/>
        <c:auto val="1"/>
        <c:lblAlgn val="ctr"/>
        <c:lblOffset val="100"/>
        <c:noMultiLvlLbl val="0"/>
      </c:catAx>
      <c:valAx>
        <c:axId val="55909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664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Лист3!$A$3:$A$102</c:f>
              <c:numCache>
                <c:formatCode>General</c:formatCode>
                <c:ptCount val="100"/>
                <c:pt idx="0">
                  <c:v>0.21398374000000001</c:v>
                </c:pt>
                <c:pt idx="1">
                  <c:v>0.25832192999999998</c:v>
                </c:pt>
                <c:pt idx="2">
                  <c:v>0.31529515000000002</c:v>
                </c:pt>
                <c:pt idx="3">
                  <c:v>0.3382135</c:v>
                </c:pt>
                <c:pt idx="4">
                  <c:v>0.43993342000000002</c:v>
                </c:pt>
                <c:pt idx="5">
                  <c:v>0.49488378999999999</c:v>
                </c:pt>
                <c:pt idx="6">
                  <c:v>0.50409524000000006</c:v>
                </c:pt>
                <c:pt idx="7">
                  <c:v>0.53930926000000001</c:v>
                </c:pt>
                <c:pt idx="8">
                  <c:v>0.54686389999999996</c:v>
                </c:pt>
                <c:pt idx="9">
                  <c:v>0.59025817000000003</c:v>
                </c:pt>
                <c:pt idx="10">
                  <c:v>0.60486759999999995</c:v>
                </c:pt>
                <c:pt idx="11">
                  <c:v>0.60738124999999998</c:v>
                </c:pt>
                <c:pt idx="12">
                  <c:v>0.60987356999999998</c:v>
                </c:pt>
                <c:pt idx="13">
                  <c:v>0.61109645999999995</c:v>
                </c:pt>
                <c:pt idx="14">
                  <c:v>0.63185446999999995</c:v>
                </c:pt>
                <c:pt idx="15">
                  <c:v>0.65239473999999997</c:v>
                </c:pt>
                <c:pt idx="16">
                  <c:v>0.66502074</c:v>
                </c:pt>
                <c:pt idx="17">
                  <c:v>0.66566206000000006</c:v>
                </c:pt>
                <c:pt idx="18">
                  <c:v>0.67329945999999996</c:v>
                </c:pt>
                <c:pt idx="19">
                  <c:v>0.68639066000000004</c:v>
                </c:pt>
                <c:pt idx="20">
                  <c:v>0.69646315999999997</c:v>
                </c:pt>
                <c:pt idx="21">
                  <c:v>0.71265086</c:v>
                </c:pt>
                <c:pt idx="22">
                  <c:v>0.71522996999999999</c:v>
                </c:pt>
                <c:pt idx="23">
                  <c:v>0.72192621000000001</c:v>
                </c:pt>
                <c:pt idx="24">
                  <c:v>0.72361969000000004</c:v>
                </c:pt>
                <c:pt idx="25">
                  <c:v>0.74979351999999999</c:v>
                </c:pt>
                <c:pt idx="26">
                  <c:v>0.75776633999999998</c:v>
                </c:pt>
                <c:pt idx="27">
                  <c:v>0.76771727000000001</c:v>
                </c:pt>
                <c:pt idx="28">
                  <c:v>0.77406980999999997</c:v>
                </c:pt>
                <c:pt idx="29">
                  <c:v>0.77680747000000006</c:v>
                </c:pt>
                <c:pt idx="30">
                  <c:v>0.78161594000000001</c:v>
                </c:pt>
                <c:pt idx="31">
                  <c:v>0.78632108000000001</c:v>
                </c:pt>
                <c:pt idx="32">
                  <c:v>0.78720263999999995</c:v>
                </c:pt>
                <c:pt idx="33">
                  <c:v>0.79865010999999997</c:v>
                </c:pt>
                <c:pt idx="34">
                  <c:v>0.81526016000000001</c:v>
                </c:pt>
                <c:pt idx="35">
                  <c:v>0.82302014999999995</c:v>
                </c:pt>
                <c:pt idx="36">
                  <c:v>0.82355365999999997</c:v>
                </c:pt>
                <c:pt idx="37">
                  <c:v>0.83580502999999995</c:v>
                </c:pt>
                <c:pt idx="38">
                  <c:v>0.84943462999999997</c:v>
                </c:pt>
                <c:pt idx="39">
                  <c:v>0.85890087999999998</c:v>
                </c:pt>
                <c:pt idx="40">
                  <c:v>0.87918459000000004</c:v>
                </c:pt>
                <c:pt idx="41">
                  <c:v>0.88126134</c:v>
                </c:pt>
                <c:pt idx="42">
                  <c:v>0.88276509999999997</c:v>
                </c:pt>
                <c:pt idx="43">
                  <c:v>0.88719157999999998</c:v>
                </c:pt>
                <c:pt idx="44">
                  <c:v>0.90625882999999996</c:v>
                </c:pt>
                <c:pt idx="45">
                  <c:v>0.91103144000000003</c:v>
                </c:pt>
                <c:pt idx="46">
                  <c:v>0.92217983999999997</c:v>
                </c:pt>
                <c:pt idx="47">
                  <c:v>0.94160580000000005</c:v>
                </c:pt>
                <c:pt idx="48">
                  <c:v>0.95130778000000005</c:v>
                </c:pt>
                <c:pt idx="49">
                  <c:v>0.95433299999999999</c:v>
                </c:pt>
                <c:pt idx="50">
                  <c:v>0.97384630000000005</c:v>
                </c:pt>
                <c:pt idx="51">
                  <c:v>0.97412237000000002</c:v>
                </c:pt>
                <c:pt idx="52">
                  <c:v>0.98420392000000001</c:v>
                </c:pt>
                <c:pt idx="53">
                  <c:v>0.99101068999999997</c:v>
                </c:pt>
                <c:pt idx="54">
                  <c:v>0.99578226000000003</c:v>
                </c:pt>
                <c:pt idx="55">
                  <c:v>1.00136848</c:v>
                </c:pt>
                <c:pt idx="56">
                  <c:v>1.0029847700000001</c:v>
                </c:pt>
                <c:pt idx="57">
                  <c:v>1.02453946</c:v>
                </c:pt>
                <c:pt idx="58">
                  <c:v>1.0288758499999999</c:v>
                </c:pt>
                <c:pt idx="59">
                  <c:v>1.0391314</c:v>
                </c:pt>
                <c:pt idx="60">
                  <c:v>1.0515177</c:v>
                </c:pt>
                <c:pt idx="61">
                  <c:v>1.0593247400000001</c:v>
                </c:pt>
                <c:pt idx="62">
                  <c:v>1.06382694</c:v>
                </c:pt>
                <c:pt idx="63">
                  <c:v>1.0643041499999999</c:v>
                </c:pt>
                <c:pt idx="64">
                  <c:v>1.07515286</c:v>
                </c:pt>
                <c:pt idx="65">
                  <c:v>1.07884146</c:v>
                </c:pt>
                <c:pt idx="66">
                  <c:v>1.0945361899999999</c:v>
                </c:pt>
                <c:pt idx="67">
                  <c:v>1.0979642000000001</c:v>
                </c:pt>
                <c:pt idx="68">
                  <c:v>1.1030418200000001</c:v>
                </c:pt>
                <c:pt idx="69">
                  <c:v>1.1071180300000001</c:v>
                </c:pt>
                <c:pt idx="70">
                  <c:v>1.1275334299999999</c:v>
                </c:pt>
                <c:pt idx="71">
                  <c:v>1.14285583</c:v>
                </c:pt>
                <c:pt idx="72">
                  <c:v>1.16915277</c:v>
                </c:pt>
                <c:pt idx="73">
                  <c:v>1.1834613899999999</c:v>
                </c:pt>
                <c:pt idx="74">
                  <c:v>1.2056732100000001</c:v>
                </c:pt>
                <c:pt idx="75">
                  <c:v>1.2149628299999999</c:v>
                </c:pt>
                <c:pt idx="76">
                  <c:v>1.21582933</c:v>
                </c:pt>
                <c:pt idx="77">
                  <c:v>1.22896107</c:v>
                </c:pt>
                <c:pt idx="78">
                  <c:v>1.23004829</c:v>
                </c:pt>
                <c:pt idx="79">
                  <c:v>1.2352767099999999</c:v>
                </c:pt>
                <c:pt idx="80">
                  <c:v>1.24560914</c:v>
                </c:pt>
                <c:pt idx="81">
                  <c:v>1.24597822</c:v>
                </c:pt>
                <c:pt idx="82">
                  <c:v>1.2501588699999999</c:v>
                </c:pt>
                <c:pt idx="83">
                  <c:v>1.25494818</c:v>
                </c:pt>
                <c:pt idx="84">
                  <c:v>1.2564162400000001</c:v>
                </c:pt>
                <c:pt idx="85">
                  <c:v>1.31749231</c:v>
                </c:pt>
                <c:pt idx="86">
                  <c:v>1.3262378500000001</c:v>
                </c:pt>
                <c:pt idx="87">
                  <c:v>1.32777678</c:v>
                </c:pt>
                <c:pt idx="88">
                  <c:v>1.3644375099999999</c:v>
                </c:pt>
                <c:pt idx="89">
                  <c:v>1.3827028100000001</c:v>
                </c:pt>
                <c:pt idx="90">
                  <c:v>1.3846759</c:v>
                </c:pt>
                <c:pt idx="91">
                  <c:v>1.39038211</c:v>
                </c:pt>
                <c:pt idx="92">
                  <c:v>1.3992566900000001</c:v>
                </c:pt>
                <c:pt idx="93">
                  <c:v>1.40929416</c:v>
                </c:pt>
                <c:pt idx="94">
                  <c:v>1.4522116300000001</c:v>
                </c:pt>
                <c:pt idx="95">
                  <c:v>1.4568654599999999</c:v>
                </c:pt>
                <c:pt idx="96">
                  <c:v>1.49160615</c:v>
                </c:pt>
                <c:pt idx="97">
                  <c:v>1.5135481099999999</c:v>
                </c:pt>
                <c:pt idx="98">
                  <c:v>1.7364999699999999</c:v>
                </c:pt>
                <c:pt idx="99">
                  <c:v>1.8748763900000001</c:v>
                </c:pt>
              </c:numCache>
            </c:numRef>
          </c:xVal>
          <c:yVal>
            <c:numRef>
              <c:f>Лист3!$C$2:$C$11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25</c:v>
                </c:pt>
                <c:pt idx="4">
                  <c:v>26</c:v>
                </c:pt>
                <c:pt idx="5">
                  <c:v>19</c:v>
                </c:pt>
                <c:pt idx="6">
                  <c:v>13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E5-4975-B342-C552AF48F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729072"/>
        <c:axId val="786839152"/>
      </c:scatterChart>
      <c:valAx>
        <c:axId val="79272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6839152"/>
        <c:crosses val="autoZero"/>
        <c:crossBetween val="midCat"/>
      </c:valAx>
      <c:valAx>
        <c:axId val="78683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272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Кумулянта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Лист3!$A$2:$A$102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0.21398374000000001</c:v>
                </c:pt>
                <c:pt idx="2">
                  <c:v>0.25832192999999998</c:v>
                </c:pt>
                <c:pt idx="3">
                  <c:v>0.31529515000000002</c:v>
                </c:pt>
                <c:pt idx="4">
                  <c:v>0.3382135</c:v>
                </c:pt>
                <c:pt idx="5">
                  <c:v>0.43993342000000002</c:v>
                </c:pt>
                <c:pt idx="6">
                  <c:v>0.49488378999999999</c:v>
                </c:pt>
                <c:pt idx="7">
                  <c:v>0.50409524000000006</c:v>
                </c:pt>
                <c:pt idx="8">
                  <c:v>0.53930926000000001</c:v>
                </c:pt>
                <c:pt idx="9">
                  <c:v>0.54686389999999996</c:v>
                </c:pt>
                <c:pt idx="10">
                  <c:v>0.59025817000000003</c:v>
                </c:pt>
                <c:pt idx="11">
                  <c:v>0.60486759999999995</c:v>
                </c:pt>
                <c:pt idx="12">
                  <c:v>0.60738124999999998</c:v>
                </c:pt>
                <c:pt idx="13">
                  <c:v>0.60987356999999998</c:v>
                </c:pt>
                <c:pt idx="14">
                  <c:v>0.61109645999999995</c:v>
                </c:pt>
                <c:pt idx="15">
                  <c:v>0.63185446999999995</c:v>
                </c:pt>
                <c:pt idx="16">
                  <c:v>0.65239473999999997</c:v>
                </c:pt>
                <c:pt idx="17">
                  <c:v>0.66502074</c:v>
                </c:pt>
                <c:pt idx="18">
                  <c:v>0.66566206000000006</c:v>
                </c:pt>
                <c:pt idx="19">
                  <c:v>0.67329945999999996</c:v>
                </c:pt>
                <c:pt idx="20">
                  <c:v>0.68639066000000004</c:v>
                </c:pt>
                <c:pt idx="21">
                  <c:v>0.69646315999999997</c:v>
                </c:pt>
                <c:pt idx="22">
                  <c:v>0.71265086</c:v>
                </c:pt>
                <c:pt idx="23">
                  <c:v>0.71522996999999999</c:v>
                </c:pt>
                <c:pt idx="24">
                  <c:v>0.72192621000000001</c:v>
                </c:pt>
                <c:pt idx="25">
                  <c:v>0.72361969000000004</c:v>
                </c:pt>
                <c:pt idx="26">
                  <c:v>0.74979351999999999</c:v>
                </c:pt>
                <c:pt idx="27">
                  <c:v>0.75776633999999998</c:v>
                </c:pt>
                <c:pt idx="28">
                  <c:v>0.76771727000000001</c:v>
                </c:pt>
                <c:pt idx="29">
                  <c:v>0.77406980999999997</c:v>
                </c:pt>
                <c:pt idx="30">
                  <c:v>0.77680747000000006</c:v>
                </c:pt>
                <c:pt idx="31">
                  <c:v>0.78161594000000001</c:v>
                </c:pt>
                <c:pt idx="32">
                  <c:v>0.78632108000000001</c:v>
                </c:pt>
                <c:pt idx="33">
                  <c:v>0.78720263999999995</c:v>
                </c:pt>
                <c:pt idx="34">
                  <c:v>0.79865010999999997</c:v>
                </c:pt>
                <c:pt idx="35">
                  <c:v>0.81526016000000001</c:v>
                </c:pt>
                <c:pt idx="36">
                  <c:v>0.82302014999999995</c:v>
                </c:pt>
                <c:pt idx="37">
                  <c:v>0.82355365999999997</c:v>
                </c:pt>
                <c:pt idx="38">
                  <c:v>0.83580502999999995</c:v>
                </c:pt>
                <c:pt idx="39">
                  <c:v>0.84943462999999997</c:v>
                </c:pt>
                <c:pt idx="40">
                  <c:v>0.85890087999999998</c:v>
                </c:pt>
                <c:pt idx="41">
                  <c:v>0.87918459000000004</c:v>
                </c:pt>
                <c:pt idx="42">
                  <c:v>0.88126134</c:v>
                </c:pt>
                <c:pt idx="43">
                  <c:v>0.88276509999999997</c:v>
                </c:pt>
                <c:pt idx="44">
                  <c:v>0.88719157999999998</c:v>
                </c:pt>
                <c:pt idx="45">
                  <c:v>0.90625882999999996</c:v>
                </c:pt>
                <c:pt idx="46">
                  <c:v>0.91103144000000003</c:v>
                </c:pt>
                <c:pt idx="47">
                  <c:v>0.92217983999999997</c:v>
                </c:pt>
                <c:pt idx="48">
                  <c:v>0.94160580000000005</c:v>
                </c:pt>
                <c:pt idx="49">
                  <c:v>0.95130778000000005</c:v>
                </c:pt>
                <c:pt idx="50">
                  <c:v>0.95433299999999999</c:v>
                </c:pt>
                <c:pt idx="51">
                  <c:v>0.97384630000000005</c:v>
                </c:pt>
                <c:pt idx="52">
                  <c:v>0.97412237000000002</c:v>
                </c:pt>
                <c:pt idx="53">
                  <c:v>0.98420392000000001</c:v>
                </c:pt>
                <c:pt idx="54">
                  <c:v>0.99101068999999997</c:v>
                </c:pt>
                <c:pt idx="55">
                  <c:v>0.99578226000000003</c:v>
                </c:pt>
                <c:pt idx="56">
                  <c:v>1.00136848</c:v>
                </c:pt>
                <c:pt idx="57">
                  <c:v>1.0029847700000001</c:v>
                </c:pt>
                <c:pt idx="58">
                  <c:v>1.02453946</c:v>
                </c:pt>
                <c:pt idx="59">
                  <c:v>1.0288758499999999</c:v>
                </c:pt>
                <c:pt idx="60">
                  <c:v>1.0391314</c:v>
                </c:pt>
                <c:pt idx="61">
                  <c:v>1.0515177</c:v>
                </c:pt>
                <c:pt idx="62">
                  <c:v>1.0593247400000001</c:v>
                </c:pt>
                <c:pt idx="63">
                  <c:v>1.06382694</c:v>
                </c:pt>
                <c:pt idx="64">
                  <c:v>1.0643041499999999</c:v>
                </c:pt>
                <c:pt idx="65">
                  <c:v>1.07515286</c:v>
                </c:pt>
                <c:pt idx="66">
                  <c:v>1.07884146</c:v>
                </c:pt>
                <c:pt idx="67">
                  <c:v>1.0945361899999999</c:v>
                </c:pt>
                <c:pt idx="68">
                  <c:v>1.0979642000000001</c:v>
                </c:pt>
                <c:pt idx="69">
                  <c:v>1.1030418200000001</c:v>
                </c:pt>
                <c:pt idx="70">
                  <c:v>1.1071180300000001</c:v>
                </c:pt>
                <c:pt idx="71">
                  <c:v>1.1275334299999999</c:v>
                </c:pt>
                <c:pt idx="72">
                  <c:v>1.14285583</c:v>
                </c:pt>
                <c:pt idx="73">
                  <c:v>1.16915277</c:v>
                </c:pt>
                <c:pt idx="74">
                  <c:v>1.1834613899999999</c:v>
                </c:pt>
                <c:pt idx="75">
                  <c:v>1.2056732100000001</c:v>
                </c:pt>
                <c:pt idx="76">
                  <c:v>1.2149628299999999</c:v>
                </c:pt>
                <c:pt idx="77">
                  <c:v>1.21582933</c:v>
                </c:pt>
                <c:pt idx="78">
                  <c:v>1.22896107</c:v>
                </c:pt>
                <c:pt idx="79">
                  <c:v>1.23004829</c:v>
                </c:pt>
                <c:pt idx="80">
                  <c:v>1.2352767099999999</c:v>
                </c:pt>
                <c:pt idx="81">
                  <c:v>1.24560914</c:v>
                </c:pt>
                <c:pt idx="82">
                  <c:v>1.24597822</c:v>
                </c:pt>
                <c:pt idx="83">
                  <c:v>1.2501588699999999</c:v>
                </c:pt>
                <c:pt idx="84">
                  <c:v>1.25494818</c:v>
                </c:pt>
                <c:pt idx="85">
                  <c:v>1.2564162400000001</c:v>
                </c:pt>
                <c:pt idx="86">
                  <c:v>1.31749231</c:v>
                </c:pt>
                <c:pt idx="87">
                  <c:v>1.3262378500000001</c:v>
                </c:pt>
                <c:pt idx="88">
                  <c:v>1.32777678</c:v>
                </c:pt>
                <c:pt idx="89">
                  <c:v>1.3644375099999999</c:v>
                </c:pt>
                <c:pt idx="90">
                  <c:v>1.3827028100000001</c:v>
                </c:pt>
                <c:pt idx="91">
                  <c:v>1.3846759</c:v>
                </c:pt>
                <c:pt idx="92">
                  <c:v>1.39038211</c:v>
                </c:pt>
                <c:pt idx="93">
                  <c:v>1.3992566900000001</c:v>
                </c:pt>
                <c:pt idx="94">
                  <c:v>1.40929416</c:v>
                </c:pt>
                <c:pt idx="95">
                  <c:v>1.4522116300000001</c:v>
                </c:pt>
                <c:pt idx="96">
                  <c:v>1.4568654599999999</c:v>
                </c:pt>
                <c:pt idx="97">
                  <c:v>1.49160615</c:v>
                </c:pt>
                <c:pt idx="98">
                  <c:v>1.5135481099999999</c:v>
                </c:pt>
                <c:pt idx="99">
                  <c:v>1.7364999699999999</c:v>
                </c:pt>
                <c:pt idx="100">
                  <c:v>1.8748763900000001</c:v>
                </c:pt>
              </c:numCache>
            </c:numRef>
          </c:xVal>
          <c:yVal>
            <c:numRef>
              <c:f>Лист3!$D$2:$D$10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15</c:v>
                </c:pt>
                <c:pt idx="3">
                  <c:v>40</c:v>
                </c:pt>
                <c:pt idx="4">
                  <c:v>66</c:v>
                </c:pt>
                <c:pt idx="5">
                  <c:v>85</c:v>
                </c:pt>
                <c:pt idx="6">
                  <c:v>98</c:v>
                </c:pt>
                <c:pt idx="7">
                  <c:v>98</c:v>
                </c:pt>
                <c:pt idx="8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EB-4593-A8B3-508D76AF1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88816"/>
        <c:axId val="786846640"/>
      </c:scatterChart>
      <c:valAx>
        <c:axId val="79488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6846640"/>
        <c:crosses val="autoZero"/>
        <c:crossBetween val="midCat"/>
      </c:valAx>
      <c:valAx>
        <c:axId val="78684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488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Эмпирическая</a:t>
            </a:r>
            <a:r>
              <a:rPr lang="ru-RU" baseline="0"/>
              <a:t> функции распределения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Лист3!$B$3:$B$10</c:f>
              <c:strCache>
                <c:ptCount val="8"/>
                <c:pt idx="0">
                  <c:v>[0,21398374; 0,43993342)</c:v>
                </c:pt>
                <c:pt idx="1">
                  <c:v>[0,43993342; 0,65239474)</c:v>
                </c:pt>
                <c:pt idx="2">
                  <c:v>[0,65239474; 0,87918459)</c:v>
                </c:pt>
                <c:pt idx="3">
                  <c:v>[0,87918459; 1,09453619)</c:v>
                </c:pt>
                <c:pt idx="4">
                  <c:v>[1,09453619; 1,31749231)</c:v>
                </c:pt>
                <c:pt idx="5">
                  <c:v>[1,31749231; 1,73649997)</c:v>
                </c:pt>
                <c:pt idx="6">
                  <c:v>[1,732715; 1,73649997)</c:v>
                </c:pt>
                <c:pt idx="7">
                  <c:v>[1,73649997; 1,87487639)</c:v>
                </c:pt>
              </c:strCache>
            </c:strRef>
          </c:cat>
          <c:val>
            <c:numRef>
              <c:f>Лист3!$E$3:$E$10</c:f>
              <c:numCache>
                <c:formatCode>General</c:formatCode>
                <c:ptCount val="8"/>
                <c:pt idx="0">
                  <c:v>0.04</c:v>
                </c:pt>
                <c:pt idx="1">
                  <c:v>0.15</c:v>
                </c:pt>
                <c:pt idx="2">
                  <c:v>0.4</c:v>
                </c:pt>
                <c:pt idx="3">
                  <c:v>0.66</c:v>
                </c:pt>
                <c:pt idx="4">
                  <c:v>0.85</c:v>
                </c:pt>
                <c:pt idx="5">
                  <c:v>0.98</c:v>
                </c:pt>
                <c:pt idx="6">
                  <c:v>0.98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4E-4D66-A8FB-3BF2E0745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6644400"/>
        <c:axId val="559093552"/>
      </c:barChart>
      <c:catAx>
        <c:axId val="82664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9093552"/>
        <c:crosses val="autoZero"/>
        <c:auto val="1"/>
        <c:lblAlgn val="ctr"/>
        <c:lblOffset val="100"/>
        <c:noMultiLvlLbl val="0"/>
      </c:catAx>
      <c:valAx>
        <c:axId val="55909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664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411480</xdr:colOff>
      <xdr:row>0</xdr:row>
      <xdr:rowOff>137160</xdr:rowOff>
    </xdr:from>
    <xdr:to>
      <xdr:col>17</xdr:col>
      <xdr:colOff>106680</xdr:colOff>
      <xdr:row>15</xdr:row>
      <xdr:rowOff>137160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144D4EB-A3A3-4FDF-9823-42ACF03FA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419100</xdr:colOff>
      <xdr:row>15</xdr:row>
      <xdr:rowOff>167640</xdr:rowOff>
    </xdr:from>
    <xdr:to>
      <xdr:col>17</xdr:col>
      <xdr:colOff>114300</xdr:colOff>
      <xdr:row>30</xdr:row>
      <xdr:rowOff>167640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C98C990-D68A-4250-A0CB-3F7AD5AA8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91440</xdr:colOff>
      <xdr:row>15</xdr:row>
      <xdr:rowOff>167640</xdr:rowOff>
    </xdr:from>
    <xdr:to>
      <xdr:col>9</xdr:col>
      <xdr:colOff>396240</xdr:colOff>
      <xdr:row>30</xdr:row>
      <xdr:rowOff>167640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76C2B0D-19D8-4167-AA2A-7F066167F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0</xdr:row>
      <xdr:rowOff>83820</xdr:rowOff>
    </xdr:from>
    <xdr:to>
      <xdr:col>16</xdr:col>
      <xdr:colOff>563880</xdr:colOff>
      <xdr:row>15</xdr:row>
      <xdr:rowOff>83820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6795635-1DB1-4F49-97C0-DD35714CD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266700</xdr:colOff>
      <xdr:row>15</xdr:row>
      <xdr:rowOff>83820</xdr:rowOff>
    </xdr:from>
    <xdr:to>
      <xdr:col>16</xdr:col>
      <xdr:colOff>571500</xdr:colOff>
      <xdr:row>30</xdr:row>
      <xdr:rowOff>83820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E311EFA-2B2F-4FC5-9D2B-229A0CCE1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510540</xdr:colOff>
      <xdr:row>15</xdr:row>
      <xdr:rowOff>91440</xdr:rowOff>
    </xdr:from>
    <xdr:to>
      <xdr:col>9</xdr:col>
      <xdr:colOff>205740</xdr:colOff>
      <xdr:row>30</xdr:row>
      <xdr:rowOff>91440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21498734-AE30-44C3-A830-D0B517786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2</xdr:row>
      <xdr:rowOff>144780</xdr:rowOff>
    </xdr:from>
    <xdr:to>
      <xdr:col>14</xdr:col>
      <xdr:colOff>571500</xdr:colOff>
      <xdr:row>17</xdr:row>
      <xdr:rowOff>144780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4EB9766-59DE-43A3-A621-50758642B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259080</xdr:colOff>
      <xdr:row>18</xdr:row>
      <xdr:rowOff>22860</xdr:rowOff>
    </xdr:from>
    <xdr:to>
      <xdr:col>14</xdr:col>
      <xdr:colOff>563880</xdr:colOff>
      <xdr:row>33</xdr:row>
      <xdr:rowOff>22860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146EA0D-E872-4A0A-A826-F61E35A2A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502920</xdr:colOff>
      <xdr:row>18</xdr:row>
      <xdr:rowOff>22860</xdr:rowOff>
    </xdr:from>
    <xdr:to>
      <xdr:col>7</xdr:col>
      <xdr:colOff>144780</xdr:colOff>
      <xdr:row>33</xdr:row>
      <xdr:rowOff>22860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894E704-02A2-4A10-96E0-2A40C53FB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350520</xdr:colOff>
      <xdr:row>0</xdr:row>
      <xdr:rowOff>83820</xdr:rowOff>
    </xdr:from>
    <xdr:to>
      <xdr:col>17</xdr:col>
      <xdr:colOff>45720</xdr:colOff>
      <xdr:row>15</xdr:row>
      <xdr:rowOff>83820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5A8153A-0240-44EC-9AF4-06A79EE4B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350520</xdr:colOff>
      <xdr:row>15</xdr:row>
      <xdr:rowOff>83820</xdr:rowOff>
    </xdr:from>
    <xdr:to>
      <xdr:col>17</xdr:col>
      <xdr:colOff>45720</xdr:colOff>
      <xdr:row>30</xdr:row>
      <xdr:rowOff>83820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7C8C4C8-CE29-43D0-9E74-717CA19287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38100</xdr:colOff>
      <xdr:row>15</xdr:row>
      <xdr:rowOff>83820</xdr:rowOff>
    </xdr:from>
    <xdr:to>
      <xdr:col>9</xdr:col>
      <xdr:colOff>342900</xdr:colOff>
      <xdr:row>30</xdr:row>
      <xdr:rowOff>83820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3DED348-30C3-49EE-BB11-34CF23E16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449580</xdr:colOff>
      <xdr:row>0</xdr:row>
      <xdr:rowOff>45720</xdr:rowOff>
    </xdr:from>
    <xdr:to>
      <xdr:col>17</xdr:col>
      <xdr:colOff>144780</xdr:colOff>
      <xdr:row>15</xdr:row>
      <xdr:rowOff>45720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90D6798-C9F3-4FEE-A138-00654F109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449580</xdr:colOff>
      <xdr:row>15</xdr:row>
      <xdr:rowOff>45720</xdr:rowOff>
    </xdr:from>
    <xdr:to>
      <xdr:col>17</xdr:col>
      <xdr:colOff>144780</xdr:colOff>
      <xdr:row>30</xdr:row>
      <xdr:rowOff>45720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A48FCD9-C5C8-4B5D-B33A-D34F90867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137160</xdr:colOff>
      <xdr:row>15</xdr:row>
      <xdr:rowOff>45720</xdr:rowOff>
    </xdr:from>
    <xdr:to>
      <xdr:col>9</xdr:col>
      <xdr:colOff>441960</xdr:colOff>
      <xdr:row>30</xdr:row>
      <xdr:rowOff>45720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D619AE-4140-49B9-AE9C-9DD249E15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39B2F-9894-474C-8847-411AC4C868F6}">
  <dimension ref="A1:I101"/>
  <sheetViews>
    <sheetView workbookViewId="0">
      <selection activeCell="G7" sqref="G7:N27"/>
    </sheetView>
  </sheetViews>
  <sheetFormatPr defaultRowHeight="14.4" x14ac:dyDescent="0.3"/>
  <cols>
    <col min="2" max="2" width="11.88671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5</v>
      </c>
      <c r="I1" s="2" t="s">
        <v>14</v>
      </c>
    </row>
    <row r="2" spans="1:9" x14ac:dyDescent="0.3">
      <c r="A2" s="1">
        <v>0</v>
      </c>
      <c r="B2">
        <v>0</v>
      </c>
      <c r="C2">
        <v>0</v>
      </c>
      <c r="D2">
        <v>0</v>
      </c>
      <c r="E2">
        <v>0</v>
      </c>
      <c r="F2" s="1"/>
      <c r="H2">
        <f>1+1.4*LOG(98,2.71828)</f>
        <v>7.4189587878688759</v>
      </c>
      <c r="I2">
        <f>(A99-A2)/8</f>
        <v>17.25</v>
      </c>
    </row>
    <row r="3" spans="1:9" x14ac:dyDescent="0.3">
      <c r="A3" s="1">
        <v>94.1</v>
      </c>
      <c r="B3" t="s">
        <v>7</v>
      </c>
      <c r="C3">
        <f>COUNT(A3:A5)</f>
        <v>3</v>
      </c>
      <c r="D3">
        <f>C3</f>
        <v>3</v>
      </c>
      <c r="E3">
        <f>D3/98</f>
        <v>3.0612244897959183E-2</v>
      </c>
      <c r="F3" s="1"/>
    </row>
    <row r="4" spans="1:9" x14ac:dyDescent="0.3">
      <c r="A4" s="1">
        <v>97</v>
      </c>
      <c r="B4" t="s">
        <v>6</v>
      </c>
      <c r="C4">
        <f>COUNT(A6:A9)</f>
        <v>4</v>
      </c>
      <c r="D4">
        <f>C4+D3</f>
        <v>7</v>
      </c>
      <c r="E4">
        <f t="shared" ref="E4:E67" si="0">D4/98</f>
        <v>7.1428571428571425E-2</v>
      </c>
      <c r="F4" s="1"/>
    </row>
    <row r="5" spans="1:9" x14ac:dyDescent="0.3">
      <c r="A5" s="1">
        <v>99.2</v>
      </c>
      <c r="B5" t="s">
        <v>8</v>
      </c>
      <c r="C5">
        <f>COUNT(A10:A21)</f>
        <v>12</v>
      </c>
      <c r="D5">
        <f t="shared" ref="D5:D10" si="1">C5+D4</f>
        <v>19</v>
      </c>
      <c r="E5">
        <f t="shared" ref="E5:E68" si="2">D5/98</f>
        <v>0.19387755102040816</v>
      </c>
      <c r="F5" s="1"/>
    </row>
    <row r="6" spans="1:9" x14ac:dyDescent="0.3">
      <c r="A6" s="1">
        <v>100.1</v>
      </c>
      <c r="B6" t="s">
        <v>9</v>
      </c>
      <c r="C6">
        <f>COUNT(A22:A41)</f>
        <v>20</v>
      </c>
      <c r="D6">
        <f t="shared" si="1"/>
        <v>39</v>
      </c>
      <c r="E6">
        <f t="shared" ref="E6:E69" si="3">D6/98</f>
        <v>0.39795918367346939</v>
      </c>
      <c r="F6" s="1"/>
    </row>
    <row r="7" spans="1:9" x14ac:dyDescent="0.3">
      <c r="A7" s="1">
        <v>102</v>
      </c>
      <c r="B7" t="s">
        <v>10</v>
      </c>
      <c r="C7">
        <f>COUNT(A42:A70)</f>
        <v>29</v>
      </c>
      <c r="D7">
        <f t="shared" si="1"/>
        <v>68</v>
      </c>
      <c r="E7">
        <f t="shared" ref="E7:E70" si="4">D7/98</f>
        <v>0.69387755102040816</v>
      </c>
      <c r="F7" s="1"/>
    </row>
    <row r="8" spans="1:9" x14ac:dyDescent="0.3">
      <c r="A8" s="1">
        <v>103.4</v>
      </c>
      <c r="B8" t="s">
        <v>11</v>
      </c>
      <c r="C8">
        <f>COUNT(A71:A87)</f>
        <v>17</v>
      </c>
      <c r="D8">
        <f t="shared" si="1"/>
        <v>85</v>
      </c>
      <c r="E8">
        <f t="shared" ref="E8:E71" si="5">D8/98</f>
        <v>0.86734693877551017</v>
      </c>
      <c r="F8" s="1"/>
    </row>
    <row r="9" spans="1:9" x14ac:dyDescent="0.3">
      <c r="A9" s="1">
        <v>105.5</v>
      </c>
      <c r="B9" t="s">
        <v>12</v>
      </c>
      <c r="C9">
        <f>COUNT(A88:A96)</f>
        <v>9</v>
      </c>
      <c r="D9">
        <f t="shared" si="1"/>
        <v>94</v>
      </c>
      <c r="E9">
        <f t="shared" ref="E9:E72" si="6">D9/98</f>
        <v>0.95918367346938771</v>
      </c>
      <c r="F9" s="1"/>
    </row>
    <row r="10" spans="1:9" x14ac:dyDescent="0.3">
      <c r="A10" s="1">
        <v>105.9</v>
      </c>
      <c r="B10" t="s">
        <v>13</v>
      </c>
      <c r="C10">
        <f>COUNT(A97:A100)</f>
        <v>4</v>
      </c>
      <c r="D10">
        <f t="shared" si="1"/>
        <v>98</v>
      </c>
      <c r="E10">
        <f t="shared" ref="E10:E73" si="7">D10/98</f>
        <v>1</v>
      </c>
      <c r="F10" s="1"/>
    </row>
    <row r="11" spans="1:9" x14ac:dyDescent="0.3">
      <c r="A11" s="1">
        <v>106.1</v>
      </c>
      <c r="C11">
        <v>0</v>
      </c>
      <c r="F11" s="1"/>
    </row>
    <row r="12" spans="1:9" x14ac:dyDescent="0.3">
      <c r="A12" s="1">
        <v>106.5</v>
      </c>
      <c r="F12" s="1"/>
    </row>
    <row r="13" spans="1:9" x14ac:dyDescent="0.3">
      <c r="A13" s="1">
        <v>107</v>
      </c>
      <c r="F13" s="1"/>
    </row>
    <row r="14" spans="1:9" x14ac:dyDescent="0.3">
      <c r="A14" s="1">
        <v>107.1</v>
      </c>
      <c r="F14" s="1"/>
    </row>
    <row r="15" spans="1:9" x14ac:dyDescent="0.3">
      <c r="A15" s="1">
        <v>108</v>
      </c>
      <c r="F15" s="1"/>
    </row>
    <row r="16" spans="1:9" x14ac:dyDescent="0.3">
      <c r="A16" s="1">
        <v>108.2</v>
      </c>
      <c r="F16" s="1"/>
    </row>
    <row r="17" spans="1:6" x14ac:dyDescent="0.3">
      <c r="A17" s="1">
        <v>109</v>
      </c>
      <c r="F17" s="1"/>
    </row>
    <row r="18" spans="1:6" x14ac:dyDescent="0.3">
      <c r="A18" s="1">
        <v>109.5</v>
      </c>
      <c r="F18" s="1"/>
    </row>
    <row r="19" spans="1:6" x14ac:dyDescent="0.3">
      <c r="A19" s="1">
        <v>110</v>
      </c>
      <c r="F19" s="1"/>
    </row>
    <row r="20" spans="1:6" x14ac:dyDescent="0.3">
      <c r="A20" s="1">
        <v>111</v>
      </c>
      <c r="F20" s="1"/>
    </row>
    <row r="21" spans="1:6" x14ac:dyDescent="0.3">
      <c r="A21" s="1">
        <v>111.5</v>
      </c>
      <c r="F21" s="1"/>
    </row>
    <row r="22" spans="1:6" x14ac:dyDescent="0.3">
      <c r="A22" s="1">
        <v>112</v>
      </c>
      <c r="F22" s="1"/>
    </row>
    <row r="23" spans="1:6" x14ac:dyDescent="0.3">
      <c r="A23" s="1">
        <v>112.3</v>
      </c>
      <c r="F23" s="1"/>
    </row>
    <row r="24" spans="1:6" x14ac:dyDescent="0.3">
      <c r="A24" s="1">
        <v>112.5</v>
      </c>
      <c r="F24" s="1"/>
    </row>
    <row r="25" spans="1:6" x14ac:dyDescent="0.3">
      <c r="A25" s="1">
        <v>112.9</v>
      </c>
      <c r="F25" s="1"/>
    </row>
    <row r="26" spans="1:6" x14ac:dyDescent="0.3">
      <c r="A26" s="1">
        <v>113</v>
      </c>
      <c r="F26" s="1"/>
    </row>
    <row r="27" spans="1:6" x14ac:dyDescent="0.3">
      <c r="A27" s="1">
        <v>113.2</v>
      </c>
      <c r="F27" s="1"/>
    </row>
    <row r="28" spans="1:6" x14ac:dyDescent="0.3">
      <c r="A28" s="1">
        <v>113.5</v>
      </c>
      <c r="F28" s="1"/>
    </row>
    <row r="29" spans="1:6" x14ac:dyDescent="0.3">
      <c r="A29" s="1">
        <v>114</v>
      </c>
      <c r="F29" s="1"/>
    </row>
    <row r="30" spans="1:6" x14ac:dyDescent="0.3">
      <c r="A30" s="1">
        <v>114.1</v>
      </c>
      <c r="F30" s="1"/>
    </row>
    <row r="31" spans="1:6" x14ac:dyDescent="0.3">
      <c r="A31" s="1">
        <v>114.5</v>
      </c>
      <c r="F31" s="1"/>
    </row>
    <row r="32" spans="1:6" x14ac:dyDescent="0.3">
      <c r="A32" s="1">
        <v>115</v>
      </c>
      <c r="F32" s="1"/>
    </row>
    <row r="33" spans="1:6" x14ac:dyDescent="0.3">
      <c r="A33" s="1">
        <v>115.2</v>
      </c>
      <c r="F33" s="1"/>
    </row>
    <row r="34" spans="1:6" x14ac:dyDescent="0.3">
      <c r="A34" s="1">
        <v>115.5</v>
      </c>
      <c r="F34" s="1"/>
    </row>
    <row r="35" spans="1:6" x14ac:dyDescent="0.3">
      <c r="A35" s="1">
        <v>115.7</v>
      </c>
      <c r="F35" s="1"/>
    </row>
    <row r="36" spans="1:6" x14ac:dyDescent="0.3">
      <c r="A36" s="1">
        <v>116</v>
      </c>
      <c r="F36" s="1"/>
    </row>
    <row r="37" spans="1:6" x14ac:dyDescent="0.3">
      <c r="A37" s="1">
        <v>116.5</v>
      </c>
      <c r="F37" s="1"/>
    </row>
    <row r="38" spans="1:6" x14ac:dyDescent="0.3">
      <c r="A38" s="1">
        <v>116.9</v>
      </c>
      <c r="F38" s="1"/>
    </row>
    <row r="39" spans="1:6" x14ac:dyDescent="0.3">
      <c r="A39" s="1">
        <v>117</v>
      </c>
      <c r="F39" s="1"/>
    </row>
    <row r="40" spans="1:6" x14ac:dyDescent="0.3">
      <c r="A40" s="1">
        <v>117.5</v>
      </c>
      <c r="F40" s="1"/>
    </row>
    <row r="41" spans="1:6" x14ac:dyDescent="0.3">
      <c r="A41" s="1">
        <v>117.5</v>
      </c>
      <c r="F41" s="1"/>
    </row>
    <row r="42" spans="1:6" x14ac:dyDescent="0.3">
      <c r="A42" s="1">
        <v>118</v>
      </c>
      <c r="F42" s="1"/>
    </row>
    <row r="43" spans="1:6" x14ac:dyDescent="0.3">
      <c r="A43" s="1">
        <v>118.1</v>
      </c>
      <c r="F43" s="1"/>
    </row>
    <row r="44" spans="1:6" x14ac:dyDescent="0.3">
      <c r="A44" s="1">
        <v>118.3</v>
      </c>
      <c r="F44" s="1"/>
    </row>
    <row r="45" spans="1:6" x14ac:dyDescent="0.3">
      <c r="A45" s="1">
        <v>118.5</v>
      </c>
      <c r="F45" s="1"/>
    </row>
    <row r="46" spans="1:6" x14ac:dyDescent="0.3">
      <c r="A46" s="1">
        <v>118.9</v>
      </c>
      <c r="F46" s="1"/>
    </row>
    <row r="47" spans="1:6" x14ac:dyDescent="0.3">
      <c r="A47" s="1">
        <v>119</v>
      </c>
      <c r="F47" s="1"/>
    </row>
    <row r="48" spans="1:6" x14ac:dyDescent="0.3">
      <c r="A48" s="1">
        <v>119.2</v>
      </c>
      <c r="F48" s="1"/>
    </row>
    <row r="49" spans="1:6" x14ac:dyDescent="0.3">
      <c r="A49" s="1">
        <v>119.5</v>
      </c>
      <c r="F49" s="1"/>
    </row>
    <row r="50" spans="1:6" x14ac:dyDescent="0.3">
      <c r="A50" s="1">
        <v>119.6</v>
      </c>
      <c r="F50" s="1"/>
    </row>
    <row r="51" spans="1:6" x14ac:dyDescent="0.3">
      <c r="A51" s="1">
        <v>119.8</v>
      </c>
      <c r="F51" s="1"/>
    </row>
    <row r="52" spans="1:6" x14ac:dyDescent="0.3">
      <c r="A52" s="1">
        <v>120</v>
      </c>
      <c r="F52" s="1"/>
    </row>
    <row r="53" spans="1:6" x14ac:dyDescent="0.3">
      <c r="A53" s="1">
        <v>120.2</v>
      </c>
      <c r="F53" s="1"/>
    </row>
    <row r="54" spans="1:6" x14ac:dyDescent="0.3">
      <c r="A54" s="1">
        <v>120.6</v>
      </c>
      <c r="F54" s="1"/>
    </row>
    <row r="55" spans="1:6" x14ac:dyDescent="0.3">
      <c r="A55" s="1">
        <v>120.8</v>
      </c>
      <c r="F55" s="1"/>
    </row>
    <row r="56" spans="1:6" x14ac:dyDescent="0.3">
      <c r="A56" s="1">
        <v>121</v>
      </c>
      <c r="F56" s="1"/>
    </row>
    <row r="57" spans="1:6" x14ac:dyDescent="0.3">
      <c r="A57" s="1">
        <v>121.1</v>
      </c>
      <c r="F57" s="1"/>
    </row>
    <row r="58" spans="1:6" x14ac:dyDescent="0.3">
      <c r="A58" s="1">
        <v>121.5</v>
      </c>
      <c r="F58" s="1"/>
    </row>
    <row r="59" spans="1:6" x14ac:dyDescent="0.3">
      <c r="A59" s="1">
        <v>121.9</v>
      </c>
      <c r="F59" s="1"/>
    </row>
    <row r="60" spans="1:6" x14ac:dyDescent="0.3">
      <c r="A60" s="1">
        <v>122</v>
      </c>
      <c r="F60" s="1"/>
    </row>
    <row r="61" spans="1:6" x14ac:dyDescent="0.3">
      <c r="A61" s="1">
        <v>122.2</v>
      </c>
      <c r="F61" s="1"/>
    </row>
    <row r="62" spans="1:6" x14ac:dyDescent="0.3">
      <c r="A62" s="1">
        <v>122.5</v>
      </c>
      <c r="F62" s="1"/>
    </row>
    <row r="63" spans="1:6" x14ac:dyDescent="0.3">
      <c r="A63" s="1">
        <v>122.6</v>
      </c>
      <c r="F63" s="1"/>
    </row>
    <row r="64" spans="1:6" x14ac:dyDescent="0.3">
      <c r="A64" s="1">
        <v>122.9</v>
      </c>
      <c r="F64" s="1"/>
    </row>
    <row r="65" spans="1:6" x14ac:dyDescent="0.3">
      <c r="A65" s="1">
        <v>123</v>
      </c>
      <c r="F65" s="1"/>
    </row>
    <row r="66" spans="1:6" x14ac:dyDescent="0.3">
      <c r="A66" s="1">
        <v>123</v>
      </c>
      <c r="F66" s="1"/>
    </row>
    <row r="67" spans="1:6" x14ac:dyDescent="0.3">
      <c r="A67" s="1">
        <v>123.1</v>
      </c>
      <c r="F67" s="1"/>
    </row>
    <row r="68" spans="1:6" x14ac:dyDescent="0.3">
      <c r="A68" s="1">
        <v>123.2</v>
      </c>
      <c r="F68" s="1"/>
    </row>
    <row r="69" spans="1:6" x14ac:dyDescent="0.3">
      <c r="A69" s="1">
        <v>123.5</v>
      </c>
      <c r="F69" s="1"/>
    </row>
    <row r="70" spans="1:6" x14ac:dyDescent="0.3">
      <c r="A70" s="1">
        <v>123.5</v>
      </c>
      <c r="F70" s="1"/>
    </row>
    <row r="71" spans="1:6" x14ac:dyDescent="0.3">
      <c r="A71" s="1">
        <v>123.8</v>
      </c>
      <c r="F71" s="1"/>
    </row>
    <row r="72" spans="1:6" x14ac:dyDescent="0.3">
      <c r="A72" s="1">
        <v>123.9</v>
      </c>
      <c r="F72" s="1"/>
    </row>
    <row r="73" spans="1:6" x14ac:dyDescent="0.3">
      <c r="A73" s="1">
        <v>124</v>
      </c>
      <c r="F73" s="1"/>
    </row>
    <row r="74" spans="1:6" x14ac:dyDescent="0.3">
      <c r="A74" s="1">
        <v>124.5</v>
      </c>
      <c r="F74" s="1"/>
    </row>
    <row r="75" spans="1:6" x14ac:dyDescent="0.3">
      <c r="A75" s="1">
        <v>124.8</v>
      </c>
      <c r="F75" s="1"/>
    </row>
    <row r="76" spans="1:6" x14ac:dyDescent="0.3">
      <c r="A76" s="1">
        <v>125</v>
      </c>
      <c r="F76" s="1"/>
    </row>
    <row r="77" spans="1:6" x14ac:dyDescent="0.3">
      <c r="A77" s="1">
        <v>125.5</v>
      </c>
      <c r="F77" s="1"/>
    </row>
    <row r="78" spans="1:6" x14ac:dyDescent="0.3">
      <c r="A78" s="1">
        <v>126</v>
      </c>
      <c r="F78" s="1"/>
    </row>
    <row r="79" spans="1:6" x14ac:dyDescent="0.3">
      <c r="A79" s="1">
        <v>126.1</v>
      </c>
      <c r="F79" s="1"/>
    </row>
    <row r="80" spans="1:6" x14ac:dyDescent="0.3">
      <c r="A80" s="1">
        <v>126.5</v>
      </c>
      <c r="F80" s="1"/>
    </row>
    <row r="81" spans="1:6" x14ac:dyDescent="0.3">
      <c r="A81" s="1">
        <v>127</v>
      </c>
      <c r="F81" s="1"/>
    </row>
    <row r="82" spans="1:6" x14ac:dyDescent="0.3">
      <c r="A82" s="1">
        <v>127.5</v>
      </c>
      <c r="F82" s="1"/>
    </row>
    <row r="83" spans="1:6" x14ac:dyDescent="0.3">
      <c r="A83" s="1">
        <v>127.8</v>
      </c>
      <c r="F83" s="1"/>
    </row>
    <row r="84" spans="1:6" x14ac:dyDescent="0.3">
      <c r="A84" s="1">
        <v>128</v>
      </c>
      <c r="F84" s="1"/>
    </row>
    <row r="85" spans="1:6" x14ac:dyDescent="0.3">
      <c r="A85" s="1">
        <v>128.5</v>
      </c>
      <c r="F85" s="1"/>
    </row>
    <row r="86" spans="1:6" x14ac:dyDescent="0.3">
      <c r="A86" s="1">
        <v>129</v>
      </c>
      <c r="F86" s="1"/>
    </row>
    <row r="87" spans="1:6" x14ac:dyDescent="0.3">
      <c r="A87" s="1">
        <v>129.5</v>
      </c>
      <c r="F87" s="1"/>
    </row>
    <row r="88" spans="1:6" x14ac:dyDescent="0.3">
      <c r="A88" s="1">
        <v>129.9</v>
      </c>
      <c r="F88" s="1"/>
    </row>
    <row r="89" spans="1:6" x14ac:dyDescent="0.3">
      <c r="A89" s="1">
        <v>130</v>
      </c>
      <c r="F89" s="1"/>
    </row>
    <row r="90" spans="1:6" x14ac:dyDescent="0.3">
      <c r="A90" s="1">
        <v>131</v>
      </c>
      <c r="F90" s="1"/>
    </row>
    <row r="91" spans="1:6" x14ac:dyDescent="0.3">
      <c r="A91" s="1">
        <v>131.4</v>
      </c>
      <c r="F91" s="1"/>
    </row>
    <row r="92" spans="1:6" x14ac:dyDescent="0.3">
      <c r="A92" s="1">
        <v>132</v>
      </c>
      <c r="F92" s="1"/>
    </row>
    <row r="93" spans="1:6" x14ac:dyDescent="0.3">
      <c r="A93" s="1">
        <v>133</v>
      </c>
      <c r="F93" s="1"/>
    </row>
    <row r="94" spans="1:6" x14ac:dyDescent="0.3">
      <c r="A94" s="1">
        <v>133.6</v>
      </c>
      <c r="F94" s="1"/>
    </row>
    <row r="95" spans="1:6" x14ac:dyDescent="0.3">
      <c r="A95" s="1">
        <v>134</v>
      </c>
      <c r="F95" s="1"/>
    </row>
    <row r="96" spans="1:6" x14ac:dyDescent="0.3">
      <c r="A96" s="1">
        <v>134.19999999999999</v>
      </c>
      <c r="F96" s="1"/>
    </row>
    <row r="97" spans="1:1" x14ac:dyDescent="0.3">
      <c r="A97" s="1">
        <v>135</v>
      </c>
    </row>
    <row r="98" spans="1:1" x14ac:dyDescent="0.3">
      <c r="A98" s="1">
        <v>135.80000000000001</v>
      </c>
    </row>
    <row r="99" spans="1:1" x14ac:dyDescent="0.3">
      <c r="A99" s="1">
        <v>138</v>
      </c>
    </row>
    <row r="100" spans="1:1" x14ac:dyDescent="0.3">
      <c r="A100" s="1">
        <v>140</v>
      </c>
    </row>
    <row r="101" spans="1:1" x14ac:dyDescent="0.3">
      <c r="A101" s="1"/>
    </row>
  </sheetData>
  <sortState xmlns:xlrd2="http://schemas.microsoft.com/office/spreadsheetml/2017/richdata2" ref="A2:A99">
    <sortCondition ref="A2:A99"/>
  </sortState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9E04C-5C55-438D-9F81-F77D63F9CFEB}">
  <dimension ref="A1:D9"/>
  <sheetViews>
    <sheetView workbookViewId="0">
      <selection activeCell="F18" sqref="F18"/>
    </sheetView>
  </sheetViews>
  <sheetFormatPr defaultRowHeight="14.4" x14ac:dyDescent="0.3"/>
  <sheetData>
    <row r="1" spans="1:4" x14ac:dyDescent="0.3">
      <c r="A1" t="s">
        <v>1</v>
      </c>
      <c r="B1" t="s">
        <v>2</v>
      </c>
      <c r="C1" t="s">
        <v>3</v>
      </c>
      <c r="D1" t="s">
        <v>4</v>
      </c>
    </row>
    <row r="2" spans="1:4" x14ac:dyDescent="0.3">
      <c r="A2">
        <v>0</v>
      </c>
      <c r="B2">
        <v>0</v>
      </c>
      <c r="C2">
        <v>0</v>
      </c>
      <c r="D2">
        <v>0</v>
      </c>
    </row>
    <row r="3" spans="1:4" x14ac:dyDescent="0.3">
      <c r="A3">
        <v>1</v>
      </c>
      <c r="B3">
        <v>2</v>
      </c>
      <c r="C3">
        <f>B3</f>
        <v>2</v>
      </c>
      <c r="D3">
        <f>C3/50</f>
        <v>0.04</v>
      </c>
    </row>
    <row r="4" spans="1:4" x14ac:dyDescent="0.3">
      <c r="A4">
        <v>2</v>
      </c>
      <c r="B4">
        <v>3</v>
      </c>
      <c r="C4">
        <f>B4+C3</f>
        <v>5</v>
      </c>
      <c r="D4">
        <f t="shared" ref="D4:D8" si="0">C4/50</f>
        <v>0.1</v>
      </c>
    </row>
    <row r="5" spans="1:4" x14ac:dyDescent="0.3">
      <c r="A5">
        <v>3</v>
      </c>
      <c r="B5">
        <v>6</v>
      </c>
      <c r="C5">
        <f t="shared" ref="C5:C8" si="1">B5+C4</f>
        <v>11</v>
      </c>
      <c r="D5">
        <f t="shared" si="0"/>
        <v>0.22</v>
      </c>
    </row>
    <row r="6" spans="1:4" x14ac:dyDescent="0.3">
      <c r="A6">
        <v>4</v>
      </c>
      <c r="B6">
        <v>8</v>
      </c>
      <c r="C6">
        <f t="shared" si="1"/>
        <v>19</v>
      </c>
      <c r="D6">
        <f t="shared" si="0"/>
        <v>0.38</v>
      </c>
    </row>
    <row r="7" spans="1:4" x14ac:dyDescent="0.3">
      <c r="A7">
        <v>5</v>
      </c>
      <c r="B7">
        <v>22</v>
      </c>
      <c r="C7">
        <f t="shared" si="1"/>
        <v>41</v>
      </c>
      <c r="D7">
        <f t="shared" si="0"/>
        <v>0.82</v>
      </c>
    </row>
    <row r="8" spans="1:4" x14ac:dyDescent="0.3">
      <c r="A8">
        <v>6</v>
      </c>
      <c r="B8">
        <v>9</v>
      </c>
      <c r="C8">
        <f t="shared" si="1"/>
        <v>50</v>
      </c>
      <c r="D8">
        <f t="shared" si="0"/>
        <v>1</v>
      </c>
    </row>
    <row r="9" spans="1:4" x14ac:dyDescent="0.3">
      <c r="A9">
        <v>7</v>
      </c>
      <c r="B9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FFB57-C0BB-48BA-8F8B-BEA220BF2991}">
  <dimension ref="A1:I102"/>
  <sheetViews>
    <sheetView topLeftCell="A4" workbookViewId="0">
      <selection activeCell="B29" sqref="B29"/>
    </sheetView>
  </sheetViews>
  <sheetFormatPr defaultRowHeight="14.4" x14ac:dyDescent="0.3"/>
  <cols>
    <col min="2" max="2" width="27.441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5</v>
      </c>
      <c r="I1" s="2" t="s">
        <v>14</v>
      </c>
    </row>
    <row r="2" spans="1:9" x14ac:dyDescent="0.3">
      <c r="A2">
        <v>0</v>
      </c>
      <c r="B2">
        <v>0</v>
      </c>
      <c r="C2">
        <v>0</v>
      </c>
      <c r="D2">
        <v>0</v>
      </c>
      <c r="E2">
        <v>0</v>
      </c>
      <c r="H2">
        <f>1+1.4*LOG(100,2.71828)</f>
        <v>7.4472425971385841</v>
      </c>
      <c r="I2">
        <f>(A102-A3)/8</f>
        <v>0.20761158125000001</v>
      </c>
    </row>
    <row r="3" spans="1:9" x14ac:dyDescent="0.3">
      <c r="A3" s="1">
        <v>0.21398374000000001</v>
      </c>
      <c r="B3" s="1" t="s">
        <v>15</v>
      </c>
      <c r="C3">
        <f>COUNT(A3:A6)</f>
        <v>4</v>
      </c>
      <c r="D3">
        <f>C3</f>
        <v>4</v>
      </c>
      <c r="E3">
        <f>D3/100</f>
        <v>0.04</v>
      </c>
    </row>
    <row r="4" spans="1:9" x14ac:dyDescent="0.3">
      <c r="A4" s="1">
        <v>0.25832192999999998</v>
      </c>
      <c r="B4" s="1" t="s">
        <v>16</v>
      </c>
      <c r="C4">
        <f>COUNT(A7:A17)</f>
        <v>11</v>
      </c>
      <c r="D4">
        <f>C4+D3</f>
        <v>15</v>
      </c>
      <c r="E4">
        <f t="shared" ref="E4:E67" si="0">D4/100</f>
        <v>0.15</v>
      </c>
    </row>
    <row r="5" spans="1:9" x14ac:dyDescent="0.3">
      <c r="A5" s="1">
        <v>0.31529515000000002</v>
      </c>
      <c r="B5" s="1" t="s">
        <v>17</v>
      </c>
      <c r="C5">
        <f>COUNT(A18:A42)</f>
        <v>25</v>
      </c>
      <c r="D5">
        <f t="shared" ref="D5:D68" si="1">C5+D4</f>
        <v>40</v>
      </c>
      <c r="E5">
        <f t="shared" si="0"/>
        <v>0.4</v>
      </c>
    </row>
    <row r="6" spans="1:9" x14ac:dyDescent="0.3">
      <c r="A6" s="1">
        <v>0.3382135</v>
      </c>
      <c r="B6" s="1" t="s">
        <v>18</v>
      </c>
      <c r="C6">
        <f>COUNT(A43:A68)</f>
        <v>26</v>
      </c>
      <c r="D6">
        <f t="shared" si="1"/>
        <v>66</v>
      </c>
      <c r="E6">
        <f t="shared" si="0"/>
        <v>0.66</v>
      </c>
    </row>
    <row r="7" spans="1:9" x14ac:dyDescent="0.3">
      <c r="A7" s="1">
        <v>0.43993342000000002</v>
      </c>
      <c r="B7" s="1" t="s">
        <v>19</v>
      </c>
      <c r="C7">
        <f>COUNT(A69:A87)</f>
        <v>19</v>
      </c>
      <c r="D7">
        <f t="shared" si="1"/>
        <v>85</v>
      </c>
      <c r="E7">
        <f t="shared" si="0"/>
        <v>0.85</v>
      </c>
    </row>
    <row r="8" spans="1:9" x14ac:dyDescent="0.3">
      <c r="A8" s="1">
        <v>0.49488378999999999</v>
      </c>
      <c r="B8" s="1" t="s">
        <v>20</v>
      </c>
      <c r="C8">
        <f>COUNT(A88:A100)</f>
        <v>13</v>
      </c>
      <c r="D8">
        <f t="shared" si="1"/>
        <v>98</v>
      </c>
      <c r="E8">
        <f t="shared" si="0"/>
        <v>0.98</v>
      </c>
    </row>
    <row r="9" spans="1:9" x14ac:dyDescent="0.3">
      <c r="A9" s="1">
        <v>0.50409524000000006</v>
      </c>
      <c r="B9" s="1" t="s">
        <v>21</v>
      </c>
      <c r="C9">
        <v>0</v>
      </c>
      <c r="D9">
        <f t="shared" si="1"/>
        <v>98</v>
      </c>
      <c r="E9">
        <f t="shared" si="0"/>
        <v>0.98</v>
      </c>
    </row>
    <row r="10" spans="1:9" x14ac:dyDescent="0.3">
      <c r="A10" s="1">
        <v>0.53930926000000001</v>
      </c>
      <c r="B10" s="1" t="s">
        <v>22</v>
      </c>
      <c r="C10">
        <f>COUNT(A101:A102)</f>
        <v>2</v>
      </c>
      <c r="D10">
        <f t="shared" si="1"/>
        <v>100</v>
      </c>
      <c r="E10">
        <f t="shared" si="0"/>
        <v>1</v>
      </c>
    </row>
    <row r="11" spans="1:9" x14ac:dyDescent="0.3">
      <c r="A11" s="1">
        <v>0.54686389999999996</v>
      </c>
      <c r="B11" s="1"/>
      <c r="C11">
        <v>0</v>
      </c>
    </row>
    <row r="12" spans="1:9" x14ac:dyDescent="0.3">
      <c r="A12" s="1">
        <v>0.59025817000000003</v>
      </c>
      <c r="B12" s="1"/>
    </row>
    <row r="13" spans="1:9" x14ac:dyDescent="0.3">
      <c r="A13" s="1">
        <v>0.60486759999999995</v>
      </c>
      <c r="B13" s="1"/>
    </row>
    <row r="14" spans="1:9" x14ac:dyDescent="0.3">
      <c r="A14" s="1">
        <v>0.60738124999999998</v>
      </c>
      <c r="B14" s="1"/>
    </row>
    <row r="15" spans="1:9" x14ac:dyDescent="0.3">
      <c r="A15" s="1">
        <v>0.60987356999999998</v>
      </c>
      <c r="B15" s="1"/>
    </row>
    <row r="16" spans="1:9" x14ac:dyDescent="0.3">
      <c r="A16" s="1">
        <v>0.61109645999999995</v>
      </c>
      <c r="B16" s="1"/>
    </row>
    <row r="17" spans="1:2" x14ac:dyDescent="0.3">
      <c r="A17" s="1">
        <v>0.63185446999999995</v>
      </c>
      <c r="B17" s="1"/>
    </row>
    <row r="18" spans="1:2" x14ac:dyDescent="0.3">
      <c r="A18" s="1">
        <v>0.65239473999999997</v>
      </c>
      <c r="B18" s="1"/>
    </row>
    <row r="19" spans="1:2" x14ac:dyDescent="0.3">
      <c r="A19" s="1">
        <v>0.66502074</v>
      </c>
      <c r="B19" s="1"/>
    </row>
    <row r="20" spans="1:2" x14ac:dyDescent="0.3">
      <c r="A20" s="1">
        <v>0.66566206000000006</v>
      </c>
      <c r="B20" s="1"/>
    </row>
    <row r="21" spans="1:2" x14ac:dyDescent="0.3">
      <c r="A21" s="1">
        <v>0.67329945999999996</v>
      </c>
      <c r="B21" s="1"/>
    </row>
    <row r="22" spans="1:2" x14ac:dyDescent="0.3">
      <c r="A22" s="1">
        <v>0.68639066000000004</v>
      </c>
      <c r="B22" s="1"/>
    </row>
    <row r="23" spans="1:2" x14ac:dyDescent="0.3">
      <c r="A23" s="1">
        <v>0.69646315999999997</v>
      </c>
      <c r="B23" s="1"/>
    </row>
    <row r="24" spans="1:2" x14ac:dyDescent="0.3">
      <c r="A24" s="1">
        <v>0.71265086</v>
      </c>
      <c r="B24" s="1"/>
    </row>
    <row r="25" spans="1:2" x14ac:dyDescent="0.3">
      <c r="A25" s="1">
        <v>0.71522996999999999</v>
      </c>
      <c r="B25" s="1"/>
    </row>
    <row r="26" spans="1:2" x14ac:dyDescent="0.3">
      <c r="A26" s="1">
        <v>0.72192621000000001</v>
      </c>
      <c r="B26" s="1"/>
    </row>
    <row r="27" spans="1:2" x14ac:dyDescent="0.3">
      <c r="A27" s="1">
        <v>0.72361969000000004</v>
      </c>
      <c r="B27" s="1"/>
    </row>
    <row r="28" spans="1:2" x14ac:dyDescent="0.3">
      <c r="A28" s="1">
        <v>0.74979351999999999</v>
      </c>
      <c r="B28" s="1"/>
    </row>
    <row r="29" spans="1:2" x14ac:dyDescent="0.3">
      <c r="A29" s="1">
        <v>0.75776633999999998</v>
      </c>
      <c r="B29" s="1"/>
    </row>
    <row r="30" spans="1:2" x14ac:dyDescent="0.3">
      <c r="A30" s="1">
        <v>0.76771727000000001</v>
      </c>
      <c r="B30" s="1"/>
    </row>
    <row r="31" spans="1:2" x14ac:dyDescent="0.3">
      <c r="A31" s="1">
        <v>0.77406980999999997</v>
      </c>
      <c r="B31" s="1"/>
    </row>
    <row r="32" spans="1:2" x14ac:dyDescent="0.3">
      <c r="A32" s="1">
        <v>0.77680747000000006</v>
      </c>
      <c r="B32" s="1"/>
    </row>
    <row r="33" spans="1:2" x14ac:dyDescent="0.3">
      <c r="A33" s="1">
        <v>0.78161594000000001</v>
      </c>
      <c r="B33" s="1"/>
    </row>
    <row r="34" spans="1:2" x14ac:dyDescent="0.3">
      <c r="A34" s="1">
        <v>0.78632108000000001</v>
      </c>
      <c r="B34" s="1"/>
    </row>
    <row r="35" spans="1:2" x14ac:dyDescent="0.3">
      <c r="A35" s="1">
        <v>0.78720263999999995</v>
      </c>
      <c r="B35" s="1"/>
    </row>
    <row r="36" spans="1:2" x14ac:dyDescent="0.3">
      <c r="A36" s="1">
        <v>0.79865010999999997</v>
      </c>
      <c r="B36" s="1"/>
    </row>
    <row r="37" spans="1:2" x14ac:dyDescent="0.3">
      <c r="A37" s="1">
        <v>0.81526016000000001</v>
      </c>
      <c r="B37" s="1"/>
    </row>
    <row r="38" spans="1:2" x14ac:dyDescent="0.3">
      <c r="A38" s="1">
        <v>0.82302014999999995</v>
      </c>
      <c r="B38" s="1"/>
    </row>
    <row r="39" spans="1:2" x14ac:dyDescent="0.3">
      <c r="A39" s="1">
        <v>0.82355365999999997</v>
      </c>
      <c r="B39" s="1"/>
    </row>
    <row r="40" spans="1:2" x14ac:dyDescent="0.3">
      <c r="A40" s="1">
        <v>0.83580502999999995</v>
      </c>
      <c r="B40" s="1"/>
    </row>
    <row r="41" spans="1:2" x14ac:dyDescent="0.3">
      <c r="A41" s="1">
        <v>0.84943462999999997</v>
      </c>
      <c r="B41" s="1"/>
    </row>
    <row r="42" spans="1:2" x14ac:dyDescent="0.3">
      <c r="A42" s="1">
        <v>0.85890087999999998</v>
      </c>
      <c r="B42" s="1"/>
    </row>
    <row r="43" spans="1:2" x14ac:dyDescent="0.3">
      <c r="A43" s="1">
        <v>0.87918459000000004</v>
      </c>
      <c r="B43" s="1"/>
    </row>
    <row r="44" spans="1:2" x14ac:dyDescent="0.3">
      <c r="A44" s="1">
        <v>0.88126134</v>
      </c>
      <c r="B44" s="1"/>
    </row>
    <row r="45" spans="1:2" x14ac:dyDescent="0.3">
      <c r="A45" s="1">
        <v>0.88276509999999997</v>
      </c>
      <c r="B45" s="1"/>
    </row>
    <row r="46" spans="1:2" x14ac:dyDescent="0.3">
      <c r="A46" s="1">
        <v>0.88719157999999998</v>
      </c>
      <c r="B46" s="1"/>
    </row>
    <row r="47" spans="1:2" x14ac:dyDescent="0.3">
      <c r="A47" s="1">
        <v>0.90625882999999996</v>
      </c>
      <c r="B47" s="1"/>
    </row>
    <row r="48" spans="1:2" x14ac:dyDescent="0.3">
      <c r="A48" s="1">
        <v>0.91103144000000003</v>
      </c>
      <c r="B48" s="1"/>
    </row>
    <row r="49" spans="1:2" x14ac:dyDescent="0.3">
      <c r="A49" s="1">
        <v>0.92217983999999997</v>
      </c>
      <c r="B49" s="1"/>
    </row>
    <row r="50" spans="1:2" x14ac:dyDescent="0.3">
      <c r="A50" s="1">
        <v>0.94160580000000005</v>
      </c>
      <c r="B50" s="1"/>
    </row>
    <row r="51" spans="1:2" x14ac:dyDescent="0.3">
      <c r="A51" s="1">
        <v>0.95130778000000005</v>
      </c>
      <c r="B51" s="1"/>
    </row>
    <row r="52" spans="1:2" x14ac:dyDescent="0.3">
      <c r="A52" s="1">
        <v>0.95433299999999999</v>
      </c>
      <c r="B52" s="1"/>
    </row>
    <row r="53" spans="1:2" x14ac:dyDescent="0.3">
      <c r="A53" s="1">
        <v>0.97384630000000005</v>
      </c>
      <c r="B53" s="1"/>
    </row>
    <row r="54" spans="1:2" x14ac:dyDescent="0.3">
      <c r="A54" s="1">
        <v>0.97412237000000002</v>
      </c>
      <c r="B54" s="1"/>
    </row>
    <row r="55" spans="1:2" x14ac:dyDescent="0.3">
      <c r="A55" s="1">
        <v>0.98420392000000001</v>
      </c>
      <c r="B55" s="1"/>
    </row>
    <row r="56" spans="1:2" x14ac:dyDescent="0.3">
      <c r="A56" s="1">
        <v>0.99101068999999997</v>
      </c>
      <c r="B56" s="1"/>
    </row>
    <row r="57" spans="1:2" x14ac:dyDescent="0.3">
      <c r="A57" s="1">
        <v>0.99578226000000003</v>
      </c>
      <c r="B57" s="1"/>
    </row>
    <row r="58" spans="1:2" x14ac:dyDescent="0.3">
      <c r="A58" s="1">
        <v>1.00136848</v>
      </c>
      <c r="B58" s="1"/>
    </row>
    <row r="59" spans="1:2" x14ac:dyDescent="0.3">
      <c r="A59" s="1">
        <v>1.0029847700000001</v>
      </c>
      <c r="B59" s="1"/>
    </row>
    <row r="60" spans="1:2" x14ac:dyDescent="0.3">
      <c r="A60" s="1">
        <v>1.02453946</v>
      </c>
      <c r="B60" s="1"/>
    </row>
    <row r="61" spans="1:2" x14ac:dyDescent="0.3">
      <c r="A61" s="1">
        <v>1.0288758499999999</v>
      </c>
      <c r="B61" s="1"/>
    </row>
    <row r="62" spans="1:2" x14ac:dyDescent="0.3">
      <c r="A62" s="1">
        <v>1.0391314</v>
      </c>
      <c r="B62" s="1"/>
    </row>
    <row r="63" spans="1:2" x14ac:dyDescent="0.3">
      <c r="A63" s="1">
        <v>1.0515177</v>
      </c>
      <c r="B63" s="1"/>
    </row>
    <row r="64" spans="1:2" x14ac:dyDescent="0.3">
      <c r="A64" s="1">
        <v>1.0593247400000001</v>
      </c>
      <c r="B64" s="1"/>
    </row>
    <row r="65" spans="1:2" x14ac:dyDescent="0.3">
      <c r="A65" s="1">
        <v>1.06382694</v>
      </c>
      <c r="B65" s="1"/>
    </row>
    <row r="66" spans="1:2" x14ac:dyDescent="0.3">
      <c r="A66" s="1">
        <v>1.0643041499999999</v>
      </c>
      <c r="B66" s="1"/>
    </row>
    <row r="67" spans="1:2" x14ac:dyDescent="0.3">
      <c r="A67" s="1">
        <v>1.07515286</v>
      </c>
      <c r="B67" s="1"/>
    </row>
    <row r="68" spans="1:2" x14ac:dyDescent="0.3">
      <c r="A68" s="1">
        <v>1.07884146</v>
      </c>
      <c r="B68" s="1"/>
    </row>
    <row r="69" spans="1:2" x14ac:dyDescent="0.3">
      <c r="A69" s="1">
        <v>1.0945361899999999</v>
      </c>
      <c r="B69" s="1"/>
    </row>
    <row r="70" spans="1:2" x14ac:dyDescent="0.3">
      <c r="A70" s="1">
        <v>1.0979642000000001</v>
      </c>
      <c r="B70" s="1"/>
    </row>
    <row r="71" spans="1:2" x14ac:dyDescent="0.3">
      <c r="A71" s="1">
        <v>1.1030418200000001</v>
      </c>
      <c r="B71" s="1"/>
    </row>
    <row r="72" spans="1:2" x14ac:dyDescent="0.3">
      <c r="A72" s="1">
        <v>1.1071180300000001</v>
      </c>
      <c r="B72" s="1"/>
    </row>
    <row r="73" spans="1:2" x14ac:dyDescent="0.3">
      <c r="A73" s="1">
        <v>1.1275334299999999</v>
      </c>
      <c r="B73" s="1"/>
    </row>
    <row r="74" spans="1:2" x14ac:dyDescent="0.3">
      <c r="A74" s="1">
        <v>1.14285583</v>
      </c>
      <c r="B74" s="1"/>
    </row>
    <row r="75" spans="1:2" x14ac:dyDescent="0.3">
      <c r="A75" s="1">
        <v>1.16915277</v>
      </c>
      <c r="B75" s="1"/>
    </row>
    <row r="76" spans="1:2" x14ac:dyDescent="0.3">
      <c r="A76" s="1">
        <v>1.1834613899999999</v>
      </c>
      <c r="B76" s="1"/>
    </row>
    <row r="77" spans="1:2" x14ac:dyDescent="0.3">
      <c r="A77" s="1">
        <v>1.2056732100000001</v>
      </c>
      <c r="B77" s="1"/>
    </row>
    <row r="78" spans="1:2" x14ac:dyDescent="0.3">
      <c r="A78" s="1">
        <v>1.2149628299999999</v>
      </c>
      <c r="B78" s="1"/>
    </row>
    <row r="79" spans="1:2" x14ac:dyDescent="0.3">
      <c r="A79" s="1">
        <v>1.21582933</v>
      </c>
      <c r="B79" s="1"/>
    </row>
    <row r="80" spans="1:2" x14ac:dyDescent="0.3">
      <c r="A80" s="1">
        <v>1.22896107</v>
      </c>
      <c r="B80" s="1"/>
    </row>
    <row r="81" spans="1:2" x14ac:dyDescent="0.3">
      <c r="A81" s="1">
        <v>1.23004829</v>
      </c>
      <c r="B81" s="1"/>
    </row>
    <row r="82" spans="1:2" x14ac:dyDescent="0.3">
      <c r="A82" s="1">
        <v>1.2352767099999999</v>
      </c>
      <c r="B82" s="1"/>
    </row>
    <row r="83" spans="1:2" x14ac:dyDescent="0.3">
      <c r="A83" s="1">
        <v>1.24560914</v>
      </c>
      <c r="B83" s="1"/>
    </row>
    <row r="84" spans="1:2" x14ac:dyDescent="0.3">
      <c r="A84" s="1">
        <v>1.24597822</v>
      </c>
      <c r="B84" s="1"/>
    </row>
    <row r="85" spans="1:2" x14ac:dyDescent="0.3">
      <c r="A85" s="1">
        <v>1.2501588699999999</v>
      </c>
      <c r="B85" s="1"/>
    </row>
    <row r="86" spans="1:2" x14ac:dyDescent="0.3">
      <c r="A86" s="1">
        <v>1.25494818</v>
      </c>
      <c r="B86" s="1"/>
    </row>
    <row r="87" spans="1:2" x14ac:dyDescent="0.3">
      <c r="A87" s="1">
        <v>1.2564162400000001</v>
      </c>
      <c r="B87" s="1"/>
    </row>
    <row r="88" spans="1:2" x14ac:dyDescent="0.3">
      <c r="A88" s="1">
        <v>1.31749231</v>
      </c>
      <c r="B88" s="1"/>
    </row>
    <row r="89" spans="1:2" x14ac:dyDescent="0.3">
      <c r="A89" s="1">
        <v>1.3262378500000001</v>
      </c>
      <c r="B89" s="1"/>
    </row>
    <row r="90" spans="1:2" x14ac:dyDescent="0.3">
      <c r="A90" s="1">
        <v>1.32777678</v>
      </c>
      <c r="B90" s="1"/>
    </row>
    <row r="91" spans="1:2" x14ac:dyDescent="0.3">
      <c r="A91" s="1">
        <v>1.3644375099999999</v>
      </c>
      <c r="B91" s="1"/>
    </row>
    <row r="92" spans="1:2" x14ac:dyDescent="0.3">
      <c r="A92" s="1">
        <v>1.3827028100000001</v>
      </c>
      <c r="B92" s="1"/>
    </row>
    <row r="93" spans="1:2" x14ac:dyDescent="0.3">
      <c r="A93" s="1">
        <v>1.3846759</v>
      </c>
      <c r="B93" s="1"/>
    </row>
    <row r="94" spans="1:2" x14ac:dyDescent="0.3">
      <c r="A94" s="1">
        <v>1.39038211</v>
      </c>
      <c r="B94" s="1"/>
    </row>
    <row r="95" spans="1:2" x14ac:dyDescent="0.3">
      <c r="A95" s="1">
        <v>1.3992566900000001</v>
      </c>
      <c r="B95" s="1"/>
    </row>
    <row r="96" spans="1:2" x14ac:dyDescent="0.3">
      <c r="A96" s="1">
        <v>1.40929416</v>
      </c>
      <c r="B96" s="1"/>
    </row>
    <row r="97" spans="1:2" x14ac:dyDescent="0.3">
      <c r="A97" s="1">
        <v>1.4522116300000001</v>
      </c>
      <c r="B97" s="1"/>
    </row>
    <row r="98" spans="1:2" x14ac:dyDescent="0.3">
      <c r="A98" s="1">
        <v>1.4568654599999999</v>
      </c>
      <c r="B98" s="1"/>
    </row>
    <row r="99" spans="1:2" x14ac:dyDescent="0.3">
      <c r="A99" s="1">
        <v>1.49160615</v>
      </c>
      <c r="B99" s="1"/>
    </row>
    <row r="100" spans="1:2" x14ac:dyDescent="0.3">
      <c r="A100" s="1">
        <v>1.5135481099999999</v>
      </c>
      <c r="B100" s="1"/>
    </row>
    <row r="101" spans="1:2" x14ac:dyDescent="0.3">
      <c r="A101" s="1">
        <v>1.7364999699999999</v>
      </c>
      <c r="B101" s="1"/>
    </row>
    <row r="102" spans="1:2" x14ac:dyDescent="0.3">
      <c r="A102" s="1">
        <v>1.8748763900000001</v>
      </c>
      <c r="B102" s="1"/>
    </row>
  </sheetData>
  <sortState xmlns:xlrd2="http://schemas.microsoft.com/office/spreadsheetml/2017/richdata2" ref="A3:A102">
    <sortCondition ref="A3:A10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FBB72-6D18-4904-8B68-47C6C5847AE7}">
  <dimension ref="A1:E32"/>
  <sheetViews>
    <sheetView workbookViewId="0">
      <selection activeCell="I14" sqref="I14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3">
      <c r="A3">
        <v>2</v>
      </c>
      <c r="B3">
        <v>2</v>
      </c>
      <c r="C3">
        <f>COUNTIF(A$3:A$32, B3)</f>
        <v>6</v>
      </c>
      <c r="D3">
        <f>C3</f>
        <v>6</v>
      </c>
      <c r="E3">
        <f>D3/30</f>
        <v>0.2</v>
      </c>
    </row>
    <row r="4" spans="1:5" x14ac:dyDescent="0.3">
      <c r="A4">
        <v>2</v>
      </c>
      <c r="B4">
        <v>3</v>
      </c>
      <c r="C4">
        <f>COUNTIF(A$3:A$32, B4)</f>
        <v>11</v>
      </c>
      <c r="D4">
        <f>C4+D3</f>
        <v>17</v>
      </c>
      <c r="E4">
        <f t="shared" ref="E4:E6" si="0">D4/30</f>
        <v>0.56666666666666665</v>
      </c>
    </row>
    <row r="5" spans="1:5" x14ac:dyDescent="0.3">
      <c r="A5">
        <v>2</v>
      </c>
      <c r="B5">
        <v>4</v>
      </c>
      <c r="C5">
        <f>COUNTIF(A$3:A$32, B5)</f>
        <v>9</v>
      </c>
      <c r="D5">
        <f t="shared" ref="D5:D6" si="1">C5+D4</f>
        <v>26</v>
      </c>
      <c r="E5">
        <f t="shared" si="0"/>
        <v>0.8666666666666667</v>
      </c>
    </row>
    <row r="6" spans="1:5" x14ac:dyDescent="0.3">
      <c r="A6">
        <v>2</v>
      </c>
      <c r="B6">
        <v>5</v>
      </c>
      <c r="C6">
        <f>COUNTIF(A$3:A$32, B6)</f>
        <v>4</v>
      </c>
      <c r="D6">
        <f t="shared" si="1"/>
        <v>30</v>
      </c>
      <c r="E6">
        <f t="shared" si="0"/>
        <v>1</v>
      </c>
    </row>
    <row r="7" spans="1:5" x14ac:dyDescent="0.3">
      <c r="A7">
        <v>2</v>
      </c>
      <c r="B7">
        <v>6</v>
      </c>
      <c r="C7">
        <v>0</v>
      </c>
    </row>
    <row r="8" spans="1:5" x14ac:dyDescent="0.3">
      <c r="A8">
        <v>2</v>
      </c>
    </row>
    <row r="9" spans="1:5" x14ac:dyDescent="0.3">
      <c r="A9">
        <v>3</v>
      </c>
    </row>
    <row r="10" spans="1:5" x14ac:dyDescent="0.3">
      <c r="A10">
        <v>3</v>
      </c>
    </row>
    <row r="11" spans="1:5" x14ac:dyDescent="0.3">
      <c r="A11">
        <v>3</v>
      </c>
    </row>
    <row r="12" spans="1:5" x14ac:dyDescent="0.3">
      <c r="A12">
        <v>3</v>
      </c>
    </row>
    <row r="13" spans="1:5" x14ac:dyDescent="0.3">
      <c r="A13">
        <v>3</v>
      </c>
    </row>
    <row r="14" spans="1:5" x14ac:dyDescent="0.3">
      <c r="A14">
        <v>3</v>
      </c>
    </row>
    <row r="15" spans="1:5" x14ac:dyDescent="0.3">
      <c r="A15">
        <v>3</v>
      </c>
    </row>
    <row r="16" spans="1:5" x14ac:dyDescent="0.3">
      <c r="A16">
        <v>3</v>
      </c>
    </row>
    <row r="17" spans="1:1" x14ac:dyDescent="0.3">
      <c r="A17">
        <v>3</v>
      </c>
    </row>
    <row r="18" spans="1:1" x14ac:dyDescent="0.3">
      <c r="A18">
        <v>3</v>
      </c>
    </row>
    <row r="19" spans="1:1" x14ac:dyDescent="0.3">
      <c r="A19">
        <v>3</v>
      </c>
    </row>
    <row r="20" spans="1:1" x14ac:dyDescent="0.3">
      <c r="A20">
        <v>4</v>
      </c>
    </row>
    <row r="21" spans="1:1" x14ac:dyDescent="0.3">
      <c r="A21">
        <v>4</v>
      </c>
    </row>
    <row r="22" spans="1:1" x14ac:dyDescent="0.3">
      <c r="A22">
        <v>4</v>
      </c>
    </row>
    <row r="23" spans="1:1" x14ac:dyDescent="0.3">
      <c r="A23">
        <v>4</v>
      </c>
    </row>
    <row r="24" spans="1:1" x14ac:dyDescent="0.3">
      <c r="A24">
        <v>4</v>
      </c>
    </row>
    <row r="25" spans="1:1" x14ac:dyDescent="0.3">
      <c r="A25">
        <v>4</v>
      </c>
    </row>
    <row r="26" spans="1:1" x14ac:dyDescent="0.3">
      <c r="A26">
        <v>4</v>
      </c>
    </row>
    <row r="27" spans="1:1" x14ac:dyDescent="0.3">
      <c r="A27">
        <v>4</v>
      </c>
    </row>
    <row r="28" spans="1:1" x14ac:dyDescent="0.3">
      <c r="A28">
        <v>4</v>
      </c>
    </row>
    <row r="29" spans="1:1" x14ac:dyDescent="0.3">
      <c r="A29">
        <v>5</v>
      </c>
    </row>
    <row r="30" spans="1:1" x14ac:dyDescent="0.3">
      <c r="A30">
        <v>5</v>
      </c>
    </row>
    <row r="31" spans="1:1" x14ac:dyDescent="0.3">
      <c r="A31">
        <v>5</v>
      </c>
    </row>
    <row r="32" spans="1:1" x14ac:dyDescent="0.3">
      <c r="A32">
        <v>5</v>
      </c>
    </row>
  </sheetData>
  <sortState xmlns:xlrd2="http://schemas.microsoft.com/office/spreadsheetml/2017/richdata2" ref="A3:A32">
    <sortCondition ref="A3:A3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C688E-EC3C-455F-B127-A6F613C3FA41}">
  <dimension ref="A1:E32"/>
  <sheetViews>
    <sheetView tabSelected="1" topLeftCell="A7" workbookViewId="0">
      <selection activeCell="I14" sqref="I14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3">
      <c r="A3">
        <v>10</v>
      </c>
      <c r="B3">
        <v>10</v>
      </c>
      <c r="C3">
        <f>COUNTIF(A$3:A$32, B3)</f>
        <v>1</v>
      </c>
      <c r="D3">
        <f>C3</f>
        <v>1</v>
      </c>
      <c r="E3">
        <f>D3/30</f>
        <v>3.3333333333333333E-2</v>
      </c>
    </row>
    <row r="4" spans="1:5" x14ac:dyDescent="0.3">
      <c r="A4">
        <v>11</v>
      </c>
      <c r="B4">
        <v>11</v>
      </c>
      <c r="C4">
        <f>COUNTIF(A$3:A$32, B4)</f>
        <v>1</v>
      </c>
      <c r="D4">
        <f>C4+D3</f>
        <v>2</v>
      </c>
      <c r="E4">
        <f t="shared" ref="E4:E13" si="0">D4/30</f>
        <v>6.6666666666666666E-2</v>
      </c>
    </row>
    <row r="5" spans="1:5" x14ac:dyDescent="0.3">
      <c r="A5">
        <v>12</v>
      </c>
      <c r="B5">
        <v>12</v>
      </c>
      <c r="C5">
        <f>COUNTIF(A$3:A$32, B5)</f>
        <v>2</v>
      </c>
      <c r="D5">
        <f t="shared" ref="D5:D13" si="1">C5+D4</f>
        <v>4</v>
      </c>
      <c r="E5">
        <f t="shared" si="0"/>
        <v>0.13333333333333333</v>
      </c>
    </row>
    <row r="6" spans="1:5" x14ac:dyDescent="0.3">
      <c r="A6">
        <v>12</v>
      </c>
      <c r="B6">
        <v>13</v>
      </c>
      <c r="C6">
        <f>COUNTIF(A$3:A$32, B6)</f>
        <v>4</v>
      </c>
      <c r="D6">
        <f t="shared" si="1"/>
        <v>8</v>
      </c>
      <c r="E6">
        <f t="shared" si="0"/>
        <v>0.26666666666666666</v>
      </c>
    </row>
    <row r="7" spans="1:5" x14ac:dyDescent="0.3">
      <c r="A7">
        <v>13</v>
      </c>
      <c r="B7">
        <v>14</v>
      </c>
      <c r="C7">
        <f>COUNTIF(A$3:A$32, B7)</f>
        <v>4</v>
      </c>
      <c r="D7">
        <f t="shared" si="1"/>
        <v>12</v>
      </c>
      <c r="E7">
        <f t="shared" si="0"/>
        <v>0.4</v>
      </c>
    </row>
    <row r="8" spans="1:5" x14ac:dyDescent="0.3">
      <c r="A8">
        <v>13</v>
      </c>
      <c r="B8">
        <v>15</v>
      </c>
      <c r="C8">
        <f>COUNTIF(A$3:A$32, B8)</f>
        <v>6</v>
      </c>
      <c r="D8">
        <f t="shared" si="1"/>
        <v>18</v>
      </c>
      <c r="E8">
        <f t="shared" si="0"/>
        <v>0.6</v>
      </c>
    </row>
    <row r="9" spans="1:5" x14ac:dyDescent="0.3">
      <c r="A9">
        <v>13</v>
      </c>
      <c r="B9">
        <v>16</v>
      </c>
      <c r="C9">
        <f>COUNTIF(A$3:A$32, B9)</f>
        <v>5</v>
      </c>
      <c r="D9">
        <f t="shared" si="1"/>
        <v>23</v>
      </c>
      <c r="E9">
        <f t="shared" si="0"/>
        <v>0.76666666666666672</v>
      </c>
    </row>
    <row r="10" spans="1:5" x14ac:dyDescent="0.3">
      <c r="A10">
        <v>13</v>
      </c>
      <c r="B10">
        <v>17</v>
      </c>
      <c r="C10">
        <f>COUNTIF(A$3:A$32, B10)</f>
        <v>2</v>
      </c>
      <c r="D10">
        <f t="shared" si="1"/>
        <v>25</v>
      </c>
      <c r="E10">
        <f t="shared" si="0"/>
        <v>0.83333333333333337</v>
      </c>
    </row>
    <row r="11" spans="1:5" x14ac:dyDescent="0.3">
      <c r="A11">
        <v>14</v>
      </c>
      <c r="B11">
        <v>18</v>
      </c>
      <c r="C11">
        <f>COUNTIF(A$3:A$32, B11)</f>
        <v>1</v>
      </c>
      <c r="D11">
        <f t="shared" si="1"/>
        <v>26</v>
      </c>
      <c r="E11">
        <f t="shared" si="0"/>
        <v>0.8666666666666667</v>
      </c>
    </row>
    <row r="12" spans="1:5" x14ac:dyDescent="0.3">
      <c r="A12">
        <v>14</v>
      </c>
      <c r="B12">
        <v>19</v>
      </c>
      <c r="C12">
        <f>COUNTIF(A$3:A$32, B12)</f>
        <v>2</v>
      </c>
      <c r="D12">
        <f t="shared" si="1"/>
        <v>28</v>
      </c>
      <c r="E12">
        <f t="shared" si="0"/>
        <v>0.93333333333333335</v>
      </c>
    </row>
    <row r="13" spans="1:5" x14ac:dyDescent="0.3">
      <c r="A13">
        <v>14</v>
      </c>
      <c r="B13">
        <v>20</v>
      </c>
      <c r="C13">
        <f>COUNTIF(A$3:A$32, B13)</f>
        <v>2</v>
      </c>
      <c r="D13">
        <f t="shared" si="1"/>
        <v>30</v>
      </c>
      <c r="E13">
        <f t="shared" si="0"/>
        <v>1</v>
      </c>
    </row>
    <row r="14" spans="1:5" x14ac:dyDescent="0.3">
      <c r="A14">
        <v>14</v>
      </c>
      <c r="B14">
        <v>21</v>
      </c>
      <c r="C14">
        <v>0</v>
      </c>
    </row>
    <row r="15" spans="1:5" x14ac:dyDescent="0.3">
      <c r="A15">
        <v>15</v>
      </c>
    </row>
    <row r="16" spans="1:5" x14ac:dyDescent="0.3">
      <c r="A16">
        <v>15</v>
      </c>
    </row>
    <row r="17" spans="1:1" x14ac:dyDescent="0.3">
      <c r="A17">
        <v>15</v>
      </c>
    </row>
    <row r="18" spans="1:1" x14ac:dyDescent="0.3">
      <c r="A18">
        <v>15</v>
      </c>
    </row>
    <row r="19" spans="1:1" x14ac:dyDescent="0.3">
      <c r="A19">
        <v>15</v>
      </c>
    </row>
    <row r="20" spans="1:1" x14ac:dyDescent="0.3">
      <c r="A20">
        <v>15</v>
      </c>
    </row>
    <row r="21" spans="1:1" x14ac:dyDescent="0.3">
      <c r="A21">
        <v>16</v>
      </c>
    </row>
    <row r="22" spans="1:1" x14ac:dyDescent="0.3">
      <c r="A22">
        <v>16</v>
      </c>
    </row>
    <row r="23" spans="1:1" x14ac:dyDescent="0.3">
      <c r="A23">
        <v>16</v>
      </c>
    </row>
    <row r="24" spans="1:1" x14ac:dyDescent="0.3">
      <c r="A24">
        <v>16</v>
      </c>
    </row>
    <row r="25" spans="1:1" x14ac:dyDescent="0.3">
      <c r="A25">
        <v>16</v>
      </c>
    </row>
    <row r="26" spans="1:1" x14ac:dyDescent="0.3">
      <c r="A26">
        <v>17</v>
      </c>
    </row>
    <row r="27" spans="1:1" x14ac:dyDescent="0.3">
      <c r="A27">
        <v>17</v>
      </c>
    </row>
    <row r="28" spans="1:1" x14ac:dyDescent="0.3">
      <c r="A28">
        <v>18</v>
      </c>
    </row>
    <row r="29" spans="1:1" x14ac:dyDescent="0.3">
      <c r="A29">
        <v>19</v>
      </c>
    </row>
    <row r="30" spans="1:1" x14ac:dyDescent="0.3">
      <c r="A30">
        <v>19</v>
      </c>
    </row>
    <row r="31" spans="1:1" x14ac:dyDescent="0.3">
      <c r="A31">
        <v>20</v>
      </c>
    </row>
    <row r="32" spans="1:1" x14ac:dyDescent="0.3">
      <c r="A32">
        <v>20</v>
      </c>
    </row>
  </sheetData>
  <sortState xmlns:xlrd2="http://schemas.microsoft.com/office/spreadsheetml/2017/richdata2" ref="A3:A32">
    <sortCondition ref="A3:A3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Лист4</vt:lpstr>
      <vt:lpstr>Лист5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 Гришутенко</dc:creator>
  <cp:lastModifiedBy>Павел Гришутенко</cp:lastModifiedBy>
  <dcterms:created xsi:type="dcterms:W3CDTF">2019-10-06T17:51:30Z</dcterms:created>
  <dcterms:modified xsi:type="dcterms:W3CDTF">2019-10-14T14:20:45Z</dcterms:modified>
</cp:coreProperties>
</file>