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h\Documents\ряды\"/>
    </mc:Choice>
  </mc:AlternateContent>
  <xr:revisionPtr revIDLastSave="0" documentId="13_ncr:1_{BE34BCB1-B757-4199-935A-D2767AB96F02}" xr6:coauthVersionLast="41" xr6:coauthVersionMax="41" xr10:uidLastSave="{00000000-0000-0000-0000-000000000000}"/>
  <bookViews>
    <workbookView xWindow="0" yWindow="3396" windowWidth="17280" windowHeight="8964" xr2:uid="{51182EE6-5FA2-41B8-8039-B5187A467536}"/>
  </bookViews>
  <sheets>
    <sheet name="Лист1" sheetId="6" r:id="rId1"/>
    <sheet name="Лист2" sheetId="7" r:id="rId2"/>
    <sheet name="Лист3" sheetId="8" r:id="rId3"/>
    <sheet name="Лист4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9" l="1"/>
  <c r="E5" i="9"/>
  <c r="E6" i="9"/>
  <c r="E7" i="9"/>
  <c r="E8" i="9"/>
  <c r="E9" i="9"/>
  <c r="E3" i="9"/>
  <c r="D9" i="9"/>
  <c r="C9" i="9"/>
  <c r="C8" i="9"/>
  <c r="C7" i="9"/>
  <c r="C6" i="9"/>
  <c r="C5" i="9"/>
  <c r="C4" i="9"/>
  <c r="C3" i="9"/>
  <c r="D3" i="9"/>
  <c r="H2" i="9"/>
  <c r="G2" i="9"/>
  <c r="D4" i="9" l="1"/>
  <c r="D2" i="8"/>
  <c r="E2" i="8" s="1"/>
  <c r="H2" i="8"/>
  <c r="G2" i="8"/>
  <c r="C8" i="7"/>
  <c r="C6" i="7"/>
  <c r="C5" i="7"/>
  <c r="C4" i="7"/>
  <c r="C3" i="7"/>
  <c r="D3" i="7" s="1"/>
  <c r="E3" i="7" s="1"/>
  <c r="H2" i="7"/>
  <c r="G2" i="7"/>
  <c r="E4" i="6"/>
  <c r="E5" i="6"/>
  <c r="E6" i="6"/>
  <c r="E7" i="6"/>
  <c r="E8" i="6"/>
  <c r="E3" i="6"/>
  <c r="D5" i="6"/>
  <c r="D6" i="6" s="1"/>
  <c r="D7" i="6" s="1"/>
  <c r="D8" i="6" s="1"/>
  <c r="D4" i="6"/>
  <c r="D3" i="6"/>
  <c r="C4" i="6"/>
  <c r="C5" i="6"/>
  <c r="C6" i="6"/>
  <c r="C7" i="6"/>
  <c r="C8" i="6"/>
  <c r="C3" i="6"/>
  <c r="D5" i="9" l="1"/>
  <c r="D3" i="8"/>
  <c r="E3" i="8" s="1"/>
  <c r="D4" i="7"/>
  <c r="D6" i="9" l="1"/>
  <c r="D4" i="8"/>
  <c r="E4" i="8" s="1"/>
  <c r="E4" i="7"/>
  <c r="D5" i="7"/>
  <c r="D7" i="9" l="1"/>
  <c r="D5" i="8"/>
  <c r="E5" i="8" s="1"/>
  <c r="D6" i="7"/>
  <c r="E5" i="7"/>
  <c r="D8" i="9" l="1"/>
  <c r="D7" i="7"/>
  <c r="E6" i="7"/>
  <c r="D8" i="7" l="1"/>
  <c r="E7" i="7"/>
  <c r="E8" i="7" l="1"/>
</calcChain>
</file>

<file path=xl/sharedStrings.xml><?xml version="1.0" encoding="utf-8"?>
<sst xmlns="http://schemas.openxmlformats.org/spreadsheetml/2006/main" count="43" uniqueCount="25">
  <si>
    <t>ряд</t>
  </si>
  <si>
    <t>xi</t>
  </si>
  <si>
    <t>mi</t>
  </si>
  <si>
    <t>mxi</t>
  </si>
  <si>
    <t>wxi</t>
  </si>
  <si>
    <t>k</t>
  </si>
  <si>
    <t>∆</t>
  </si>
  <si>
    <t>[2; 27)</t>
  </si>
  <si>
    <t>[27; 52)</t>
  </si>
  <si>
    <t>[52; 77)</t>
  </si>
  <si>
    <t>[77; 102)</t>
  </si>
  <si>
    <t>[127; 152]</t>
  </si>
  <si>
    <t>[102; 127)</t>
  </si>
  <si>
    <t>[0; 5000)</t>
  </si>
  <si>
    <t>[5000; 7000)</t>
  </si>
  <si>
    <t>[7000; 10000)</t>
  </si>
  <si>
    <t>[10000; 15000)</t>
  </si>
  <si>
    <t>[14,15; 14,22714)</t>
  </si>
  <si>
    <t>[14,22714; 14,30429)</t>
  </si>
  <si>
    <t>[14,30429; 14,38143)</t>
  </si>
  <si>
    <t>[14,38143; 14,45857)</t>
  </si>
  <si>
    <t>[14,45857; 15,53571)</t>
  </si>
  <si>
    <t>[15,53571; 14,61286]</t>
  </si>
  <si>
    <t>[14,61286, 14,69]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</si>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</sst>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Лист3!$A$2:$A$8</c:f>
              <c:numCache>
                <c:formatCode>General</c:formatCode>
                <c:ptCount val="7"/>
                <c:pt idx="0">
                  <c:v>0</c:v>
                </c:pt>
                <c:pt idx="1">
                  <c:v>5000</c:v>
                </c:pt>
                <c:pt idx="2">
                  <c:v>7000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xVal>
          <c:yVal>
            <c:numRef>
              <c:f>Лист3!$C$2:$C$6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F-49ED-8DC2-10F88EEC1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33824"/>
        <c:axId val="1400804560"/>
      </c:scatterChart>
      <c:valAx>
        <c:axId val="139483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0804560"/>
        <c:crosses val="autoZero"/>
        <c:crossBetween val="midCat"/>
      </c:valAx>
      <c:valAx>
        <c:axId val="14008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483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Лист3!$A$2:$A$6</c:f>
              <c:numCache>
                <c:formatCode>General</c:formatCode>
                <c:ptCount val="5"/>
                <c:pt idx="0">
                  <c:v>0</c:v>
                </c:pt>
                <c:pt idx="1">
                  <c:v>5000</c:v>
                </c:pt>
                <c:pt idx="2">
                  <c:v>7000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xVal>
          <c:yVal>
            <c:numRef>
              <c:f>Лист3!$D$2:$D$5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24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0-456F-AEDA-B06E4A6F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594592"/>
        <c:axId val="1395372704"/>
      </c:scatterChart>
      <c:valAx>
        <c:axId val="151459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372704"/>
        <c:crosses val="autoZero"/>
        <c:crossBetween val="midCat"/>
      </c:valAx>
      <c:valAx>
        <c:axId val="13953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59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Лист4!$A$3:$A$52</c:f>
              <c:numCache>
                <c:formatCode>General</c:formatCode>
                <c:ptCount val="50"/>
                <c:pt idx="0">
                  <c:v>14.15</c:v>
                </c:pt>
                <c:pt idx="1">
                  <c:v>14.15</c:v>
                </c:pt>
                <c:pt idx="2">
                  <c:v>14.21</c:v>
                </c:pt>
                <c:pt idx="3">
                  <c:v>14.21</c:v>
                </c:pt>
                <c:pt idx="4">
                  <c:v>14.23</c:v>
                </c:pt>
                <c:pt idx="5">
                  <c:v>14.24</c:v>
                </c:pt>
                <c:pt idx="6">
                  <c:v>14.25</c:v>
                </c:pt>
                <c:pt idx="7">
                  <c:v>14.28</c:v>
                </c:pt>
                <c:pt idx="8">
                  <c:v>14.31</c:v>
                </c:pt>
                <c:pt idx="9">
                  <c:v>14.32</c:v>
                </c:pt>
                <c:pt idx="10">
                  <c:v>14.33</c:v>
                </c:pt>
                <c:pt idx="11">
                  <c:v>14.35</c:v>
                </c:pt>
                <c:pt idx="12">
                  <c:v>14.35</c:v>
                </c:pt>
                <c:pt idx="13">
                  <c:v>14.36</c:v>
                </c:pt>
                <c:pt idx="14">
                  <c:v>14.36</c:v>
                </c:pt>
                <c:pt idx="15">
                  <c:v>14.36</c:v>
                </c:pt>
                <c:pt idx="16">
                  <c:v>14.36</c:v>
                </c:pt>
                <c:pt idx="17">
                  <c:v>14.37</c:v>
                </c:pt>
                <c:pt idx="18">
                  <c:v>14.37</c:v>
                </c:pt>
                <c:pt idx="19">
                  <c:v>14.38</c:v>
                </c:pt>
                <c:pt idx="20">
                  <c:v>14.38</c:v>
                </c:pt>
                <c:pt idx="21">
                  <c:v>14.39</c:v>
                </c:pt>
                <c:pt idx="22">
                  <c:v>14.4</c:v>
                </c:pt>
                <c:pt idx="23">
                  <c:v>14.41</c:v>
                </c:pt>
                <c:pt idx="24">
                  <c:v>14.42</c:v>
                </c:pt>
                <c:pt idx="25">
                  <c:v>14.46</c:v>
                </c:pt>
                <c:pt idx="26">
                  <c:v>14.46</c:v>
                </c:pt>
                <c:pt idx="27">
                  <c:v>14.47</c:v>
                </c:pt>
                <c:pt idx="28">
                  <c:v>14.48</c:v>
                </c:pt>
                <c:pt idx="29">
                  <c:v>14.48</c:v>
                </c:pt>
                <c:pt idx="30">
                  <c:v>14.48</c:v>
                </c:pt>
                <c:pt idx="31">
                  <c:v>14.51</c:v>
                </c:pt>
                <c:pt idx="32">
                  <c:v>14.51</c:v>
                </c:pt>
                <c:pt idx="33">
                  <c:v>14.51</c:v>
                </c:pt>
                <c:pt idx="34">
                  <c:v>14.51</c:v>
                </c:pt>
                <c:pt idx="35">
                  <c:v>14.51</c:v>
                </c:pt>
                <c:pt idx="36">
                  <c:v>14.52</c:v>
                </c:pt>
                <c:pt idx="37">
                  <c:v>14.52</c:v>
                </c:pt>
                <c:pt idx="38">
                  <c:v>14.53</c:v>
                </c:pt>
                <c:pt idx="39">
                  <c:v>14.54</c:v>
                </c:pt>
                <c:pt idx="40">
                  <c:v>14.54</c:v>
                </c:pt>
                <c:pt idx="41">
                  <c:v>14.55</c:v>
                </c:pt>
                <c:pt idx="42">
                  <c:v>14.55</c:v>
                </c:pt>
                <c:pt idx="43">
                  <c:v>14.55</c:v>
                </c:pt>
                <c:pt idx="44">
                  <c:v>14.56</c:v>
                </c:pt>
                <c:pt idx="45">
                  <c:v>14.56</c:v>
                </c:pt>
                <c:pt idx="46">
                  <c:v>14.58</c:v>
                </c:pt>
                <c:pt idx="47">
                  <c:v>14.62</c:v>
                </c:pt>
                <c:pt idx="48">
                  <c:v>14.68</c:v>
                </c:pt>
                <c:pt idx="49">
                  <c:v>14.69</c:v>
                </c:pt>
              </c:numCache>
            </c:numRef>
          </c:xVal>
          <c:yVal>
            <c:numRef>
              <c:f>Лист4!$C$2:$C$10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13</c:v>
                </c:pt>
                <c:pt idx="4">
                  <c:v>4</c:v>
                </c:pt>
                <c:pt idx="5">
                  <c:v>14</c:v>
                </c:pt>
                <c:pt idx="6">
                  <c:v>8</c:v>
                </c:pt>
                <c:pt idx="7">
                  <c:v>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4-43DD-9141-296857D28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556592"/>
        <c:axId val="1406475712"/>
      </c:scatterChart>
      <c:valAx>
        <c:axId val="15145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6475712"/>
        <c:crosses val="autoZero"/>
        <c:crossBetween val="midCat"/>
      </c:valAx>
      <c:valAx>
        <c:axId val="14064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5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Лист4!$A$3:$A$52</c:f>
              <c:numCache>
                <c:formatCode>General</c:formatCode>
                <c:ptCount val="50"/>
                <c:pt idx="0">
                  <c:v>14.15</c:v>
                </c:pt>
                <c:pt idx="1">
                  <c:v>14.15</c:v>
                </c:pt>
                <c:pt idx="2">
                  <c:v>14.21</c:v>
                </c:pt>
                <c:pt idx="3">
                  <c:v>14.21</c:v>
                </c:pt>
                <c:pt idx="4">
                  <c:v>14.23</c:v>
                </c:pt>
                <c:pt idx="5">
                  <c:v>14.24</c:v>
                </c:pt>
                <c:pt idx="6">
                  <c:v>14.25</c:v>
                </c:pt>
                <c:pt idx="7">
                  <c:v>14.28</c:v>
                </c:pt>
                <c:pt idx="8">
                  <c:v>14.31</c:v>
                </c:pt>
                <c:pt idx="9">
                  <c:v>14.32</c:v>
                </c:pt>
                <c:pt idx="10">
                  <c:v>14.33</c:v>
                </c:pt>
                <c:pt idx="11">
                  <c:v>14.35</c:v>
                </c:pt>
                <c:pt idx="12">
                  <c:v>14.35</c:v>
                </c:pt>
                <c:pt idx="13">
                  <c:v>14.36</c:v>
                </c:pt>
                <c:pt idx="14">
                  <c:v>14.36</c:v>
                </c:pt>
                <c:pt idx="15">
                  <c:v>14.36</c:v>
                </c:pt>
                <c:pt idx="16">
                  <c:v>14.36</c:v>
                </c:pt>
                <c:pt idx="17">
                  <c:v>14.37</c:v>
                </c:pt>
                <c:pt idx="18">
                  <c:v>14.37</c:v>
                </c:pt>
                <c:pt idx="19">
                  <c:v>14.38</c:v>
                </c:pt>
                <c:pt idx="20">
                  <c:v>14.38</c:v>
                </c:pt>
                <c:pt idx="21">
                  <c:v>14.39</c:v>
                </c:pt>
                <c:pt idx="22">
                  <c:v>14.4</c:v>
                </c:pt>
                <c:pt idx="23">
                  <c:v>14.41</c:v>
                </c:pt>
                <c:pt idx="24">
                  <c:v>14.42</c:v>
                </c:pt>
                <c:pt idx="25">
                  <c:v>14.46</c:v>
                </c:pt>
                <c:pt idx="26">
                  <c:v>14.46</c:v>
                </c:pt>
                <c:pt idx="27">
                  <c:v>14.47</c:v>
                </c:pt>
                <c:pt idx="28">
                  <c:v>14.48</c:v>
                </c:pt>
                <c:pt idx="29">
                  <c:v>14.48</c:v>
                </c:pt>
                <c:pt idx="30">
                  <c:v>14.48</c:v>
                </c:pt>
                <c:pt idx="31">
                  <c:v>14.51</c:v>
                </c:pt>
                <c:pt idx="32">
                  <c:v>14.51</c:v>
                </c:pt>
                <c:pt idx="33">
                  <c:v>14.51</c:v>
                </c:pt>
                <c:pt idx="34">
                  <c:v>14.51</c:v>
                </c:pt>
                <c:pt idx="35">
                  <c:v>14.51</c:v>
                </c:pt>
                <c:pt idx="36">
                  <c:v>14.52</c:v>
                </c:pt>
                <c:pt idx="37">
                  <c:v>14.52</c:v>
                </c:pt>
                <c:pt idx="38">
                  <c:v>14.53</c:v>
                </c:pt>
                <c:pt idx="39">
                  <c:v>14.54</c:v>
                </c:pt>
                <c:pt idx="40">
                  <c:v>14.54</c:v>
                </c:pt>
                <c:pt idx="41">
                  <c:v>14.55</c:v>
                </c:pt>
                <c:pt idx="42">
                  <c:v>14.55</c:v>
                </c:pt>
                <c:pt idx="43">
                  <c:v>14.55</c:v>
                </c:pt>
                <c:pt idx="44">
                  <c:v>14.56</c:v>
                </c:pt>
                <c:pt idx="45">
                  <c:v>14.56</c:v>
                </c:pt>
                <c:pt idx="46">
                  <c:v>14.58</c:v>
                </c:pt>
                <c:pt idx="47">
                  <c:v>14.62</c:v>
                </c:pt>
                <c:pt idx="48">
                  <c:v>14.68</c:v>
                </c:pt>
                <c:pt idx="49">
                  <c:v>14.69</c:v>
                </c:pt>
              </c:numCache>
            </c:numRef>
          </c:xVal>
          <c:yVal>
            <c:numRef>
              <c:f>Лист4!$D$2:$D$9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21</c:v>
                </c:pt>
                <c:pt idx="4">
                  <c:v>25</c:v>
                </c:pt>
                <c:pt idx="5">
                  <c:v>39</c:v>
                </c:pt>
                <c:pt idx="6">
                  <c:v>47</c:v>
                </c:pt>
                <c:pt idx="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0-4CA7-AD3D-C52E2E691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344432"/>
        <c:axId val="1395368544"/>
      </c:scatterChart>
      <c:valAx>
        <c:axId val="151434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368544"/>
        <c:crosses val="autoZero"/>
        <c:crossBetween val="midCat"/>
      </c:valAx>
      <c:valAx>
        <c:axId val="13953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34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Лист4!$B$3:$B$9</c:f>
              <c:strCache>
                <c:ptCount val="7"/>
                <c:pt idx="0">
                  <c:v>[14,15; 14,22714)</c:v>
                </c:pt>
                <c:pt idx="1">
                  <c:v>[14,22714; 14,30429)</c:v>
                </c:pt>
                <c:pt idx="2">
                  <c:v>[14,30429; 14,38143)</c:v>
                </c:pt>
                <c:pt idx="3">
                  <c:v>[14,38143; 14,45857)</c:v>
                </c:pt>
                <c:pt idx="4">
                  <c:v>[14,45857; 15,53571)</c:v>
                </c:pt>
                <c:pt idx="5">
                  <c:v>[15,53571; 14,61286]</c:v>
                </c:pt>
                <c:pt idx="6">
                  <c:v>[14,61286, 14,69]</c:v>
                </c:pt>
              </c:strCache>
            </c:strRef>
          </c:cat>
          <c:val>
            <c:numRef>
              <c:f>Лист4!$E$3:$E$9</c:f>
              <c:numCache>
                <c:formatCode>General</c:formatCode>
                <c:ptCount val="7"/>
                <c:pt idx="0">
                  <c:v>0.08</c:v>
                </c:pt>
                <c:pt idx="1">
                  <c:v>0.16</c:v>
                </c:pt>
                <c:pt idx="2">
                  <c:v>0.42</c:v>
                </c:pt>
                <c:pt idx="3">
                  <c:v>0.5</c:v>
                </c:pt>
                <c:pt idx="4">
                  <c:v>0.78</c:v>
                </c:pt>
                <c:pt idx="5">
                  <c:v>0.94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1-4CE1-B0E4-0C47C4788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3105296"/>
        <c:axId val="1402692112"/>
      </c:barChart>
      <c:catAx>
        <c:axId val="13131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692112"/>
        <c:crosses val="autoZero"/>
        <c:auto val="1"/>
        <c:lblAlgn val="ctr"/>
        <c:lblOffset val="100"/>
        <c:noMultiLvlLbl val="0"/>
      </c:catAx>
      <c:valAx>
        <c:axId val="14026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310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3</xdr:row>
      <xdr:rowOff>22860</xdr:rowOff>
    </xdr:from>
    <xdr:to>
      <xdr:col>13</xdr:col>
      <xdr:colOff>53340</xdr:colOff>
      <xdr:row>18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3CA3E9-CD28-43D2-9000-7F45F4993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350520</xdr:colOff>
      <xdr:row>18</xdr:row>
      <xdr:rowOff>30480</xdr:rowOff>
    </xdr:from>
    <xdr:to>
      <xdr:col>13</xdr:col>
      <xdr:colOff>45720</xdr:colOff>
      <xdr:row>33</xdr:row>
      <xdr:rowOff>30480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87C4766-32DF-40BF-968E-708164725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1</xdr:row>
      <xdr:rowOff>175260</xdr:rowOff>
    </xdr:from>
    <xdr:to>
      <xdr:col>16</xdr:col>
      <xdr:colOff>594360</xdr:colOff>
      <xdr:row>16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0D46FF-BD1C-49A2-B78C-75E1B4BB5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289560</xdr:colOff>
      <xdr:row>17</xdr:row>
      <xdr:rowOff>0</xdr:rowOff>
    </xdr:from>
    <xdr:to>
      <xdr:col>16</xdr:col>
      <xdr:colOff>594360</xdr:colOff>
      <xdr:row>32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AE5175-DB3A-415F-B6AE-65A567B40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1242060</xdr:colOff>
      <xdr:row>17</xdr:row>
      <xdr:rowOff>7620</xdr:rowOff>
    </xdr:from>
    <xdr:to>
      <xdr:col>9</xdr:col>
      <xdr:colOff>289560</xdr:colOff>
      <xdr:row>32</xdr:row>
      <xdr:rowOff>7620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BD2DD88-39D1-4822-8B00-CDA43DE84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3F3C-6211-44BE-9E75-57D4FD0D1E83}">
  <dimension ref="A1:E27"/>
  <sheetViews>
    <sheetView tabSelected="1" workbookViewId="0">
      <selection activeCell="G8" sqref="G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</v>
      </c>
      <c r="B3">
        <v>1</v>
      </c>
      <c r="C3">
        <f>COUNTIF(A$3:A$27, B3)</f>
        <v>3</v>
      </c>
      <c r="D3">
        <f>C3</f>
        <v>3</v>
      </c>
      <c r="E3">
        <f>D3/25</f>
        <v>0.12</v>
      </c>
    </row>
    <row r="4" spans="1:5" x14ac:dyDescent="0.3">
      <c r="A4">
        <v>1</v>
      </c>
      <c r="B4">
        <v>2</v>
      </c>
      <c r="C4">
        <f t="shared" ref="C4:C8" si="0">COUNTIF(A$3:A$27, B4)</f>
        <v>5</v>
      </c>
      <c r="D4">
        <f>D3+C4</f>
        <v>8</v>
      </c>
      <c r="E4">
        <f t="shared" ref="E4:E8" si="1">D4/25</f>
        <v>0.32</v>
      </c>
    </row>
    <row r="5" spans="1:5" x14ac:dyDescent="0.3">
      <c r="A5">
        <v>1</v>
      </c>
      <c r="B5">
        <v>3</v>
      </c>
      <c r="C5">
        <f t="shared" si="0"/>
        <v>4</v>
      </c>
      <c r="D5">
        <f t="shared" ref="D5:D8" si="2">D4+C5</f>
        <v>12</v>
      </c>
      <c r="E5">
        <f t="shared" si="1"/>
        <v>0.48</v>
      </c>
    </row>
    <row r="6" spans="1:5" x14ac:dyDescent="0.3">
      <c r="A6">
        <v>2</v>
      </c>
      <c r="B6">
        <v>4</v>
      </c>
      <c r="C6">
        <f t="shared" si="0"/>
        <v>6</v>
      </c>
      <c r="D6">
        <f t="shared" si="2"/>
        <v>18</v>
      </c>
      <c r="E6">
        <f t="shared" si="1"/>
        <v>0.72</v>
      </c>
    </row>
    <row r="7" spans="1:5" x14ac:dyDescent="0.3">
      <c r="A7">
        <v>2</v>
      </c>
      <c r="B7">
        <v>5</v>
      </c>
      <c r="C7">
        <f t="shared" si="0"/>
        <v>3</v>
      </c>
      <c r="D7">
        <f t="shared" si="2"/>
        <v>21</v>
      </c>
      <c r="E7">
        <f t="shared" si="1"/>
        <v>0.84</v>
      </c>
    </row>
    <row r="8" spans="1:5" x14ac:dyDescent="0.3">
      <c r="A8">
        <v>2</v>
      </c>
      <c r="B8">
        <v>6</v>
      </c>
      <c r="C8">
        <f t="shared" si="0"/>
        <v>4</v>
      </c>
      <c r="D8">
        <f t="shared" si="2"/>
        <v>25</v>
      </c>
      <c r="E8">
        <f t="shared" si="1"/>
        <v>1</v>
      </c>
    </row>
    <row r="9" spans="1:5" x14ac:dyDescent="0.3">
      <c r="A9">
        <v>2</v>
      </c>
    </row>
    <row r="10" spans="1:5" x14ac:dyDescent="0.3">
      <c r="A10">
        <v>2</v>
      </c>
    </row>
    <row r="11" spans="1:5" x14ac:dyDescent="0.3">
      <c r="A11">
        <v>3</v>
      </c>
    </row>
    <row r="12" spans="1:5" x14ac:dyDescent="0.3">
      <c r="A12">
        <v>3</v>
      </c>
    </row>
    <row r="13" spans="1:5" x14ac:dyDescent="0.3">
      <c r="A13">
        <v>3</v>
      </c>
    </row>
    <row r="14" spans="1:5" x14ac:dyDescent="0.3">
      <c r="A14">
        <v>3</v>
      </c>
    </row>
    <row r="15" spans="1:5" x14ac:dyDescent="0.3">
      <c r="A15">
        <v>4</v>
      </c>
    </row>
    <row r="16" spans="1:5" x14ac:dyDescent="0.3">
      <c r="A16">
        <v>4</v>
      </c>
    </row>
    <row r="17" spans="1:1" x14ac:dyDescent="0.3">
      <c r="A17">
        <v>4</v>
      </c>
    </row>
    <row r="18" spans="1:1" x14ac:dyDescent="0.3">
      <c r="A18">
        <v>4</v>
      </c>
    </row>
    <row r="19" spans="1:1" x14ac:dyDescent="0.3">
      <c r="A19">
        <v>4</v>
      </c>
    </row>
    <row r="20" spans="1:1" x14ac:dyDescent="0.3">
      <c r="A20">
        <v>4</v>
      </c>
    </row>
    <row r="21" spans="1:1" x14ac:dyDescent="0.3">
      <c r="A21">
        <v>5</v>
      </c>
    </row>
    <row r="22" spans="1:1" x14ac:dyDescent="0.3">
      <c r="A22">
        <v>5</v>
      </c>
    </row>
    <row r="23" spans="1:1" x14ac:dyDescent="0.3">
      <c r="A23">
        <v>5</v>
      </c>
    </row>
    <row r="24" spans="1:1" x14ac:dyDescent="0.3">
      <c r="A24">
        <v>6</v>
      </c>
    </row>
    <row r="25" spans="1:1" x14ac:dyDescent="0.3">
      <c r="A25">
        <v>6</v>
      </c>
    </row>
    <row r="26" spans="1:1" x14ac:dyDescent="0.3">
      <c r="A26">
        <v>6</v>
      </c>
    </row>
    <row r="27" spans="1:1" x14ac:dyDescent="0.3">
      <c r="A27">
        <v>6</v>
      </c>
    </row>
  </sheetData>
  <sortState xmlns:xlrd2="http://schemas.microsoft.com/office/spreadsheetml/2017/richdata2" ref="A2:A26">
    <sortCondition ref="A2:A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16D6-F034-4341-85AD-4BD5D6360CFC}">
  <dimension ref="A1:H22"/>
  <sheetViews>
    <sheetView workbookViewId="0">
      <selection activeCell="A24" sqref="A1:H24"/>
    </sheetView>
  </sheetViews>
  <sheetFormatPr defaultRowHeight="14.4" x14ac:dyDescent="0.3"/>
  <cols>
    <col min="2" max="2" width="10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s="1" t="s">
        <v>6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G2">
        <f>1+1.4*LOG(20,2.71828)</f>
        <v>5.1940280040999225</v>
      </c>
      <c r="H2">
        <f>(152-2)/6</f>
        <v>25</v>
      </c>
    </row>
    <row r="3" spans="1:8" x14ac:dyDescent="0.3">
      <c r="A3">
        <v>2</v>
      </c>
      <c r="B3" t="s">
        <v>7</v>
      </c>
      <c r="C3">
        <f>COUNT(A3:A13)</f>
        <v>11</v>
      </c>
      <c r="D3">
        <f>C3</f>
        <v>11</v>
      </c>
      <c r="E3">
        <f>D3/20</f>
        <v>0.55000000000000004</v>
      </c>
    </row>
    <row r="4" spans="1:8" x14ac:dyDescent="0.3">
      <c r="A4">
        <v>3</v>
      </c>
      <c r="B4" t="s">
        <v>8</v>
      </c>
      <c r="C4">
        <f>COUNT(A14:A16)</f>
        <v>3</v>
      </c>
      <c r="D4">
        <f>D3+C4</f>
        <v>14</v>
      </c>
      <c r="E4">
        <f t="shared" ref="E4:E8" si="0">D4/20</f>
        <v>0.7</v>
      </c>
    </row>
    <row r="5" spans="1:8" x14ac:dyDescent="0.3">
      <c r="A5">
        <v>6</v>
      </c>
      <c r="B5" t="s">
        <v>9</v>
      </c>
      <c r="C5">
        <f>COUNT(A17:A18)</f>
        <v>2</v>
      </c>
      <c r="D5">
        <f t="shared" ref="D5:D8" si="1">D4+C5</f>
        <v>16</v>
      </c>
      <c r="E5">
        <f t="shared" si="0"/>
        <v>0.8</v>
      </c>
    </row>
    <row r="6" spans="1:8" x14ac:dyDescent="0.3">
      <c r="A6">
        <v>7</v>
      </c>
      <c r="B6" t="s">
        <v>10</v>
      </c>
      <c r="C6">
        <f>COUNT(A19:A20)</f>
        <v>2</v>
      </c>
      <c r="D6">
        <f t="shared" si="1"/>
        <v>18</v>
      </c>
      <c r="E6">
        <f t="shared" si="0"/>
        <v>0.9</v>
      </c>
    </row>
    <row r="7" spans="1:8" x14ac:dyDescent="0.3">
      <c r="A7">
        <v>9</v>
      </c>
      <c r="B7" t="s">
        <v>12</v>
      </c>
      <c r="C7">
        <v>0</v>
      </c>
      <c r="D7">
        <f t="shared" si="1"/>
        <v>18</v>
      </c>
      <c r="E7">
        <f t="shared" si="0"/>
        <v>0.9</v>
      </c>
    </row>
    <row r="8" spans="1:8" x14ac:dyDescent="0.3">
      <c r="A8">
        <v>10</v>
      </c>
      <c r="B8" t="s">
        <v>11</v>
      </c>
      <c r="C8">
        <f>COUNT(A21:A22)</f>
        <v>2</v>
      </c>
      <c r="D8">
        <f t="shared" si="1"/>
        <v>20</v>
      </c>
      <c r="E8">
        <f t="shared" si="0"/>
        <v>1</v>
      </c>
    </row>
    <row r="9" spans="1:8" x14ac:dyDescent="0.3">
      <c r="A9">
        <v>12</v>
      </c>
    </row>
    <row r="10" spans="1:8" x14ac:dyDescent="0.3">
      <c r="A10">
        <v>17</v>
      </c>
    </row>
    <row r="11" spans="1:8" x14ac:dyDescent="0.3">
      <c r="A11">
        <v>18</v>
      </c>
    </row>
    <row r="12" spans="1:8" x14ac:dyDescent="0.3">
      <c r="A12">
        <v>24</v>
      </c>
    </row>
    <row r="13" spans="1:8" x14ac:dyDescent="0.3">
      <c r="A13">
        <v>25</v>
      </c>
    </row>
    <row r="14" spans="1:8" x14ac:dyDescent="0.3">
      <c r="A14">
        <v>35</v>
      </c>
    </row>
    <row r="15" spans="1:8" x14ac:dyDescent="0.3">
      <c r="A15">
        <v>42</v>
      </c>
    </row>
    <row r="16" spans="1:8" x14ac:dyDescent="0.3">
      <c r="A16">
        <v>51</v>
      </c>
    </row>
    <row r="17" spans="1:1" x14ac:dyDescent="0.3">
      <c r="A17">
        <v>60</v>
      </c>
    </row>
    <row r="18" spans="1:1" x14ac:dyDescent="0.3">
      <c r="A18">
        <v>68</v>
      </c>
    </row>
    <row r="19" spans="1:1" x14ac:dyDescent="0.3">
      <c r="A19">
        <v>85</v>
      </c>
    </row>
    <row r="20" spans="1:1" x14ac:dyDescent="0.3">
      <c r="A20">
        <v>100</v>
      </c>
    </row>
    <row r="21" spans="1:1" x14ac:dyDescent="0.3">
      <c r="A21">
        <v>130</v>
      </c>
    </row>
    <row r="22" spans="1:1" x14ac:dyDescent="0.3">
      <c r="A22">
        <v>152</v>
      </c>
    </row>
  </sheetData>
  <sortState xmlns:xlrd2="http://schemas.microsoft.com/office/spreadsheetml/2017/richdata2" ref="A2:A21">
    <sortCondition ref="A2:A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0E27-E5F0-4B3C-B770-C6370DBC6065}">
  <dimension ref="A1:H6"/>
  <sheetViews>
    <sheetView workbookViewId="0">
      <selection activeCell="D6" sqref="D6"/>
    </sheetView>
  </sheetViews>
  <sheetFormatPr defaultRowHeight="14.4" x14ac:dyDescent="0.3"/>
  <cols>
    <col min="1" max="1" width="13.5546875" customWidth="1"/>
  </cols>
  <sheetData>
    <row r="1" spans="1:8" x14ac:dyDescent="0.3">
      <c r="A1" t="s">
        <v>24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s="1" t="s">
        <v>6</v>
      </c>
    </row>
    <row r="2" spans="1:8" x14ac:dyDescent="0.3">
      <c r="A2">
        <v>0</v>
      </c>
      <c r="B2" t="s">
        <v>13</v>
      </c>
      <c r="C2">
        <v>4</v>
      </c>
      <c r="D2">
        <f>C2</f>
        <v>4</v>
      </c>
      <c r="E2">
        <f>D2/30</f>
        <v>0.13333333333333333</v>
      </c>
      <c r="G2">
        <f>1+1.4*LOG(20,2.71828)</f>
        <v>5.1940280040999225</v>
      </c>
      <c r="H2">
        <f>(152-2)/6</f>
        <v>25</v>
      </c>
    </row>
    <row r="3" spans="1:8" x14ac:dyDescent="0.3">
      <c r="A3">
        <v>5000</v>
      </c>
      <c r="B3" t="s">
        <v>14</v>
      </c>
      <c r="C3">
        <v>12</v>
      </c>
      <c r="D3">
        <f>D2+C3</f>
        <v>16</v>
      </c>
      <c r="E3">
        <f t="shared" ref="E3:E5" si="0">D3/30</f>
        <v>0.53333333333333333</v>
      </c>
    </row>
    <row r="4" spans="1:8" x14ac:dyDescent="0.3">
      <c r="A4">
        <v>7000</v>
      </c>
      <c r="B4" t="s">
        <v>15</v>
      </c>
      <c r="C4">
        <v>8</v>
      </c>
      <c r="D4">
        <f>D3+C4</f>
        <v>24</v>
      </c>
      <c r="E4">
        <f t="shared" si="0"/>
        <v>0.8</v>
      </c>
    </row>
    <row r="5" spans="1:8" x14ac:dyDescent="0.3">
      <c r="A5">
        <v>10000</v>
      </c>
      <c r="B5" t="s">
        <v>16</v>
      </c>
      <c r="C5">
        <v>6</v>
      </c>
      <c r="D5">
        <f>D4+C5</f>
        <v>30</v>
      </c>
      <c r="E5">
        <f t="shared" si="0"/>
        <v>1</v>
      </c>
    </row>
    <row r="6" spans="1:8" x14ac:dyDescent="0.3">
      <c r="A6">
        <v>15000</v>
      </c>
      <c r="C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874C-532F-456C-9E83-D0E3A8CBF0D4}">
  <dimension ref="A1:H52"/>
  <sheetViews>
    <sheetView workbookViewId="0">
      <selection activeCell="I14" sqref="I14"/>
    </sheetView>
  </sheetViews>
  <sheetFormatPr defaultRowHeight="14.4" x14ac:dyDescent="0.3"/>
  <cols>
    <col min="2" max="2" width="18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s="1" t="s">
        <v>6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G2">
        <f>1+1.4*LOG(50,2.71828)</f>
        <v>6.4768358916079523</v>
      </c>
      <c r="H2">
        <f>(A52-A3)/7</f>
        <v>7.7142857142857027E-2</v>
      </c>
    </row>
    <row r="3" spans="1:8" x14ac:dyDescent="0.3">
      <c r="A3">
        <v>14.15</v>
      </c>
      <c r="B3" t="s">
        <v>17</v>
      </c>
      <c r="C3">
        <f>COUNT(A3:A6)</f>
        <v>4</v>
      </c>
      <c r="D3">
        <f>C3</f>
        <v>4</v>
      </c>
      <c r="E3">
        <f>D3/50</f>
        <v>0.08</v>
      </c>
    </row>
    <row r="4" spans="1:8" x14ac:dyDescent="0.3">
      <c r="A4">
        <v>14.15</v>
      </c>
      <c r="B4" t="s">
        <v>18</v>
      </c>
      <c r="C4">
        <f>COUNT(A7:A10)</f>
        <v>4</v>
      </c>
      <c r="D4">
        <f>D3+C4</f>
        <v>8</v>
      </c>
      <c r="E4">
        <f t="shared" ref="E4:E9" si="0">D4/50</f>
        <v>0.16</v>
      </c>
    </row>
    <row r="5" spans="1:8" x14ac:dyDescent="0.3">
      <c r="A5">
        <v>14.21</v>
      </c>
      <c r="B5" t="s">
        <v>19</v>
      </c>
      <c r="C5">
        <f>COUNT(A11:A23)</f>
        <v>13</v>
      </c>
      <c r="D5">
        <f t="shared" ref="D5:D9" si="1">D4+C5</f>
        <v>21</v>
      </c>
      <c r="E5">
        <f t="shared" si="0"/>
        <v>0.42</v>
      </c>
    </row>
    <row r="6" spans="1:8" x14ac:dyDescent="0.3">
      <c r="A6">
        <v>14.21</v>
      </c>
      <c r="B6" t="s">
        <v>20</v>
      </c>
      <c r="C6">
        <f>COUNT(A24:A27)</f>
        <v>4</v>
      </c>
      <c r="D6">
        <f t="shared" si="1"/>
        <v>25</v>
      </c>
      <c r="E6">
        <f t="shared" si="0"/>
        <v>0.5</v>
      </c>
    </row>
    <row r="7" spans="1:8" x14ac:dyDescent="0.3">
      <c r="A7">
        <v>14.23</v>
      </c>
      <c r="B7" t="s">
        <v>21</v>
      </c>
      <c r="C7">
        <f>COUNT(A28:A41)</f>
        <v>14</v>
      </c>
      <c r="D7">
        <f t="shared" si="1"/>
        <v>39</v>
      </c>
      <c r="E7">
        <f t="shared" si="0"/>
        <v>0.78</v>
      </c>
    </row>
    <row r="8" spans="1:8" x14ac:dyDescent="0.3">
      <c r="A8">
        <v>14.24</v>
      </c>
      <c r="B8" t="s">
        <v>22</v>
      </c>
      <c r="C8">
        <f>COUNT(A42:A49)</f>
        <v>8</v>
      </c>
      <c r="D8">
        <f t="shared" si="1"/>
        <v>47</v>
      </c>
      <c r="E8">
        <f t="shared" si="0"/>
        <v>0.94</v>
      </c>
    </row>
    <row r="9" spans="1:8" x14ac:dyDescent="0.3">
      <c r="A9">
        <v>14.25</v>
      </c>
      <c r="B9" t="s">
        <v>23</v>
      </c>
      <c r="C9">
        <f>COUNT(A50:A52)</f>
        <v>3</v>
      </c>
      <c r="D9">
        <f t="shared" si="1"/>
        <v>50</v>
      </c>
      <c r="E9">
        <f t="shared" si="0"/>
        <v>1</v>
      </c>
    </row>
    <row r="10" spans="1:8" x14ac:dyDescent="0.3">
      <c r="A10">
        <v>14.28</v>
      </c>
      <c r="C10">
        <v>0</v>
      </c>
    </row>
    <row r="11" spans="1:8" x14ac:dyDescent="0.3">
      <c r="A11">
        <v>14.31</v>
      </c>
    </row>
    <row r="12" spans="1:8" x14ac:dyDescent="0.3">
      <c r="A12">
        <v>14.32</v>
      </c>
    </row>
    <row r="13" spans="1:8" x14ac:dyDescent="0.3">
      <c r="A13">
        <v>14.33</v>
      </c>
    </row>
    <row r="14" spans="1:8" x14ac:dyDescent="0.3">
      <c r="A14">
        <v>14.35</v>
      </c>
    </row>
    <row r="15" spans="1:8" x14ac:dyDescent="0.3">
      <c r="A15">
        <v>14.35</v>
      </c>
    </row>
    <row r="16" spans="1:8" x14ac:dyDescent="0.3">
      <c r="A16">
        <v>14.36</v>
      </c>
    </row>
    <row r="17" spans="1:1" x14ac:dyDescent="0.3">
      <c r="A17">
        <v>14.36</v>
      </c>
    </row>
    <row r="18" spans="1:1" x14ac:dyDescent="0.3">
      <c r="A18">
        <v>14.36</v>
      </c>
    </row>
    <row r="19" spans="1:1" x14ac:dyDescent="0.3">
      <c r="A19">
        <v>14.36</v>
      </c>
    </row>
    <row r="20" spans="1:1" x14ac:dyDescent="0.3">
      <c r="A20">
        <v>14.37</v>
      </c>
    </row>
    <row r="21" spans="1:1" x14ac:dyDescent="0.3">
      <c r="A21">
        <v>14.37</v>
      </c>
    </row>
    <row r="22" spans="1:1" x14ac:dyDescent="0.3">
      <c r="A22">
        <v>14.38</v>
      </c>
    </row>
    <row r="23" spans="1:1" x14ac:dyDescent="0.3">
      <c r="A23">
        <v>14.38</v>
      </c>
    </row>
    <row r="24" spans="1:1" x14ac:dyDescent="0.3">
      <c r="A24">
        <v>14.39</v>
      </c>
    </row>
    <row r="25" spans="1:1" x14ac:dyDescent="0.3">
      <c r="A25">
        <v>14.4</v>
      </c>
    </row>
    <row r="26" spans="1:1" x14ac:dyDescent="0.3">
      <c r="A26">
        <v>14.41</v>
      </c>
    </row>
    <row r="27" spans="1:1" x14ac:dyDescent="0.3">
      <c r="A27">
        <v>14.42</v>
      </c>
    </row>
    <row r="28" spans="1:1" x14ac:dyDescent="0.3">
      <c r="A28">
        <v>14.46</v>
      </c>
    </row>
    <row r="29" spans="1:1" x14ac:dyDescent="0.3">
      <c r="A29">
        <v>14.46</v>
      </c>
    </row>
    <row r="30" spans="1:1" x14ac:dyDescent="0.3">
      <c r="A30">
        <v>14.47</v>
      </c>
    </row>
    <row r="31" spans="1:1" x14ac:dyDescent="0.3">
      <c r="A31">
        <v>14.48</v>
      </c>
    </row>
    <row r="32" spans="1:1" x14ac:dyDescent="0.3">
      <c r="A32">
        <v>14.48</v>
      </c>
    </row>
    <row r="33" spans="1:1" x14ac:dyDescent="0.3">
      <c r="A33">
        <v>14.48</v>
      </c>
    </row>
    <row r="34" spans="1:1" x14ac:dyDescent="0.3">
      <c r="A34">
        <v>14.51</v>
      </c>
    </row>
    <row r="35" spans="1:1" x14ac:dyDescent="0.3">
      <c r="A35">
        <v>14.51</v>
      </c>
    </row>
    <row r="36" spans="1:1" x14ac:dyDescent="0.3">
      <c r="A36">
        <v>14.51</v>
      </c>
    </row>
    <row r="37" spans="1:1" x14ac:dyDescent="0.3">
      <c r="A37">
        <v>14.51</v>
      </c>
    </row>
    <row r="38" spans="1:1" x14ac:dyDescent="0.3">
      <c r="A38">
        <v>14.51</v>
      </c>
    </row>
    <row r="39" spans="1:1" x14ac:dyDescent="0.3">
      <c r="A39">
        <v>14.52</v>
      </c>
    </row>
    <row r="40" spans="1:1" x14ac:dyDescent="0.3">
      <c r="A40">
        <v>14.52</v>
      </c>
    </row>
    <row r="41" spans="1:1" x14ac:dyDescent="0.3">
      <c r="A41">
        <v>14.53</v>
      </c>
    </row>
    <row r="42" spans="1:1" x14ac:dyDescent="0.3">
      <c r="A42">
        <v>14.54</v>
      </c>
    </row>
    <row r="43" spans="1:1" x14ac:dyDescent="0.3">
      <c r="A43">
        <v>14.54</v>
      </c>
    </row>
    <row r="44" spans="1:1" x14ac:dyDescent="0.3">
      <c r="A44">
        <v>14.55</v>
      </c>
    </row>
    <row r="45" spans="1:1" x14ac:dyDescent="0.3">
      <c r="A45">
        <v>14.55</v>
      </c>
    </row>
    <row r="46" spans="1:1" x14ac:dyDescent="0.3">
      <c r="A46">
        <v>14.55</v>
      </c>
    </row>
    <row r="47" spans="1:1" x14ac:dyDescent="0.3">
      <c r="A47">
        <v>14.56</v>
      </c>
    </row>
    <row r="48" spans="1:1" x14ac:dyDescent="0.3">
      <c r="A48">
        <v>14.56</v>
      </c>
    </row>
    <row r="49" spans="1:1" x14ac:dyDescent="0.3">
      <c r="A49">
        <v>14.58</v>
      </c>
    </row>
    <row r="50" spans="1:1" x14ac:dyDescent="0.3">
      <c r="A50">
        <v>14.62</v>
      </c>
    </row>
    <row r="51" spans="1:1" x14ac:dyDescent="0.3">
      <c r="A51">
        <v>14.68</v>
      </c>
    </row>
    <row r="52" spans="1:1" x14ac:dyDescent="0.3">
      <c r="A52">
        <v>14.69</v>
      </c>
    </row>
  </sheetData>
  <sortState xmlns:xlrd2="http://schemas.microsoft.com/office/spreadsheetml/2017/richdata2" ref="A2:A51">
    <sortCondition ref="A2:A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Гришутенко</dc:creator>
  <cp:lastModifiedBy>Павел Гришутенко</cp:lastModifiedBy>
  <dcterms:created xsi:type="dcterms:W3CDTF">2019-10-06T17:51:30Z</dcterms:created>
  <dcterms:modified xsi:type="dcterms:W3CDTF">2019-10-14T15:39:32Z</dcterms:modified>
</cp:coreProperties>
</file>