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cuments\ряды\"/>
    </mc:Choice>
  </mc:AlternateContent>
  <xr:revisionPtr revIDLastSave="0" documentId="13_ncr:1_{7D12BB4E-5024-4165-987E-5ED5C380F184}" xr6:coauthVersionLast="41" xr6:coauthVersionMax="41" xr10:uidLastSave="{00000000-0000-0000-0000-000000000000}"/>
  <bookViews>
    <workbookView xWindow="-108" yWindow="-108" windowWidth="23256" windowHeight="12576" activeTab="3" xr2:uid="{51182EE6-5FA2-41B8-8039-B5187A467536}"/>
  </bookViews>
  <sheets>
    <sheet name="Задание1" sheetId="1" r:id="rId1"/>
    <sheet name="Задание2" sheetId="7" r:id="rId2"/>
    <sheet name="Задание3" sheetId="9" r:id="rId3"/>
    <sheet name="Задание4" sheetId="12" r:id="rId4"/>
    <sheet name="Задание5" sheetId="10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2" l="1"/>
  <c r="G2" i="12"/>
  <c r="M2" i="9"/>
  <c r="L2" i="7"/>
  <c r="L2" i="10"/>
  <c r="M2" i="10"/>
  <c r="C4" i="12"/>
  <c r="C5" i="12" s="1"/>
  <c r="C3" i="12"/>
  <c r="D3" i="12" s="1"/>
  <c r="D5" i="12" l="1"/>
  <c r="C6" i="12"/>
  <c r="D4" i="12"/>
  <c r="C7" i="12" l="1"/>
  <c r="D6" i="12"/>
  <c r="D7" i="12" l="1"/>
  <c r="C8" i="12"/>
  <c r="D8" i="12" s="1"/>
  <c r="J99" i="10" l="1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E10" i="10"/>
  <c r="J9" i="10"/>
  <c r="E9" i="10"/>
  <c r="J8" i="10"/>
  <c r="E8" i="10"/>
  <c r="J7" i="10"/>
  <c r="E7" i="10"/>
  <c r="J6" i="10"/>
  <c r="E6" i="10"/>
  <c r="J5" i="10"/>
  <c r="E5" i="10"/>
  <c r="J4" i="10"/>
  <c r="E4" i="10"/>
  <c r="J3" i="10"/>
  <c r="E3" i="10"/>
  <c r="F3" i="10" s="1"/>
  <c r="G3" i="10" s="1"/>
  <c r="J2" i="10"/>
  <c r="I2" i="10"/>
  <c r="H2" i="10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E10" i="9"/>
  <c r="J9" i="9"/>
  <c r="E9" i="9"/>
  <c r="J8" i="9"/>
  <c r="E8" i="9"/>
  <c r="J7" i="9"/>
  <c r="E7" i="9"/>
  <c r="J6" i="9"/>
  <c r="E6" i="9"/>
  <c r="J5" i="9"/>
  <c r="E5" i="9"/>
  <c r="J4" i="9"/>
  <c r="E4" i="9"/>
  <c r="J3" i="9"/>
  <c r="E3" i="9"/>
  <c r="F3" i="9" s="1"/>
  <c r="G3" i="9" s="1"/>
  <c r="M3" i="9"/>
  <c r="J2" i="9"/>
  <c r="I2" i="9"/>
  <c r="H2" i="9"/>
  <c r="F5" i="10" l="1"/>
  <c r="G5" i="10" s="1"/>
  <c r="F7" i="10"/>
  <c r="G7" i="10" s="1"/>
  <c r="F4" i="10"/>
  <c r="G4" i="10" s="1"/>
  <c r="F6" i="10"/>
  <c r="G6" i="10" s="1"/>
  <c r="F8" i="10"/>
  <c r="G8" i="10" s="1"/>
  <c r="F4" i="9"/>
  <c r="G4" i="9" s="1"/>
  <c r="L3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E10" i="7"/>
  <c r="J9" i="7"/>
  <c r="E9" i="7"/>
  <c r="J8" i="7"/>
  <c r="E8" i="7"/>
  <c r="J7" i="7"/>
  <c r="E7" i="7"/>
  <c r="J6" i="7"/>
  <c r="E6" i="7"/>
  <c r="J5" i="7"/>
  <c r="E5" i="7"/>
  <c r="J4" i="7"/>
  <c r="E4" i="7"/>
  <c r="J3" i="7"/>
  <c r="E3" i="7"/>
  <c r="F3" i="7" s="1"/>
  <c r="G3" i="7" s="1"/>
  <c r="J2" i="7"/>
  <c r="I2" i="7"/>
  <c r="H2" i="7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2" i="1"/>
  <c r="F9" i="10" l="1"/>
  <c r="F5" i="9"/>
  <c r="F4" i="7"/>
  <c r="G4" i="7" s="1"/>
  <c r="D3" i="1"/>
  <c r="E3" i="1" s="1"/>
  <c r="F3" i="1" s="1"/>
  <c r="D4" i="1"/>
  <c r="D5" i="1"/>
  <c r="D6" i="1"/>
  <c r="D7" i="1"/>
  <c r="D8" i="1"/>
  <c r="D9" i="1"/>
  <c r="D10" i="1"/>
  <c r="I2" i="1"/>
  <c r="H2" i="1"/>
  <c r="G9" i="10" l="1"/>
  <c r="F10" i="10"/>
  <c r="G10" i="10" s="1"/>
  <c r="G5" i="9"/>
  <c r="F6" i="9"/>
  <c r="F5" i="7"/>
  <c r="E4" i="1"/>
  <c r="G6" i="9" l="1"/>
  <c r="F7" i="9"/>
  <c r="G5" i="7"/>
  <c r="F6" i="7"/>
  <c r="F4" i="1"/>
  <c r="E5" i="1"/>
  <c r="G7" i="9" l="1"/>
  <c r="F8" i="9"/>
  <c r="G6" i="7"/>
  <c r="F7" i="7"/>
  <c r="F5" i="1"/>
  <c r="E6" i="1"/>
  <c r="G8" i="9" l="1"/>
  <c r="F9" i="9"/>
  <c r="G7" i="7"/>
  <c r="F8" i="7"/>
  <c r="F6" i="1"/>
  <c r="E7" i="1"/>
  <c r="G9" i="9" l="1"/>
  <c r="F10" i="9"/>
  <c r="G10" i="9" s="1"/>
  <c r="G8" i="7"/>
  <c r="F9" i="7"/>
  <c r="F7" i="1"/>
  <c r="E8" i="1"/>
  <c r="G9" i="7" l="1"/>
  <c r="F10" i="7"/>
  <c r="G10" i="7" s="1"/>
  <c r="E9" i="1"/>
  <c r="F8" i="1"/>
  <c r="F9" i="1" l="1"/>
  <c r="E10" i="1"/>
  <c r="F10" i="1" s="1"/>
</calcChain>
</file>

<file path=xl/sharedStrings.xml><?xml version="1.0" encoding="utf-8"?>
<sst xmlns="http://schemas.openxmlformats.org/spreadsheetml/2006/main" count="87" uniqueCount="23">
  <si>
    <t>ряд</t>
  </si>
  <si>
    <t>xi</t>
  </si>
  <si>
    <t>mi</t>
  </si>
  <si>
    <t>mxi</t>
  </si>
  <si>
    <t>wxi</t>
  </si>
  <si>
    <t>k</t>
  </si>
  <si>
    <t>[100,1;105,9)</t>
  </si>
  <si>
    <t>[94,1;101,1)</t>
  </si>
  <si>
    <t>[105,9; 112)</t>
  </si>
  <si>
    <t>[112; 118)</t>
  </si>
  <si>
    <t>[118; 123,8)</t>
  </si>
  <si>
    <t>[123,8; 129,9)</t>
  </si>
  <si>
    <t>[129,9; 135)</t>
  </si>
  <si>
    <t>[135; 140]</t>
  </si>
  <si>
    <t>∆</t>
  </si>
  <si>
    <t>средняя выработка</t>
  </si>
  <si>
    <t>n</t>
  </si>
  <si>
    <t>x*n</t>
  </si>
  <si>
    <t>медиана</t>
  </si>
  <si>
    <t>[94,1;100,1)</t>
  </si>
  <si>
    <t>мода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</si>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</sst>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2" fontId="0" fillId="0" borderId="0" xfId="0" applyNumberFormat="1"/>
    <xf numFmtId="0" fontId="0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функции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[1]Лист1!$C$3:$C$11</c:f>
              <c:strCache>
                <c:ptCount val="9"/>
                <c:pt idx="0">
                  <c:v>[94,1;101,1)</c:v>
                </c:pt>
                <c:pt idx="1">
                  <c:v>[100,1;105,9)</c:v>
                </c:pt>
                <c:pt idx="2">
                  <c:v>[105,9; 112)</c:v>
                </c:pt>
                <c:pt idx="3">
                  <c:v>[112; 118)</c:v>
                </c:pt>
                <c:pt idx="4">
                  <c:v>[118; 123,8)</c:v>
                </c:pt>
                <c:pt idx="5">
                  <c:v>[123,8; 129,9)</c:v>
                </c:pt>
                <c:pt idx="6">
                  <c:v>[129,9; 135)</c:v>
                </c:pt>
                <c:pt idx="7">
                  <c:v>[135; 140]</c:v>
                </c:pt>
              </c:strCache>
            </c:strRef>
          </c:cat>
          <c:val>
            <c:numRef>
              <c:f>[1]Лист1!$F$3:$F$10</c:f>
              <c:numCache>
                <c:formatCode>General</c:formatCode>
                <c:ptCount val="8"/>
                <c:pt idx="0">
                  <c:v>3.0612244897959183E-2</c:v>
                </c:pt>
                <c:pt idx="1">
                  <c:v>7.1428571428571425E-2</c:v>
                </c:pt>
                <c:pt idx="2">
                  <c:v>0.19387755102040816</c:v>
                </c:pt>
                <c:pt idx="3">
                  <c:v>0.39795918367346939</c:v>
                </c:pt>
                <c:pt idx="4">
                  <c:v>0.69387755102040816</c:v>
                </c:pt>
                <c:pt idx="5">
                  <c:v>0.86734693877551017</c:v>
                </c:pt>
                <c:pt idx="6">
                  <c:v>0.95918367346938771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6-4A10-977A-FC1071290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644400"/>
        <c:axId val="559093552"/>
      </c:barChart>
      <c:catAx>
        <c:axId val="8266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093552"/>
        <c:crosses val="autoZero"/>
        <c:auto val="1"/>
        <c:lblAlgn val="ctr"/>
        <c:lblOffset val="100"/>
        <c:noMultiLvlLbl val="0"/>
      </c:catAx>
      <c:valAx>
        <c:axId val="5590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6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[1]Лист1!$B$3:$B$100</c:f>
              <c:numCache>
                <c:formatCode>General</c:formatCode>
                <c:ptCount val="98"/>
                <c:pt idx="0">
                  <c:v>94.1</c:v>
                </c:pt>
                <c:pt idx="1">
                  <c:v>97</c:v>
                </c:pt>
                <c:pt idx="2">
                  <c:v>99.2</c:v>
                </c:pt>
                <c:pt idx="3">
                  <c:v>100.1</c:v>
                </c:pt>
                <c:pt idx="4">
                  <c:v>102</c:v>
                </c:pt>
                <c:pt idx="5">
                  <c:v>103.4</c:v>
                </c:pt>
                <c:pt idx="6">
                  <c:v>105.5</c:v>
                </c:pt>
                <c:pt idx="7">
                  <c:v>105.9</c:v>
                </c:pt>
                <c:pt idx="8">
                  <c:v>106.1</c:v>
                </c:pt>
                <c:pt idx="9">
                  <c:v>106.5</c:v>
                </c:pt>
                <c:pt idx="10">
                  <c:v>107</c:v>
                </c:pt>
                <c:pt idx="11">
                  <c:v>107.1</c:v>
                </c:pt>
                <c:pt idx="12">
                  <c:v>108</c:v>
                </c:pt>
                <c:pt idx="13">
                  <c:v>108.2</c:v>
                </c:pt>
                <c:pt idx="14">
                  <c:v>109</c:v>
                </c:pt>
                <c:pt idx="15">
                  <c:v>109.5</c:v>
                </c:pt>
                <c:pt idx="16">
                  <c:v>110</c:v>
                </c:pt>
                <c:pt idx="17">
                  <c:v>111</c:v>
                </c:pt>
                <c:pt idx="18">
                  <c:v>111.5</c:v>
                </c:pt>
                <c:pt idx="19">
                  <c:v>112</c:v>
                </c:pt>
                <c:pt idx="20">
                  <c:v>112.3</c:v>
                </c:pt>
                <c:pt idx="21">
                  <c:v>112.5</c:v>
                </c:pt>
                <c:pt idx="22">
                  <c:v>112.9</c:v>
                </c:pt>
                <c:pt idx="23">
                  <c:v>113</c:v>
                </c:pt>
                <c:pt idx="24">
                  <c:v>113.2</c:v>
                </c:pt>
                <c:pt idx="25">
                  <c:v>113.5</c:v>
                </c:pt>
                <c:pt idx="26">
                  <c:v>114</c:v>
                </c:pt>
                <c:pt idx="27">
                  <c:v>114.1</c:v>
                </c:pt>
                <c:pt idx="28">
                  <c:v>114.5</c:v>
                </c:pt>
                <c:pt idx="29">
                  <c:v>115</c:v>
                </c:pt>
                <c:pt idx="30">
                  <c:v>115.2</c:v>
                </c:pt>
                <c:pt idx="31">
                  <c:v>115.5</c:v>
                </c:pt>
                <c:pt idx="32">
                  <c:v>115.7</c:v>
                </c:pt>
                <c:pt idx="33">
                  <c:v>116</c:v>
                </c:pt>
                <c:pt idx="34">
                  <c:v>116.5</c:v>
                </c:pt>
                <c:pt idx="35">
                  <c:v>116.9</c:v>
                </c:pt>
                <c:pt idx="36">
                  <c:v>117</c:v>
                </c:pt>
                <c:pt idx="37">
                  <c:v>117.5</c:v>
                </c:pt>
                <c:pt idx="38">
                  <c:v>117.5</c:v>
                </c:pt>
                <c:pt idx="39">
                  <c:v>118</c:v>
                </c:pt>
                <c:pt idx="40">
                  <c:v>118.1</c:v>
                </c:pt>
                <c:pt idx="41">
                  <c:v>118.3</c:v>
                </c:pt>
                <c:pt idx="42">
                  <c:v>118.5</c:v>
                </c:pt>
                <c:pt idx="43">
                  <c:v>118.9</c:v>
                </c:pt>
                <c:pt idx="44">
                  <c:v>119</c:v>
                </c:pt>
                <c:pt idx="45">
                  <c:v>119.2</c:v>
                </c:pt>
                <c:pt idx="46">
                  <c:v>119.5</c:v>
                </c:pt>
                <c:pt idx="47">
                  <c:v>119.6</c:v>
                </c:pt>
                <c:pt idx="48">
                  <c:v>119.8</c:v>
                </c:pt>
                <c:pt idx="49">
                  <c:v>120</c:v>
                </c:pt>
                <c:pt idx="50">
                  <c:v>120.2</c:v>
                </c:pt>
                <c:pt idx="51">
                  <c:v>120.6</c:v>
                </c:pt>
                <c:pt idx="52">
                  <c:v>120.8</c:v>
                </c:pt>
                <c:pt idx="53">
                  <c:v>121</c:v>
                </c:pt>
                <c:pt idx="54">
                  <c:v>121.1</c:v>
                </c:pt>
                <c:pt idx="55">
                  <c:v>121.5</c:v>
                </c:pt>
                <c:pt idx="56">
                  <c:v>121.9</c:v>
                </c:pt>
                <c:pt idx="57">
                  <c:v>122</c:v>
                </c:pt>
                <c:pt idx="58">
                  <c:v>122.2</c:v>
                </c:pt>
                <c:pt idx="59">
                  <c:v>122.5</c:v>
                </c:pt>
                <c:pt idx="60">
                  <c:v>122.6</c:v>
                </c:pt>
                <c:pt idx="61">
                  <c:v>122.9</c:v>
                </c:pt>
                <c:pt idx="62">
                  <c:v>123</c:v>
                </c:pt>
                <c:pt idx="63">
                  <c:v>123</c:v>
                </c:pt>
                <c:pt idx="64">
                  <c:v>123.1</c:v>
                </c:pt>
                <c:pt idx="65">
                  <c:v>123.2</c:v>
                </c:pt>
                <c:pt idx="66">
                  <c:v>123.5</c:v>
                </c:pt>
                <c:pt idx="67">
                  <c:v>123.5</c:v>
                </c:pt>
                <c:pt idx="68">
                  <c:v>123.8</c:v>
                </c:pt>
                <c:pt idx="69">
                  <c:v>123.9</c:v>
                </c:pt>
                <c:pt idx="70">
                  <c:v>124</c:v>
                </c:pt>
                <c:pt idx="71">
                  <c:v>124.5</c:v>
                </c:pt>
                <c:pt idx="72">
                  <c:v>124.8</c:v>
                </c:pt>
                <c:pt idx="73">
                  <c:v>125</c:v>
                </c:pt>
                <c:pt idx="74">
                  <c:v>125.5</c:v>
                </c:pt>
                <c:pt idx="75">
                  <c:v>126</c:v>
                </c:pt>
                <c:pt idx="76">
                  <c:v>126.1</c:v>
                </c:pt>
                <c:pt idx="77">
                  <c:v>126.5</c:v>
                </c:pt>
                <c:pt idx="78">
                  <c:v>127</c:v>
                </c:pt>
                <c:pt idx="79">
                  <c:v>127.5</c:v>
                </c:pt>
                <c:pt idx="80">
                  <c:v>127.8</c:v>
                </c:pt>
                <c:pt idx="81">
                  <c:v>128</c:v>
                </c:pt>
                <c:pt idx="82">
                  <c:v>128.5</c:v>
                </c:pt>
                <c:pt idx="83">
                  <c:v>129</c:v>
                </c:pt>
                <c:pt idx="84">
                  <c:v>129.5</c:v>
                </c:pt>
                <c:pt idx="85">
                  <c:v>129.9</c:v>
                </c:pt>
                <c:pt idx="86">
                  <c:v>130</c:v>
                </c:pt>
                <c:pt idx="87">
                  <c:v>131</c:v>
                </c:pt>
                <c:pt idx="88">
                  <c:v>131.4</c:v>
                </c:pt>
                <c:pt idx="89">
                  <c:v>132</c:v>
                </c:pt>
                <c:pt idx="90">
                  <c:v>133</c:v>
                </c:pt>
                <c:pt idx="91">
                  <c:v>133.6</c:v>
                </c:pt>
                <c:pt idx="92">
                  <c:v>134</c:v>
                </c:pt>
                <c:pt idx="93">
                  <c:v>134.19999999999999</c:v>
                </c:pt>
                <c:pt idx="94">
                  <c:v>135</c:v>
                </c:pt>
                <c:pt idx="95">
                  <c:v>135.80000000000001</c:v>
                </c:pt>
                <c:pt idx="96">
                  <c:v>138</c:v>
                </c:pt>
                <c:pt idx="97">
                  <c:v>140</c:v>
                </c:pt>
              </c:numCache>
            </c:numRef>
          </c:xVal>
          <c:yVal>
            <c:numRef>
              <c:f>[1]Лист1!$E$2:$E$10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  <c:pt idx="4">
                  <c:v>39</c:v>
                </c:pt>
                <c:pt idx="5">
                  <c:v>68</c:v>
                </c:pt>
                <c:pt idx="6">
                  <c:v>85</c:v>
                </c:pt>
                <c:pt idx="7">
                  <c:v>94</c:v>
                </c:pt>
                <c:pt idx="8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5AD-BCA6-E0333430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38368"/>
        <c:axId val="786848720"/>
      </c:scatterChart>
      <c:valAx>
        <c:axId val="8254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848720"/>
        <c:crosses val="autoZero"/>
        <c:crossBetween val="midCat"/>
      </c:valAx>
      <c:valAx>
        <c:axId val="7868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4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>
        <c:manualLayout>
          <c:xMode val="edge"/>
          <c:yMode val="edge"/>
          <c:x val="0.440013779527559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[1]Лист1!$B$3:$B$100</c:f>
              <c:numCache>
                <c:formatCode>General</c:formatCode>
                <c:ptCount val="98"/>
                <c:pt idx="0">
                  <c:v>94.1</c:v>
                </c:pt>
                <c:pt idx="1">
                  <c:v>97</c:v>
                </c:pt>
                <c:pt idx="2">
                  <c:v>99.2</c:v>
                </c:pt>
                <c:pt idx="3">
                  <c:v>100.1</c:v>
                </c:pt>
                <c:pt idx="4">
                  <c:v>102</c:v>
                </c:pt>
                <c:pt idx="5">
                  <c:v>103.4</c:v>
                </c:pt>
                <c:pt idx="6">
                  <c:v>105.5</c:v>
                </c:pt>
                <c:pt idx="7">
                  <c:v>105.9</c:v>
                </c:pt>
                <c:pt idx="8">
                  <c:v>106.1</c:v>
                </c:pt>
                <c:pt idx="9">
                  <c:v>106.5</c:v>
                </c:pt>
                <c:pt idx="10">
                  <c:v>107</c:v>
                </c:pt>
                <c:pt idx="11">
                  <c:v>107.1</c:v>
                </c:pt>
                <c:pt idx="12">
                  <c:v>108</c:v>
                </c:pt>
                <c:pt idx="13">
                  <c:v>108.2</c:v>
                </c:pt>
                <c:pt idx="14">
                  <c:v>109</c:v>
                </c:pt>
                <c:pt idx="15">
                  <c:v>109.5</c:v>
                </c:pt>
                <c:pt idx="16">
                  <c:v>110</c:v>
                </c:pt>
                <c:pt idx="17">
                  <c:v>111</c:v>
                </c:pt>
                <c:pt idx="18">
                  <c:v>111.5</c:v>
                </c:pt>
                <c:pt idx="19">
                  <c:v>112</c:v>
                </c:pt>
                <c:pt idx="20">
                  <c:v>112.3</c:v>
                </c:pt>
                <c:pt idx="21">
                  <c:v>112.5</c:v>
                </c:pt>
                <c:pt idx="22">
                  <c:v>112.9</c:v>
                </c:pt>
                <c:pt idx="23">
                  <c:v>113</c:v>
                </c:pt>
                <c:pt idx="24">
                  <c:v>113.2</c:v>
                </c:pt>
                <c:pt idx="25">
                  <c:v>113.5</c:v>
                </c:pt>
                <c:pt idx="26">
                  <c:v>114</c:v>
                </c:pt>
                <c:pt idx="27">
                  <c:v>114.1</c:v>
                </c:pt>
                <c:pt idx="28">
                  <c:v>114.5</c:v>
                </c:pt>
                <c:pt idx="29">
                  <c:v>115</c:v>
                </c:pt>
                <c:pt idx="30">
                  <c:v>115.2</c:v>
                </c:pt>
                <c:pt idx="31">
                  <c:v>115.5</c:v>
                </c:pt>
                <c:pt idx="32">
                  <c:v>115.7</c:v>
                </c:pt>
                <c:pt idx="33">
                  <c:v>116</c:v>
                </c:pt>
                <c:pt idx="34">
                  <c:v>116.5</c:v>
                </c:pt>
                <c:pt idx="35">
                  <c:v>116.9</c:v>
                </c:pt>
                <c:pt idx="36">
                  <c:v>117</c:v>
                </c:pt>
                <c:pt idx="37">
                  <c:v>117.5</c:v>
                </c:pt>
                <c:pt idx="38">
                  <c:v>117.5</c:v>
                </c:pt>
                <c:pt idx="39">
                  <c:v>118</c:v>
                </c:pt>
                <c:pt idx="40">
                  <c:v>118.1</c:v>
                </c:pt>
                <c:pt idx="41">
                  <c:v>118.3</c:v>
                </c:pt>
                <c:pt idx="42">
                  <c:v>118.5</c:v>
                </c:pt>
                <c:pt idx="43">
                  <c:v>118.9</c:v>
                </c:pt>
                <c:pt idx="44">
                  <c:v>119</c:v>
                </c:pt>
                <c:pt idx="45">
                  <c:v>119.2</c:v>
                </c:pt>
                <c:pt idx="46">
                  <c:v>119.5</c:v>
                </c:pt>
                <c:pt idx="47">
                  <c:v>119.6</c:v>
                </c:pt>
                <c:pt idx="48">
                  <c:v>119.8</c:v>
                </c:pt>
                <c:pt idx="49">
                  <c:v>120</c:v>
                </c:pt>
                <c:pt idx="50">
                  <c:v>120.2</c:v>
                </c:pt>
                <c:pt idx="51">
                  <c:v>120.6</c:v>
                </c:pt>
                <c:pt idx="52">
                  <c:v>120.8</c:v>
                </c:pt>
                <c:pt idx="53">
                  <c:v>121</c:v>
                </c:pt>
                <c:pt idx="54">
                  <c:v>121.1</c:v>
                </c:pt>
                <c:pt idx="55">
                  <c:v>121.5</c:v>
                </c:pt>
                <c:pt idx="56">
                  <c:v>121.9</c:v>
                </c:pt>
                <c:pt idx="57">
                  <c:v>122</c:v>
                </c:pt>
                <c:pt idx="58">
                  <c:v>122.2</c:v>
                </c:pt>
                <c:pt idx="59">
                  <c:v>122.5</c:v>
                </c:pt>
                <c:pt idx="60">
                  <c:v>122.6</c:v>
                </c:pt>
                <c:pt idx="61">
                  <c:v>122.9</c:v>
                </c:pt>
                <c:pt idx="62">
                  <c:v>123</c:v>
                </c:pt>
                <c:pt idx="63">
                  <c:v>123</c:v>
                </c:pt>
                <c:pt idx="64">
                  <c:v>123.1</c:v>
                </c:pt>
                <c:pt idx="65">
                  <c:v>123.2</c:v>
                </c:pt>
                <c:pt idx="66">
                  <c:v>123.5</c:v>
                </c:pt>
                <c:pt idx="67">
                  <c:v>123.5</c:v>
                </c:pt>
                <c:pt idx="68">
                  <c:v>123.8</c:v>
                </c:pt>
                <c:pt idx="69">
                  <c:v>123.9</c:v>
                </c:pt>
                <c:pt idx="70">
                  <c:v>124</c:v>
                </c:pt>
                <c:pt idx="71">
                  <c:v>124.5</c:v>
                </c:pt>
                <c:pt idx="72">
                  <c:v>124.8</c:v>
                </c:pt>
                <c:pt idx="73">
                  <c:v>125</c:v>
                </c:pt>
                <c:pt idx="74">
                  <c:v>125.5</c:v>
                </c:pt>
                <c:pt idx="75">
                  <c:v>126</c:v>
                </c:pt>
                <c:pt idx="76">
                  <c:v>126.1</c:v>
                </c:pt>
                <c:pt idx="77">
                  <c:v>126.5</c:v>
                </c:pt>
                <c:pt idx="78">
                  <c:v>127</c:v>
                </c:pt>
                <c:pt idx="79">
                  <c:v>127.5</c:v>
                </c:pt>
                <c:pt idx="80">
                  <c:v>127.8</c:v>
                </c:pt>
                <c:pt idx="81">
                  <c:v>128</c:v>
                </c:pt>
                <c:pt idx="82">
                  <c:v>128.5</c:v>
                </c:pt>
                <c:pt idx="83">
                  <c:v>129</c:v>
                </c:pt>
                <c:pt idx="84">
                  <c:v>129.5</c:v>
                </c:pt>
                <c:pt idx="85">
                  <c:v>129.9</c:v>
                </c:pt>
                <c:pt idx="86">
                  <c:v>130</c:v>
                </c:pt>
                <c:pt idx="87">
                  <c:v>131</c:v>
                </c:pt>
                <c:pt idx="88">
                  <c:v>131.4</c:v>
                </c:pt>
                <c:pt idx="89">
                  <c:v>132</c:v>
                </c:pt>
                <c:pt idx="90">
                  <c:v>133</c:v>
                </c:pt>
                <c:pt idx="91">
                  <c:v>133.6</c:v>
                </c:pt>
                <c:pt idx="92">
                  <c:v>134</c:v>
                </c:pt>
                <c:pt idx="93">
                  <c:v>134.19999999999999</c:v>
                </c:pt>
                <c:pt idx="94">
                  <c:v>135</c:v>
                </c:pt>
                <c:pt idx="95">
                  <c:v>135.80000000000001</c:v>
                </c:pt>
                <c:pt idx="96">
                  <c:v>138</c:v>
                </c:pt>
                <c:pt idx="97">
                  <c:v>140</c:v>
                </c:pt>
              </c:numCache>
            </c:numRef>
          </c:xVal>
          <c:yVal>
            <c:numRef>
              <c:f>[1]Лист1!$D$2:$D$11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20</c:v>
                </c:pt>
                <c:pt idx="5">
                  <c:v>29</c:v>
                </c:pt>
                <c:pt idx="6">
                  <c:v>17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3-47DE-8DEA-ADD59D97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92736"/>
        <c:axId val="786834992"/>
      </c:scatterChart>
      <c:valAx>
        <c:axId val="7867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834992"/>
        <c:crosses val="autoZero"/>
        <c:crossBetween val="midCat"/>
      </c:valAx>
      <c:valAx>
        <c:axId val="7868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7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медиана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Задание2!$B$3:$B$100</c:f>
              <c:numCache>
                <c:formatCode>General</c:formatCode>
                <c:ptCount val="98"/>
                <c:pt idx="0">
                  <c:v>94.1</c:v>
                </c:pt>
                <c:pt idx="1">
                  <c:v>97</c:v>
                </c:pt>
                <c:pt idx="2">
                  <c:v>99.2</c:v>
                </c:pt>
                <c:pt idx="3">
                  <c:v>100.1</c:v>
                </c:pt>
                <c:pt idx="4">
                  <c:v>102</c:v>
                </c:pt>
                <c:pt idx="5">
                  <c:v>103.4</c:v>
                </c:pt>
                <c:pt idx="6">
                  <c:v>105.5</c:v>
                </c:pt>
                <c:pt idx="7">
                  <c:v>105.9</c:v>
                </c:pt>
                <c:pt idx="8">
                  <c:v>106.1</c:v>
                </c:pt>
                <c:pt idx="9">
                  <c:v>106.5</c:v>
                </c:pt>
                <c:pt idx="10">
                  <c:v>107</c:v>
                </c:pt>
                <c:pt idx="11">
                  <c:v>107.1</c:v>
                </c:pt>
                <c:pt idx="12">
                  <c:v>108</c:v>
                </c:pt>
                <c:pt idx="13">
                  <c:v>108.2</c:v>
                </c:pt>
                <c:pt idx="14">
                  <c:v>109</c:v>
                </c:pt>
                <c:pt idx="15">
                  <c:v>109.5</c:v>
                </c:pt>
                <c:pt idx="16">
                  <c:v>110</c:v>
                </c:pt>
                <c:pt idx="17">
                  <c:v>111</c:v>
                </c:pt>
                <c:pt idx="18">
                  <c:v>111.5</c:v>
                </c:pt>
                <c:pt idx="19">
                  <c:v>112</c:v>
                </c:pt>
                <c:pt idx="20">
                  <c:v>112.3</c:v>
                </c:pt>
                <c:pt idx="21">
                  <c:v>112.5</c:v>
                </c:pt>
                <c:pt idx="22">
                  <c:v>112.9</c:v>
                </c:pt>
                <c:pt idx="23">
                  <c:v>113</c:v>
                </c:pt>
                <c:pt idx="24">
                  <c:v>113.2</c:v>
                </c:pt>
                <c:pt idx="25">
                  <c:v>113.5</c:v>
                </c:pt>
                <c:pt idx="26">
                  <c:v>114</c:v>
                </c:pt>
                <c:pt idx="27">
                  <c:v>114.1</c:v>
                </c:pt>
                <c:pt idx="28">
                  <c:v>114.5</c:v>
                </c:pt>
                <c:pt idx="29">
                  <c:v>115</c:v>
                </c:pt>
                <c:pt idx="30">
                  <c:v>115.2</c:v>
                </c:pt>
                <c:pt idx="31">
                  <c:v>115.5</c:v>
                </c:pt>
                <c:pt idx="32">
                  <c:v>115.7</c:v>
                </c:pt>
                <c:pt idx="33">
                  <c:v>116</c:v>
                </c:pt>
                <c:pt idx="34">
                  <c:v>116.5</c:v>
                </c:pt>
                <c:pt idx="35">
                  <c:v>116.9</c:v>
                </c:pt>
                <c:pt idx="36">
                  <c:v>117</c:v>
                </c:pt>
                <c:pt idx="37">
                  <c:v>117.5</c:v>
                </c:pt>
                <c:pt idx="38">
                  <c:v>117.5</c:v>
                </c:pt>
                <c:pt idx="39">
                  <c:v>118</c:v>
                </c:pt>
                <c:pt idx="40">
                  <c:v>118.1</c:v>
                </c:pt>
                <c:pt idx="41">
                  <c:v>118.3</c:v>
                </c:pt>
                <c:pt idx="42">
                  <c:v>118.5</c:v>
                </c:pt>
                <c:pt idx="43">
                  <c:v>118.9</c:v>
                </c:pt>
                <c:pt idx="44">
                  <c:v>119</c:v>
                </c:pt>
                <c:pt idx="45">
                  <c:v>119.2</c:v>
                </c:pt>
                <c:pt idx="46">
                  <c:v>119.5</c:v>
                </c:pt>
                <c:pt idx="47">
                  <c:v>119.6</c:v>
                </c:pt>
                <c:pt idx="48">
                  <c:v>119.8</c:v>
                </c:pt>
                <c:pt idx="49">
                  <c:v>120</c:v>
                </c:pt>
                <c:pt idx="50">
                  <c:v>120.2</c:v>
                </c:pt>
                <c:pt idx="51">
                  <c:v>120.6</c:v>
                </c:pt>
                <c:pt idx="52">
                  <c:v>120.8</c:v>
                </c:pt>
                <c:pt idx="53">
                  <c:v>121</c:v>
                </c:pt>
                <c:pt idx="54">
                  <c:v>121.1</c:v>
                </c:pt>
                <c:pt idx="55">
                  <c:v>121.5</c:v>
                </c:pt>
                <c:pt idx="56">
                  <c:v>121.9</c:v>
                </c:pt>
                <c:pt idx="57">
                  <c:v>122</c:v>
                </c:pt>
                <c:pt idx="58">
                  <c:v>122.2</c:v>
                </c:pt>
                <c:pt idx="59">
                  <c:v>122.5</c:v>
                </c:pt>
                <c:pt idx="60">
                  <c:v>122.6</c:v>
                </c:pt>
                <c:pt idx="61">
                  <c:v>122.9</c:v>
                </c:pt>
                <c:pt idx="62">
                  <c:v>123</c:v>
                </c:pt>
                <c:pt idx="63">
                  <c:v>123</c:v>
                </c:pt>
                <c:pt idx="64">
                  <c:v>123.1</c:v>
                </c:pt>
                <c:pt idx="65">
                  <c:v>123.2</c:v>
                </c:pt>
                <c:pt idx="66">
                  <c:v>123.5</c:v>
                </c:pt>
                <c:pt idx="67">
                  <c:v>123.5</c:v>
                </c:pt>
                <c:pt idx="68">
                  <c:v>123.8</c:v>
                </c:pt>
                <c:pt idx="69">
                  <c:v>123.9</c:v>
                </c:pt>
                <c:pt idx="70">
                  <c:v>124</c:v>
                </c:pt>
                <c:pt idx="71">
                  <c:v>124.5</c:v>
                </c:pt>
                <c:pt idx="72">
                  <c:v>124.8</c:v>
                </c:pt>
                <c:pt idx="73">
                  <c:v>125</c:v>
                </c:pt>
                <c:pt idx="74">
                  <c:v>125.5</c:v>
                </c:pt>
                <c:pt idx="75">
                  <c:v>126</c:v>
                </c:pt>
                <c:pt idx="76">
                  <c:v>126.1</c:v>
                </c:pt>
                <c:pt idx="77">
                  <c:v>126.5</c:v>
                </c:pt>
                <c:pt idx="78">
                  <c:v>127</c:v>
                </c:pt>
                <c:pt idx="79">
                  <c:v>127.5</c:v>
                </c:pt>
                <c:pt idx="80">
                  <c:v>127.8</c:v>
                </c:pt>
                <c:pt idx="81">
                  <c:v>128</c:v>
                </c:pt>
                <c:pt idx="82">
                  <c:v>128.5</c:v>
                </c:pt>
                <c:pt idx="83">
                  <c:v>129</c:v>
                </c:pt>
                <c:pt idx="84">
                  <c:v>129.5</c:v>
                </c:pt>
                <c:pt idx="85">
                  <c:v>129.9</c:v>
                </c:pt>
                <c:pt idx="86">
                  <c:v>130</c:v>
                </c:pt>
                <c:pt idx="87">
                  <c:v>131</c:v>
                </c:pt>
                <c:pt idx="88">
                  <c:v>131.4</c:v>
                </c:pt>
                <c:pt idx="89">
                  <c:v>132</c:v>
                </c:pt>
                <c:pt idx="90">
                  <c:v>133</c:v>
                </c:pt>
                <c:pt idx="91">
                  <c:v>133.6</c:v>
                </c:pt>
                <c:pt idx="92">
                  <c:v>134</c:v>
                </c:pt>
                <c:pt idx="93">
                  <c:v>134.19999999999999</c:v>
                </c:pt>
                <c:pt idx="94">
                  <c:v>135</c:v>
                </c:pt>
                <c:pt idx="95">
                  <c:v>135.80000000000001</c:v>
                </c:pt>
                <c:pt idx="96">
                  <c:v>138</c:v>
                </c:pt>
                <c:pt idx="97">
                  <c:v>140</c:v>
                </c:pt>
              </c:numCache>
            </c:numRef>
          </c:xVal>
          <c:yVal>
            <c:numRef>
              <c:f>Задание2!$A$3:$A$100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2-4CA4-9B8B-EE0027F39BA9}"/>
            </c:ext>
          </c:extLst>
        </c:ser>
        <c:ser>
          <c:idx val="1"/>
          <c:order val="1"/>
          <c:spPr>
            <a:ln w="444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glow>
                <a:schemeClr val="accent1"/>
              </a:glow>
              <a:outerShdw blurRad="50800" dist="508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glow>
                  <a:schemeClr val="accent1"/>
                </a:glow>
                <a:outerShdw blurRad="50800" dist="50800" algn="ctr" rotWithShape="0">
                  <a:schemeClr val="bg1"/>
                </a:outerShdw>
              </a:effectLst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>
                  <a:glow>
                    <a:schemeClr val="accent1"/>
                  </a:glow>
                  <a:outerShdw blurRad="50800" dist="50800" algn="ctr" rotWithShape="0">
                    <a:schemeClr val="bg1"/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29-43FB-B239-9D53D1B2B90B}"/>
              </c:ext>
            </c:extLst>
          </c:dPt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Ref>
              <c:f>Задание2!$L$3</c:f>
              <c:numCache>
                <c:formatCode>General</c:formatCode>
                <c:ptCount val="1"/>
                <c:pt idx="0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C2-4CA4-9B8B-EE0027F3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37103"/>
        <c:axId val="1875990735"/>
      </c:scatterChart>
      <c:valAx>
        <c:axId val="1880937103"/>
        <c:scaling>
          <c:orientation val="minMax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990735"/>
        <c:crosses val="autoZero"/>
        <c:crossBetween val="midCat"/>
      </c:valAx>
      <c:valAx>
        <c:axId val="18759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93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медиана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strRef>
              <c:f>Задание3!$D$3:$D$10</c:f>
              <c:strCache>
                <c:ptCount val="8"/>
                <c:pt idx="0">
                  <c:v>[94,1;100,1)</c:v>
                </c:pt>
                <c:pt idx="1">
                  <c:v>[100,1;105,9)</c:v>
                </c:pt>
                <c:pt idx="2">
                  <c:v>[105,9; 112)</c:v>
                </c:pt>
                <c:pt idx="3">
                  <c:v>[112; 118)</c:v>
                </c:pt>
                <c:pt idx="4">
                  <c:v>[118; 123,8)</c:v>
                </c:pt>
                <c:pt idx="5">
                  <c:v>[123,8; 129,9)</c:v>
                </c:pt>
                <c:pt idx="6">
                  <c:v>[129,9; 135)</c:v>
                </c:pt>
                <c:pt idx="7">
                  <c:v>[135; 140]</c:v>
                </c:pt>
              </c:strCache>
            </c:strRef>
          </c:xVal>
          <c:yVal>
            <c:numRef>
              <c:f>Задание3!$F$3:$F$10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19</c:v>
                </c:pt>
                <c:pt idx="3">
                  <c:v>39</c:v>
                </c:pt>
                <c:pt idx="4">
                  <c:v>68</c:v>
                </c:pt>
                <c:pt idx="5">
                  <c:v>85</c:v>
                </c:pt>
                <c:pt idx="6">
                  <c:v>94</c:v>
                </c:pt>
                <c:pt idx="7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B-44EA-9D71-71931BD65569}"/>
            </c:ext>
          </c:extLst>
        </c:ser>
        <c:ser>
          <c:idx val="1"/>
          <c:order val="1"/>
          <c:spPr>
            <a:ln w="444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glow>
                <a:schemeClr val="accent1"/>
              </a:glow>
              <a:outerShdw blurRad="50800" dist="508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glow>
                  <a:schemeClr val="accent1"/>
                </a:glow>
                <a:outerShdw blurRad="50800" dist="50800" algn="ctr" rotWithShape="0">
                  <a:schemeClr val="bg1"/>
                </a:outerShdw>
              </a:effectLst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>
                  <a:glow>
                    <a:schemeClr val="accent1"/>
                  </a:glow>
                  <a:outerShdw blurRad="50800" dist="50800" algn="ctr" rotWithShape="0">
                    <a:schemeClr val="bg1"/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10B-44EA-9D71-71931BD65569}"/>
              </c:ext>
            </c:extLst>
          </c:dPt>
          <c:xVal>
            <c:numRef>
              <c:f>Задание3!$J$100</c:f>
              <c:numCache>
                <c:formatCode>0.00</c:formatCode>
                <c:ptCount val="1"/>
                <c:pt idx="0">
                  <c:v>5</c:v>
                </c:pt>
              </c:numCache>
            </c:numRef>
          </c:xVal>
          <c:yVal>
            <c:numRef>
              <c:f>Задание3!$M$3</c:f>
              <c:numCache>
                <c:formatCode>General</c:formatCode>
                <c:ptCount val="1"/>
                <c:pt idx="0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0B-44EA-9D71-71931BD6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37103"/>
        <c:axId val="1875990735"/>
      </c:scatterChart>
      <c:valAx>
        <c:axId val="1880937103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990735"/>
        <c:crosses val="autoZero"/>
        <c:crossBetween val="midCat"/>
      </c:valAx>
      <c:valAx>
        <c:axId val="18759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93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мода</a:t>
            </a:r>
            <a:r>
              <a:rPr lang="ru-RU" baseline="0"/>
              <a:t> и медиана на полигоне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Задание4!$A$2:$A$9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Задание4!$B$2:$B$9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22</c:v>
                </c:pt>
                <c:pt idx="6">
                  <c:v>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3-426D-879C-69D8145B0C0A}"/>
            </c:ext>
          </c:extLst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Задание4!$F$2</c:f>
              <c:numCache>
                <c:formatCode>General</c:formatCode>
                <c:ptCount val="1"/>
                <c:pt idx="0">
                  <c:v>6.2</c:v>
                </c:pt>
              </c:numCache>
            </c:numRef>
          </c:xVal>
          <c:yVal>
            <c:numRef>
              <c:f>Задание4!$F$3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3-426D-879C-69D8145B0C0A}"/>
            </c:ext>
          </c:extLst>
        </c:ser>
        <c:ser>
          <c:idx val="2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Задание4!$G$2</c:f>
              <c:numCache>
                <c:formatCode>General</c:formatCode>
                <c:ptCount val="1"/>
                <c:pt idx="0">
                  <c:v>5.5185185185185182</c:v>
                </c:pt>
              </c:numCache>
            </c:numRef>
          </c:xVal>
          <c:yVal>
            <c:numRef>
              <c:f>Задание4!$G$3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03-426D-879C-69D8145B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74288"/>
        <c:axId val="825683760"/>
      </c:scatterChart>
      <c:valAx>
        <c:axId val="5593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683760"/>
        <c:crosses val="autoZero"/>
        <c:crossBetween val="midCat"/>
      </c:valAx>
      <c:valAx>
        <c:axId val="8256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3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медиана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Задание5!$D$3:$D$10</c:f>
              <c:strCache>
                <c:ptCount val="8"/>
                <c:pt idx="0">
                  <c:v>[94,1;100,1)</c:v>
                </c:pt>
                <c:pt idx="1">
                  <c:v>[100,1;105,9)</c:v>
                </c:pt>
                <c:pt idx="2">
                  <c:v>[105,9; 112)</c:v>
                </c:pt>
                <c:pt idx="3">
                  <c:v>[112; 118)</c:v>
                </c:pt>
                <c:pt idx="4">
                  <c:v>[118; 123,8)</c:v>
                </c:pt>
                <c:pt idx="5">
                  <c:v>[123,8; 129,9)</c:v>
                </c:pt>
                <c:pt idx="6">
                  <c:v>[129,9; 135)</c:v>
                </c:pt>
                <c:pt idx="7">
                  <c:v>[135; 140]</c:v>
                </c:pt>
              </c:strCache>
            </c:strRef>
          </c:xVal>
          <c:yVal>
            <c:numRef>
              <c:f>Задание5!$F$3:$F$10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19</c:v>
                </c:pt>
                <c:pt idx="3">
                  <c:v>39</c:v>
                </c:pt>
                <c:pt idx="4">
                  <c:v>68</c:v>
                </c:pt>
                <c:pt idx="5">
                  <c:v>85</c:v>
                </c:pt>
                <c:pt idx="6">
                  <c:v>94</c:v>
                </c:pt>
                <c:pt idx="7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3-476E-B708-4F9CBC2C9F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glow>
                  <a:schemeClr val="accent1"/>
                </a:glow>
                <a:outerShdw blurRad="50800" dist="50800" algn="ctr" rotWithShape="0">
                  <a:schemeClr val="bg1"/>
                </a:outerShdw>
              </a:effectLst>
            </c:spPr>
          </c:marker>
          <c:xVal>
            <c:numRef>
              <c:f>Задание5!$J$100</c:f>
              <c:numCache>
                <c:formatCode>0.00</c:formatCode>
                <c:ptCount val="1"/>
                <c:pt idx="0">
                  <c:v>5</c:v>
                </c:pt>
              </c:numCache>
            </c:numRef>
          </c:xVal>
          <c:yVal>
            <c:numRef>
              <c:f>Задание5!$L$3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43-476E-B708-4F9CBC2C9FA8}"/>
            </c:ext>
          </c:extLst>
        </c:ser>
        <c:ser>
          <c:idx val="2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Задание5!$M$3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43-476E-B708-4F9CBC2C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37103"/>
        <c:axId val="1875990735"/>
      </c:scatterChart>
      <c:valAx>
        <c:axId val="1880937103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990735"/>
        <c:crosses val="autoZero"/>
        <c:crossBetween val="midCat"/>
      </c:valAx>
      <c:valAx>
        <c:axId val="18759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93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4</xdr:row>
      <xdr:rowOff>175260</xdr:rowOff>
    </xdr:from>
    <xdr:to>
      <xdr:col>19</xdr:col>
      <xdr:colOff>0</xdr:colOff>
      <xdr:row>19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1C86B6-673E-4187-A190-F308A2BDB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20</xdr:row>
      <xdr:rowOff>121920</xdr:rowOff>
    </xdr:from>
    <xdr:to>
      <xdr:col>18</xdr:col>
      <xdr:colOff>358140</xdr:colOff>
      <xdr:row>35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5A026D-87A6-421D-965C-022DFBCA0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556260</xdr:colOff>
      <xdr:row>36</xdr:row>
      <xdr:rowOff>45720</xdr:rowOff>
    </xdr:from>
    <xdr:to>
      <xdr:col>19</xdr:col>
      <xdr:colOff>220980</xdr:colOff>
      <xdr:row>51</xdr:row>
      <xdr:rowOff>45720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7A7C42-ACB3-43D4-968A-8A15859C5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5</xdr:row>
      <xdr:rowOff>137160</xdr:rowOff>
    </xdr:from>
    <xdr:to>
      <xdr:col>19</xdr:col>
      <xdr:colOff>480060</xdr:colOff>
      <xdr:row>24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65A29F-F570-47AA-8DC2-A1CF4D6A3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4</xdr:row>
      <xdr:rowOff>15240</xdr:rowOff>
    </xdr:from>
    <xdr:to>
      <xdr:col>19</xdr:col>
      <xdr:colOff>342900</xdr:colOff>
      <xdr:row>22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2279C8-7676-4E48-8B30-D05D4E848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83820</xdr:rowOff>
    </xdr:from>
    <xdr:to>
      <xdr:col>16</xdr:col>
      <xdr:colOff>563880</xdr:colOff>
      <xdr:row>15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279F41-E2E6-438A-A124-C96CC35B1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4</xdr:row>
      <xdr:rowOff>15240</xdr:rowOff>
    </xdr:from>
    <xdr:to>
      <xdr:col>19</xdr:col>
      <xdr:colOff>342900</xdr:colOff>
      <xdr:row>22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01C56E-D309-4597-8547-2B303A0A4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80;&#1096;&#1091;&#1090;&#1077;&#1085;&#1082;&#1086;_&#1055;&#1072;&#1074;&#1077;&#1083;_&#1040;&#1044;_&#1051;&#1056;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80;&#1096;&#1091;&#1090;&#1077;&#1085;&#1082;&#1086;_&#1055;&#1072;&#1074;&#1077;&#1083;_&#1040;&#1044;_&#1051;&#1056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2">
          <cell r="D2">
            <v>0</v>
          </cell>
          <cell r="E2">
            <v>0</v>
          </cell>
        </row>
        <row r="3">
          <cell r="B3">
            <v>94.1</v>
          </cell>
          <cell r="C3" t="str">
            <v>[94,1;101,1)</v>
          </cell>
          <cell r="D3">
            <v>3</v>
          </cell>
          <cell r="E3">
            <v>3</v>
          </cell>
          <cell r="F3">
            <v>3.0612244897959183E-2</v>
          </cell>
        </row>
        <row r="4">
          <cell r="B4">
            <v>97</v>
          </cell>
          <cell r="C4" t="str">
            <v>[100,1;105,9)</v>
          </cell>
          <cell r="D4">
            <v>4</v>
          </cell>
          <cell r="E4">
            <v>7</v>
          </cell>
          <cell r="F4">
            <v>7.1428571428571425E-2</v>
          </cell>
        </row>
        <row r="5">
          <cell r="B5">
            <v>99.2</v>
          </cell>
          <cell r="C5" t="str">
            <v>[105,9; 112)</v>
          </cell>
          <cell r="D5">
            <v>12</v>
          </cell>
          <cell r="E5">
            <v>19</v>
          </cell>
          <cell r="F5">
            <v>0.19387755102040816</v>
          </cell>
        </row>
        <row r="6">
          <cell r="B6">
            <v>100.1</v>
          </cell>
          <cell r="C6" t="str">
            <v>[112; 118)</v>
          </cell>
          <cell r="D6">
            <v>20</v>
          </cell>
          <cell r="E6">
            <v>39</v>
          </cell>
          <cell r="F6">
            <v>0.39795918367346939</v>
          </cell>
        </row>
        <row r="7">
          <cell r="B7">
            <v>102</v>
          </cell>
          <cell r="C7" t="str">
            <v>[118; 123,8)</v>
          </cell>
          <cell r="D7">
            <v>29</v>
          </cell>
          <cell r="E7">
            <v>68</v>
          </cell>
          <cell r="F7">
            <v>0.69387755102040816</v>
          </cell>
        </row>
        <row r="8">
          <cell r="B8">
            <v>103.4</v>
          </cell>
          <cell r="C8" t="str">
            <v>[123,8; 129,9)</v>
          </cell>
          <cell r="D8">
            <v>17</v>
          </cell>
          <cell r="E8">
            <v>85</v>
          </cell>
          <cell r="F8">
            <v>0.86734693877551017</v>
          </cell>
        </row>
        <row r="9">
          <cell r="B9">
            <v>105.5</v>
          </cell>
          <cell r="C9" t="str">
            <v>[129,9; 135)</v>
          </cell>
          <cell r="D9">
            <v>9</v>
          </cell>
          <cell r="E9">
            <v>94</v>
          </cell>
          <cell r="F9">
            <v>0.95918367346938771</v>
          </cell>
        </row>
        <row r="10">
          <cell r="B10">
            <v>105.9</v>
          </cell>
          <cell r="C10" t="str">
            <v>[135; 140]</v>
          </cell>
          <cell r="D10">
            <v>4</v>
          </cell>
          <cell r="E10">
            <v>98</v>
          </cell>
          <cell r="F10">
            <v>1</v>
          </cell>
        </row>
        <row r="11">
          <cell r="B11">
            <v>106.1</v>
          </cell>
          <cell r="D11">
            <v>0</v>
          </cell>
        </row>
        <row r="12">
          <cell r="B12">
            <v>106.5</v>
          </cell>
        </row>
        <row r="13">
          <cell r="B13">
            <v>107</v>
          </cell>
        </row>
        <row r="14">
          <cell r="B14">
            <v>107.1</v>
          </cell>
        </row>
        <row r="15">
          <cell r="B15">
            <v>108</v>
          </cell>
        </row>
        <row r="16">
          <cell r="B16">
            <v>108.2</v>
          </cell>
        </row>
        <row r="17">
          <cell r="B17">
            <v>109</v>
          </cell>
        </row>
        <row r="18">
          <cell r="B18">
            <v>109.5</v>
          </cell>
        </row>
        <row r="19">
          <cell r="B19">
            <v>110</v>
          </cell>
        </row>
        <row r="20">
          <cell r="B20">
            <v>111</v>
          </cell>
        </row>
        <row r="21">
          <cell r="B21">
            <v>111.5</v>
          </cell>
        </row>
        <row r="22">
          <cell r="B22">
            <v>112</v>
          </cell>
        </row>
        <row r="23">
          <cell r="B23">
            <v>112.3</v>
          </cell>
        </row>
        <row r="24">
          <cell r="B24">
            <v>112.5</v>
          </cell>
        </row>
        <row r="25">
          <cell r="B25">
            <v>112.9</v>
          </cell>
        </row>
        <row r="26">
          <cell r="B26">
            <v>113</v>
          </cell>
        </row>
        <row r="27">
          <cell r="B27">
            <v>113.2</v>
          </cell>
        </row>
        <row r="28">
          <cell r="B28">
            <v>113.5</v>
          </cell>
        </row>
        <row r="29">
          <cell r="B29">
            <v>114</v>
          </cell>
        </row>
        <row r="30">
          <cell r="B30">
            <v>114.1</v>
          </cell>
        </row>
        <row r="31">
          <cell r="B31">
            <v>114.5</v>
          </cell>
        </row>
        <row r="32">
          <cell r="B32">
            <v>115</v>
          </cell>
        </row>
        <row r="33">
          <cell r="B33">
            <v>115.2</v>
          </cell>
        </row>
        <row r="34">
          <cell r="B34">
            <v>115.5</v>
          </cell>
        </row>
        <row r="35">
          <cell r="B35">
            <v>115.7</v>
          </cell>
        </row>
        <row r="36">
          <cell r="B36">
            <v>116</v>
          </cell>
        </row>
        <row r="37">
          <cell r="B37">
            <v>116.5</v>
          </cell>
        </row>
        <row r="38">
          <cell r="B38">
            <v>116.9</v>
          </cell>
        </row>
        <row r="39">
          <cell r="B39">
            <v>117</v>
          </cell>
        </row>
        <row r="40">
          <cell r="B40">
            <v>117.5</v>
          </cell>
        </row>
        <row r="41">
          <cell r="B41">
            <v>117.5</v>
          </cell>
        </row>
        <row r="42">
          <cell r="B42">
            <v>118</v>
          </cell>
        </row>
        <row r="43">
          <cell r="B43">
            <v>118.1</v>
          </cell>
        </row>
        <row r="44">
          <cell r="B44">
            <v>118.3</v>
          </cell>
        </row>
        <row r="45">
          <cell r="B45">
            <v>118.5</v>
          </cell>
        </row>
        <row r="46">
          <cell r="B46">
            <v>118.9</v>
          </cell>
        </row>
        <row r="47">
          <cell r="B47">
            <v>119</v>
          </cell>
        </row>
        <row r="48">
          <cell r="B48">
            <v>119.2</v>
          </cell>
        </row>
        <row r="49">
          <cell r="B49">
            <v>119.5</v>
          </cell>
        </row>
        <row r="50">
          <cell r="B50">
            <v>119.6</v>
          </cell>
        </row>
        <row r="51">
          <cell r="B51">
            <v>119.8</v>
          </cell>
        </row>
        <row r="52">
          <cell r="B52">
            <v>120</v>
          </cell>
        </row>
        <row r="53">
          <cell r="B53">
            <v>120.2</v>
          </cell>
        </row>
        <row r="54">
          <cell r="B54">
            <v>120.6</v>
          </cell>
        </row>
        <row r="55">
          <cell r="B55">
            <v>120.8</v>
          </cell>
        </row>
        <row r="56">
          <cell r="B56">
            <v>121</v>
          </cell>
        </row>
        <row r="57">
          <cell r="B57">
            <v>121.1</v>
          </cell>
        </row>
        <row r="58">
          <cell r="B58">
            <v>121.5</v>
          </cell>
        </row>
        <row r="59">
          <cell r="B59">
            <v>121.9</v>
          </cell>
        </row>
        <row r="60">
          <cell r="B60">
            <v>122</v>
          </cell>
        </row>
        <row r="61">
          <cell r="B61">
            <v>122.2</v>
          </cell>
        </row>
        <row r="62">
          <cell r="B62">
            <v>122.5</v>
          </cell>
        </row>
        <row r="63">
          <cell r="B63">
            <v>122.6</v>
          </cell>
        </row>
        <row r="64">
          <cell r="B64">
            <v>122.9</v>
          </cell>
        </row>
        <row r="65">
          <cell r="B65">
            <v>123</v>
          </cell>
        </row>
        <row r="66">
          <cell r="B66">
            <v>123</v>
          </cell>
        </row>
        <row r="67">
          <cell r="B67">
            <v>123.1</v>
          </cell>
        </row>
        <row r="68">
          <cell r="B68">
            <v>123.2</v>
          </cell>
        </row>
        <row r="69">
          <cell r="B69">
            <v>123.5</v>
          </cell>
        </row>
        <row r="70">
          <cell r="B70">
            <v>123.5</v>
          </cell>
        </row>
        <row r="71">
          <cell r="B71">
            <v>123.8</v>
          </cell>
        </row>
        <row r="72">
          <cell r="B72">
            <v>123.9</v>
          </cell>
        </row>
        <row r="73">
          <cell r="B73">
            <v>124</v>
          </cell>
        </row>
        <row r="74">
          <cell r="B74">
            <v>124.5</v>
          </cell>
        </row>
        <row r="75">
          <cell r="B75">
            <v>124.8</v>
          </cell>
        </row>
        <row r="76">
          <cell r="B76">
            <v>125</v>
          </cell>
        </row>
        <row r="77">
          <cell r="B77">
            <v>125.5</v>
          </cell>
        </row>
        <row r="78">
          <cell r="B78">
            <v>126</v>
          </cell>
        </row>
        <row r="79">
          <cell r="B79">
            <v>126.1</v>
          </cell>
        </row>
        <row r="80">
          <cell r="B80">
            <v>126.5</v>
          </cell>
        </row>
        <row r="81">
          <cell r="B81">
            <v>127</v>
          </cell>
        </row>
        <row r="82">
          <cell r="B82">
            <v>127.5</v>
          </cell>
        </row>
        <row r="83">
          <cell r="B83">
            <v>127.8</v>
          </cell>
        </row>
        <row r="84">
          <cell r="B84">
            <v>128</v>
          </cell>
        </row>
        <row r="85">
          <cell r="B85">
            <v>128.5</v>
          </cell>
        </row>
        <row r="86">
          <cell r="B86">
            <v>129</v>
          </cell>
        </row>
        <row r="87">
          <cell r="B87">
            <v>129.5</v>
          </cell>
        </row>
        <row r="88">
          <cell r="B88">
            <v>129.9</v>
          </cell>
        </row>
        <row r="89">
          <cell r="B89">
            <v>130</v>
          </cell>
        </row>
        <row r="90">
          <cell r="B90">
            <v>131</v>
          </cell>
        </row>
        <row r="91">
          <cell r="B91">
            <v>131.4</v>
          </cell>
        </row>
        <row r="92">
          <cell r="B92">
            <v>132</v>
          </cell>
        </row>
        <row r="93">
          <cell r="B93">
            <v>133</v>
          </cell>
        </row>
        <row r="94">
          <cell r="B94">
            <v>133.6</v>
          </cell>
        </row>
        <row r="95">
          <cell r="B95">
            <v>134</v>
          </cell>
        </row>
        <row r="96">
          <cell r="B96">
            <v>134.19999999999999</v>
          </cell>
        </row>
        <row r="97">
          <cell r="B97">
            <v>135</v>
          </cell>
        </row>
        <row r="98">
          <cell r="B98">
            <v>135.80000000000001</v>
          </cell>
        </row>
        <row r="99">
          <cell r="B99">
            <v>138</v>
          </cell>
        </row>
        <row r="100">
          <cell r="B100">
            <v>140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</sheetNames>
    <sheetDataSet>
      <sheetData sheetId="0" refreshError="1"/>
      <sheetData sheetId="1">
        <row r="2">
          <cell r="A2">
            <v>0</v>
          </cell>
          <cell r="B2">
            <v>0</v>
          </cell>
          <cell r="C2">
            <v>0</v>
          </cell>
        </row>
        <row r="3">
          <cell r="A3">
            <v>1</v>
          </cell>
          <cell r="B3">
            <v>2</v>
          </cell>
          <cell r="C3">
            <v>2</v>
          </cell>
          <cell r="D3">
            <v>0.04</v>
          </cell>
        </row>
        <row r="4">
          <cell r="A4">
            <v>2</v>
          </cell>
          <cell r="B4">
            <v>3</v>
          </cell>
          <cell r="C4">
            <v>5</v>
          </cell>
          <cell r="D4">
            <v>0.1</v>
          </cell>
        </row>
        <row r="5">
          <cell r="A5">
            <v>3</v>
          </cell>
          <cell r="B5">
            <v>6</v>
          </cell>
          <cell r="C5">
            <v>11</v>
          </cell>
          <cell r="D5">
            <v>0.22</v>
          </cell>
        </row>
        <row r="6">
          <cell r="A6">
            <v>4</v>
          </cell>
          <cell r="B6">
            <v>8</v>
          </cell>
          <cell r="C6">
            <v>19</v>
          </cell>
          <cell r="D6">
            <v>0.38</v>
          </cell>
        </row>
        <row r="7">
          <cell r="A7">
            <v>5</v>
          </cell>
          <cell r="B7">
            <v>22</v>
          </cell>
          <cell r="C7">
            <v>41</v>
          </cell>
          <cell r="D7">
            <v>0.82</v>
          </cell>
        </row>
        <row r="8">
          <cell r="A8">
            <v>6</v>
          </cell>
          <cell r="B8">
            <v>9</v>
          </cell>
          <cell r="C8">
            <v>50</v>
          </cell>
          <cell r="D8">
            <v>1</v>
          </cell>
        </row>
        <row r="9">
          <cell r="A9">
            <v>7</v>
          </cell>
          <cell r="B9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B2F-9894-474C-8847-411AC4C868F6}">
  <dimension ref="A1:L101"/>
  <sheetViews>
    <sheetView workbookViewId="0">
      <selection activeCell="N39" sqref="N39"/>
    </sheetView>
  </sheetViews>
  <sheetFormatPr defaultRowHeight="14.4" x14ac:dyDescent="0.3"/>
  <cols>
    <col min="2" max="2" width="11.88671875" customWidth="1"/>
  </cols>
  <sheetData>
    <row r="1" spans="1:12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s="2" t="s">
        <v>14</v>
      </c>
      <c r="J1" t="s">
        <v>17</v>
      </c>
      <c r="K1" s="3" t="s">
        <v>15</v>
      </c>
      <c r="L1" s="3"/>
    </row>
    <row r="2" spans="1:12" x14ac:dyDescent="0.3">
      <c r="A2">
        <v>0</v>
      </c>
      <c r="B2" s="1">
        <v>0</v>
      </c>
      <c r="C2">
        <v>0</v>
      </c>
      <c r="D2">
        <v>0</v>
      </c>
      <c r="E2">
        <v>0</v>
      </c>
      <c r="F2">
        <v>0</v>
      </c>
      <c r="H2">
        <f>1+1.4*LOG(98,2.71828)</f>
        <v>7.4189587878688759</v>
      </c>
      <c r="I2">
        <f>(B99-B2)/8</f>
        <v>17.25</v>
      </c>
      <c r="J2">
        <f>B3*A3</f>
        <v>94.1</v>
      </c>
      <c r="K2" s="3">
        <f>SUM(J2:J99)/98</f>
        <v>6160.5153061224501</v>
      </c>
      <c r="L2" s="3"/>
    </row>
    <row r="3" spans="1:12" x14ac:dyDescent="0.3">
      <c r="A3">
        <v>1</v>
      </c>
      <c r="B3" s="1">
        <v>94.1</v>
      </c>
      <c r="C3" t="s">
        <v>7</v>
      </c>
      <c r="D3">
        <f>COUNT(B3:B5)</f>
        <v>3</v>
      </c>
      <c r="E3">
        <f>D3</f>
        <v>3</v>
      </c>
      <c r="F3">
        <f>E3/98</f>
        <v>3.0612244897959183E-2</v>
      </c>
      <c r="J3">
        <f t="shared" ref="J3:J66" si="0">B4*A4</f>
        <v>194</v>
      </c>
    </row>
    <row r="4" spans="1:12" x14ac:dyDescent="0.3">
      <c r="A4">
        <v>2</v>
      </c>
      <c r="B4" s="1">
        <v>97</v>
      </c>
      <c r="C4" t="s">
        <v>6</v>
      </c>
      <c r="D4">
        <f>COUNT(B6:B9)</f>
        <v>4</v>
      </c>
      <c r="E4">
        <f>D4+E3</f>
        <v>7</v>
      </c>
      <c r="F4">
        <f t="shared" ref="F4" si="1">E4/98</f>
        <v>7.1428571428571425E-2</v>
      </c>
      <c r="J4">
        <f t="shared" si="0"/>
        <v>297.60000000000002</v>
      </c>
    </row>
    <row r="5" spans="1:12" x14ac:dyDescent="0.3">
      <c r="A5">
        <v>3</v>
      </c>
      <c r="B5" s="1">
        <v>99.2</v>
      </c>
      <c r="C5" t="s">
        <v>8</v>
      </c>
      <c r="D5">
        <f>COUNT(B10:B21)</f>
        <v>12</v>
      </c>
      <c r="E5">
        <f t="shared" ref="E5:E10" si="2">D5+E4</f>
        <v>19</v>
      </c>
      <c r="F5">
        <f t="shared" ref="F5" si="3">E5/98</f>
        <v>0.19387755102040816</v>
      </c>
      <c r="J5">
        <f t="shared" si="0"/>
        <v>400.4</v>
      </c>
    </row>
    <row r="6" spans="1:12" x14ac:dyDescent="0.3">
      <c r="A6">
        <v>4</v>
      </c>
      <c r="B6" s="1">
        <v>100.1</v>
      </c>
      <c r="C6" t="s">
        <v>9</v>
      </c>
      <c r="D6">
        <f>COUNT(B22:B41)</f>
        <v>20</v>
      </c>
      <c r="E6">
        <f t="shared" si="2"/>
        <v>39</v>
      </c>
      <c r="F6">
        <f t="shared" ref="F6" si="4">E6/98</f>
        <v>0.39795918367346939</v>
      </c>
      <c r="J6">
        <f t="shared" si="0"/>
        <v>510</v>
      </c>
    </row>
    <row r="7" spans="1:12" x14ac:dyDescent="0.3">
      <c r="A7">
        <v>5</v>
      </c>
      <c r="B7" s="1">
        <v>102</v>
      </c>
      <c r="C7" t="s">
        <v>10</v>
      </c>
      <c r="D7">
        <f>COUNT(B42:B70)</f>
        <v>29</v>
      </c>
      <c r="E7">
        <f t="shared" si="2"/>
        <v>68</v>
      </c>
      <c r="F7">
        <f t="shared" ref="F7" si="5">E7/98</f>
        <v>0.69387755102040816</v>
      </c>
      <c r="J7">
        <f t="shared" si="0"/>
        <v>620.40000000000009</v>
      </c>
    </row>
    <row r="8" spans="1:12" x14ac:dyDescent="0.3">
      <c r="A8">
        <v>6</v>
      </c>
      <c r="B8" s="1">
        <v>103.4</v>
      </c>
      <c r="C8" t="s">
        <v>11</v>
      </c>
      <c r="D8">
        <f>COUNT(B71:B87)</f>
        <v>17</v>
      </c>
      <c r="E8">
        <f t="shared" si="2"/>
        <v>85</v>
      </c>
      <c r="F8">
        <f t="shared" ref="F8" si="6">E8/98</f>
        <v>0.86734693877551017</v>
      </c>
      <c r="J8">
        <f t="shared" si="0"/>
        <v>738.5</v>
      </c>
    </row>
    <row r="9" spans="1:12" x14ac:dyDescent="0.3">
      <c r="A9">
        <v>7</v>
      </c>
      <c r="B9" s="1">
        <v>105.5</v>
      </c>
      <c r="C9" t="s">
        <v>12</v>
      </c>
      <c r="D9">
        <f>COUNT(B88:B96)</f>
        <v>9</v>
      </c>
      <c r="E9">
        <f t="shared" si="2"/>
        <v>94</v>
      </c>
      <c r="F9">
        <f t="shared" ref="F9" si="7">E9/98</f>
        <v>0.95918367346938771</v>
      </c>
      <c r="J9">
        <f t="shared" si="0"/>
        <v>847.2</v>
      </c>
    </row>
    <row r="10" spans="1:12" x14ac:dyDescent="0.3">
      <c r="A10">
        <v>8</v>
      </c>
      <c r="B10" s="1">
        <v>105.9</v>
      </c>
      <c r="C10" t="s">
        <v>13</v>
      </c>
      <c r="D10">
        <f>COUNT(B97:B100)</f>
        <v>4</v>
      </c>
      <c r="E10">
        <f t="shared" si="2"/>
        <v>98</v>
      </c>
      <c r="F10">
        <f t="shared" ref="F10" si="8">E10/98</f>
        <v>1</v>
      </c>
      <c r="J10">
        <f t="shared" si="0"/>
        <v>954.9</v>
      </c>
    </row>
    <row r="11" spans="1:12" x14ac:dyDescent="0.3">
      <c r="A11">
        <v>9</v>
      </c>
      <c r="B11" s="1">
        <v>106.1</v>
      </c>
      <c r="D11">
        <v>0</v>
      </c>
      <c r="J11">
        <f t="shared" si="0"/>
        <v>1065</v>
      </c>
    </row>
    <row r="12" spans="1:12" x14ac:dyDescent="0.3">
      <c r="A12">
        <v>10</v>
      </c>
      <c r="B12" s="1">
        <v>106.5</v>
      </c>
      <c r="J12">
        <f t="shared" si="0"/>
        <v>1177</v>
      </c>
    </row>
    <row r="13" spans="1:12" x14ac:dyDescent="0.3">
      <c r="A13">
        <v>11</v>
      </c>
      <c r="B13" s="1">
        <v>107</v>
      </c>
      <c r="J13">
        <f t="shared" si="0"/>
        <v>1285.1999999999998</v>
      </c>
    </row>
    <row r="14" spans="1:12" x14ac:dyDescent="0.3">
      <c r="A14">
        <v>12</v>
      </c>
      <c r="B14" s="1">
        <v>107.1</v>
      </c>
      <c r="J14">
        <f t="shared" si="0"/>
        <v>1404</v>
      </c>
    </row>
    <row r="15" spans="1:12" x14ac:dyDescent="0.3">
      <c r="A15">
        <v>13</v>
      </c>
      <c r="B15" s="1">
        <v>108</v>
      </c>
      <c r="J15">
        <f t="shared" si="0"/>
        <v>1514.8</v>
      </c>
    </row>
    <row r="16" spans="1:12" x14ac:dyDescent="0.3">
      <c r="A16">
        <v>14</v>
      </c>
      <c r="B16" s="1">
        <v>108.2</v>
      </c>
      <c r="J16">
        <f t="shared" si="0"/>
        <v>1635</v>
      </c>
    </row>
    <row r="17" spans="1:10" x14ac:dyDescent="0.3">
      <c r="A17">
        <v>15</v>
      </c>
      <c r="B17" s="1">
        <v>109</v>
      </c>
      <c r="J17">
        <f t="shared" si="0"/>
        <v>1752</v>
      </c>
    </row>
    <row r="18" spans="1:10" x14ac:dyDescent="0.3">
      <c r="A18">
        <v>16</v>
      </c>
      <c r="B18" s="1">
        <v>109.5</v>
      </c>
      <c r="J18">
        <f t="shared" si="0"/>
        <v>1870</v>
      </c>
    </row>
    <row r="19" spans="1:10" x14ac:dyDescent="0.3">
      <c r="A19">
        <v>17</v>
      </c>
      <c r="B19" s="1">
        <v>110</v>
      </c>
      <c r="J19">
        <f t="shared" si="0"/>
        <v>1998</v>
      </c>
    </row>
    <row r="20" spans="1:10" x14ac:dyDescent="0.3">
      <c r="A20">
        <v>18</v>
      </c>
      <c r="B20" s="1">
        <v>111</v>
      </c>
      <c r="J20">
        <f t="shared" si="0"/>
        <v>2118.5</v>
      </c>
    </row>
    <row r="21" spans="1:10" x14ac:dyDescent="0.3">
      <c r="A21">
        <v>19</v>
      </c>
      <c r="B21" s="1">
        <v>111.5</v>
      </c>
      <c r="J21">
        <f t="shared" si="0"/>
        <v>2240</v>
      </c>
    </row>
    <row r="22" spans="1:10" x14ac:dyDescent="0.3">
      <c r="A22">
        <v>20</v>
      </c>
      <c r="B22" s="1">
        <v>112</v>
      </c>
      <c r="J22">
        <f t="shared" si="0"/>
        <v>2358.2999999999997</v>
      </c>
    </row>
    <row r="23" spans="1:10" x14ac:dyDescent="0.3">
      <c r="A23">
        <v>21</v>
      </c>
      <c r="B23" s="1">
        <v>112.3</v>
      </c>
      <c r="J23">
        <f t="shared" si="0"/>
        <v>2475</v>
      </c>
    </row>
    <row r="24" spans="1:10" x14ac:dyDescent="0.3">
      <c r="A24">
        <v>22</v>
      </c>
      <c r="B24" s="1">
        <v>112.5</v>
      </c>
      <c r="J24">
        <f t="shared" si="0"/>
        <v>2596.7000000000003</v>
      </c>
    </row>
    <row r="25" spans="1:10" x14ac:dyDescent="0.3">
      <c r="A25">
        <v>23</v>
      </c>
      <c r="B25" s="1">
        <v>112.9</v>
      </c>
      <c r="J25">
        <f t="shared" si="0"/>
        <v>2712</v>
      </c>
    </row>
    <row r="26" spans="1:10" x14ac:dyDescent="0.3">
      <c r="A26">
        <v>24</v>
      </c>
      <c r="B26" s="1">
        <v>113</v>
      </c>
      <c r="J26">
        <f t="shared" si="0"/>
        <v>2830</v>
      </c>
    </row>
    <row r="27" spans="1:10" x14ac:dyDescent="0.3">
      <c r="A27">
        <v>25</v>
      </c>
      <c r="B27" s="1">
        <v>113.2</v>
      </c>
      <c r="J27">
        <f t="shared" si="0"/>
        <v>2951</v>
      </c>
    </row>
    <row r="28" spans="1:10" x14ac:dyDescent="0.3">
      <c r="A28">
        <v>26</v>
      </c>
      <c r="B28" s="1">
        <v>113.5</v>
      </c>
      <c r="J28">
        <f t="shared" si="0"/>
        <v>3078</v>
      </c>
    </row>
    <row r="29" spans="1:10" x14ac:dyDescent="0.3">
      <c r="A29">
        <v>27</v>
      </c>
      <c r="B29" s="1">
        <v>114</v>
      </c>
      <c r="J29">
        <f t="shared" si="0"/>
        <v>3194.7999999999997</v>
      </c>
    </row>
    <row r="30" spans="1:10" x14ac:dyDescent="0.3">
      <c r="A30">
        <v>28</v>
      </c>
      <c r="B30" s="1">
        <v>114.1</v>
      </c>
      <c r="J30">
        <f t="shared" si="0"/>
        <v>3320.5</v>
      </c>
    </row>
    <row r="31" spans="1:10" x14ac:dyDescent="0.3">
      <c r="A31">
        <v>29</v>
      </c>
      <c r="B31" s="1">
        <v>114.5</v>
      </c>
      <c r="J31">
        <f t="shared" si="0"/>
        <v>3450</v>
      </c>
    </row>
    <row r="32" spans="1:10" x14ac:dyDescent="0.3">
      <c r="A32">
        <v>30</v>
      </c>
      <c r="B32" s="1">
        <v>115</v>
      </c>
      <c r="J32">
        <f t="shared" si="0"/>
        <v>3571.2000000000003</v>
      </c>
    </row>
    <row r="33" spans="1:10" x14ac:dyDescent="0.3">
      <c r="A33">
        <v>31</v>
      </c>
      <c r="B33" s="1">
        <v>115.2</v>
      </c>
      <c r="J33">
        <f t="shared" si="0"/>
        <v>3696</v>
      </c>
    </row>
    <row r="34" spans="1:10" x14ac:dyDescent="0.3">
      <c r="A34">
        <v>32</v>
      </c>
      <c r="B34" s="1">
        <v>115.5</v>
      </c>
      <c r="J34">
        <f t="shared" si="0"/>
        <v>3818.1</v>
      </c>
    </row>
    <row r="35" spans="1:10" x14ac:dyDescent="0.3">
      <c r="A35">
        <v>33</v>
      </c>
      <c r="B35" s="1">
        <v>115.7</v>
      </c>
      <c r="J35">
        <f t="shared" si="0"/>
        <v>3944</v>
      </c>
    </row>
    <row r="36" spans="1:10" x14ac:dyDescent="0.3">
      <c r="A36">
        <v>34</v>
      </c>
      <c r="B36" s="1">
        <v>116</v>
      </c>
      <c r="J36">
        <f t="shared" si="0"/>
        <v>4077.5</v>
      </c>
    </row>
    <row r="37" spans="1:10" x14ac:dyDescent="0.3">
      <c r="A37">
        <v>35</v>
      </c>
      <c r="B37" s="1">
        <v>116.5</v>
      </c>
      <c r="J37">
        <f t="shared" si="0"/>
        <v>4208.4000000000005</v>
      </c>
    </row>
    <row r="38" spans="1:10" x14ac:dyDescent="0.3">
      <c r="A38">
        <v>36</v>
      </c>
      <c r="B38" s="1">
        <v>116.9</v>
      </c>
      <c r="J38">
        <f t="shared" si="0"/>
        <v>4329</v>
      </c>
    </row>
    <row r="39" spans="1:10" x14ac:dyDescent="0.3">
      <c r="A39">
        <v>37</v>
      </c>
      <c r="B39" s="1">
        <v>117</v>
      </c>
      <c r="J39">
        <f t="shared" si="0"/>
        <v>4465</v>
      </c>
    </row>
    <row r="40" spans="1:10" x14ac:dyDescent="0.3">
      <c r="A40">
        <v>38</v>
      </c>
      <c r="B40" s="1">
        <v>117.5</v>
      </c>
      <c r="J40">
        <f t="shared" si="0"/>
        <v>4582.5</v>
      </c>
    </row>
    <row r="41" spans="1:10" x14ac:dyDescent="0.3">
      <c r="A41">
        <v>39</v>
      </c>
      <c r="B41" s="1">
        <v>117.5</v>
      </c>
      <c r="J41">
        <f t="shared" si="0"/>
        <v>4720</v>
      </c>
    </row>
    <row r="42" spans="1:10" x14ac:dyDescent="0.3">
      <c r="A42">
        <v>40</v>
      </c>
      <c r="B42" s="1">
        <v>118</v>
      </c>
      <c r="J42">
        <f t="shared" si="0"/>
        <v>4842.0999999999995</v>
      </c>
    </row>
    <row r="43" spans="1:10" x14ac:dyDescent="0.3">
      <c r="A43">
        <v>41</v>
      </c>
      <c r="B43" s="1">
        <v>118.1</v>
      </c>
      <c r="J43">
        <f t="shared" si="0"/>
        <v>4968.5999999999995</v>
      </c>
    </row>
    <row r="44" spans="1:10" x14ac:dyDescent="0.3">
      <c r="A44">
        <v>42</v>
      </c>
      <c r="B44" s="1">
        <v>118.3</v>
      </c>
      <c r="J44">
        <f t="shared" si="0"/>
        <v>5095.5</v>
      </c>
    </row>
    <row r="45" spans="1:10" x14ac:dyDescent="0.3">
      <c r="A45">
        <v>43</v>
      </c>
      <c r="B45" s="1">
        <v>118.5</v>
      </c>
      <c r="J45">
        <f t="shared" si="0"/>
        <v>5231.6000000000004</v>
      </c>
    </row>
    <row r="46" spans="1:10" x14ac:dyDescent="0.3">
      <c r="A46">
        <v>44</v>
      </c>
      <c r="B46" s="1">
        <v>118.9</v>
      </c>
      <c r="J46">
        <f t="shared" si="0"/>
        <v>5355</v>
      </c>
    </row>
    <row r="47" spans="1:10" x14ac:dyDescent="0.3">
      <c r="A47">
        <v>45</v>
      </c>
      <c r="B47" s="1">
        <v>119</v>
      </c>
      <c r="J47">
        <f t="shared" si="0"/>
        <v>5483.2</v>
      </c>
    </row>
    <row r="48" spans="1:10" x14ac:dyDescent="0.3">
      <c r="A48">
        <v>46</v>
      </c>
      <c r="B48" s="1">
        <v>119.2</v>
      </c>
      <c r="J48">
        <f t="shared" si="0"/>
        <v>5616.5</v>
      </c>
    </row>
    <row r="49" spans="1:10" x14ac:dyDescent="0.3">
      <c r="A49">
        <v>47</v>
      </c>
      <c r="B49" s="1">
        <v>119.5</v>
      </c>
      <c r="J49">
        <f t="shared" si="0"/>
        <v>5740.7999999999993</v>
      </c>
    </row>
    <row r="50" spans="1:10" x14ac:dyDescent="0.3">
      <c r="A50">
        <v>48</v>
      </c>
      <c r="B50" s="1">
        <v>119.6</v>
      </c>
      <c r="J50">
        <f t="shared" si="0"/>
        <v>5870.2</v>
      </c>
    </row>
    <row r="51" spans="1:10" x14ac:dyDescent="0.3">
      <c r="A51">
        <v>49</v>
      </c>
      <c r="B51" s="1">
        <v>119.8</v>
      </c>
      <c r="J51">
        <f t="shared" si="0"/>
        <v>6000</v>
      </c>
    </row>
    <row r="52" spans="1:10" x14ac:dyDescent="0.3">
      <c r="A52">
        <v>50</v>
      </c>
      <c r="B52" s="1">
        <v>120</v>
      </c>
      <c r="J52">
        <f t="shared" si="0"/>
        <v>6130.2</v>
      </c>
    </row>
    <row r="53" spans="1:10" x14ac:dyDescent="0.3">
      <c r="A53">
        <v>51</v>
      </c>
      <c r="B53" s="1">
        <v>120.2</v>
      </c>
      <c r="J53">
        <f t="shared" si="0"/>
        <v>6271.2</v>
      </c>
    </row>
    <row r="54" spans="1:10" x14ac:dyDescent="0.3">
      <c r="A54">
        <v>52</v>
      </c>
      <c r="B54" s="1">
        <v>120.6</v>
      </c>
      <c r="J54">
        <f t="shared" si="0"/>
        <v>6402.4</v>
      </c>
    </row>
    <row r="55" spans="1:10" x14ac:dyDescent="0.3">
      <c r="A55">
        <v>53</v>
      </c>
      <c r="B55" s="1">
        <v>120.8</v>
      </c>
      <c r="J55">
        <f t="shared" si="0"/>
        <v>6534</v>
      </c>
    </row>
    <row r="56" spans="1:10" x14ac:dyDescent="0.3">
      <c r="A56">
        <v>54</v>
      </c>
      <c r="B56" s="1">
        <v>121</v>
      </c>
      <c r="J56">
        <f t="shared" si="0"/>
        <v>6660.5</v>
      </c>
    </row>
    <row r="57" spans="1:10" x14ac:dyDescent="0.3">
      <c r="A57">
        <v>55</v>
      </c>
      <c r="B57" s="1">
        <v>121.1</v>
      </c>
      <c r="J57">
        <f t="shared" si="0"/>
        <v>6804</v>
      </c>
    </row>
    <row r="58" spans="1:10" x14ac:dyDescent="0.3">
      <c r="A58">
        <v>56</v>
      </c>
      <c r="B58" s="1">
        <v>121.5</v>
      </c>
      <c r="J58">
        <f t="shared" si="0"/>
        <v>6948.3</v>
      </c>
    </row>
    <row r="59" spans="1:10" x14ac:dyDescent="0.3">
      <c r="A59">
        <v>57</v>
      </c>
      <c r="B59" s="1">
        <v>121.9</v>
      </c>
      <c r="J59">
        <f t="shared" si="0"/>
        <v>7076</v>
      </c>
    </row>
    <row r="60" spans="1:10" x14ac:dyDescent="0.3">
      <c r="A60">
        <v>58</v>
      </c>
      <c r="B60" s="1">
        <v>122</v>
      </c>
      <c r="J60">
        <f t="shared" si="0"/>
        <v>7209.8</v>
      </c>
    </row>
    <row r="61" spans="1:10" x14ac:dyDescent="0.3">
      <c r="A61">
        <v>59</v>
      </c>
      <c r="B61" s="1">
        <v>122.2</v>
      </c>
      <c r="J61">
        <f t="shared" si="0"/>
        <v>7350</v>
      </c>
    </row>
    <row r="62" spans="1:10" x14ac:dyDescent="0.3">
      <c r="A62">
        <v>60</v>
      </c>
      <c r="B62" s="1">
        <v>122.5</v>
      </c>
      <c r="J62">
        <f t="shared" si="0"/>
        <v>7478.5999999999995</v>
      </c>
    </row>
    <row r="63" spans="1:10" x14ac:dyDescent="0.3">
      <c r="A63">
        <v>61</v>
      </c>
      <c r="B63" s="1">
        <v>122.6</v>
      </c>
      <c r="J63">
        <f t="shared" si="0"/>
        <v>7619.8</v>
      </c>
    </row>
    <row r="64" spans="1:10" x14ac:dyDescent="0.3">
      <c r="A64">
        <v>62</v>
      </c>
      <c r="B64" s="1">
        <v>122.9</v>
      </c>
      <c r="J64">
        <f t="shared" si="0"/>
        <v>7749</v>
      </c>
    </row>
    <row r="65" spans="1:10" x14ac:dyDescent="0.3">
      <c r="A65">
        <v>63</v>
      </c>
      <c r="B65" s="1">
        <v>123</v>
      </c>
      <c r="J65">
        <f t="shared" si="0"/>
        <v>7872</v>
      </c>
    </row>
    <row r="66" spans="1:10" x14ac:dyDescent="0.3">
      <c r="A66">
        <v>64</v>
      </c>
      <c r="B66" s="1">
        <v>123</v>
      </c>
      <c r="J66">
        <f t="shared" si="0"/>
        <v>8001.5</v>
      </c>
    </row>
    <row r="67" spans="1:10" x14ac:dyDescent="0.3">
      <c r="A67">
        <v>65</v>
      </c>
      <c r="B67" s="1">
        <v>123.1</v>
      </c>
      <c r="J67">
        <f t="shared" ref="J67:J99" si="9">B68*A68</f>
        <v>8131.2</v>
      </c>
    </row>
    <row r="68" spans="1:10" x14ac:dyDescent="0.3">
      <c r="A68">
        <v>66</v>
      </c>
      <c r="B68" s="1">
        <v>123.2</v>
      </c>
      <c r="J68">
        <f t="shared" si="9"/>
        <v>8274.5</v>
      </c>
    </row>
    <row r="69" spans="1:10" x14ac:dyDescent="0.3">
      <c r="A69">
        <v>67</v>
      </c>
      <c r="B69" s="1">
        <v>123.5</v>
      </c>
      <c r="J69">
        <f t="shared" si="9"/>
        <v>8398</v>
      </c>
    </row>
    <row r="70" spans="1:10" x14ac:dyDescent="0.3">
      <c r="A70">
        <v>68</v>
      </c>
      <c r="B70" s="1">
        <v>123.5</v>
      </c>
      <c r="J70">
        <f t="shared" si="9"/>
        <v>8542.1999999999989</v>
      </c>
    </row>
    <row r="71" spans="1:10" x14ac:dyDescent="0.3">
      <c r="A71">
        <v>69</v>
      </c>
      <c r="B71" s="1">
        <v>123.8</v>
      </c>
      <c r="J71">
        <f t="shared" si="9"/>
        <v>8673</v>
      </c>
    </row>
    <row r="72" spans="1:10" x14ac:dyDescent="0.3">
      <c r="A72">
        <v>70</v>
      </c>
      <c r="B72" s="1">
        <v>123.9</v>
      </c>
      <c r="J72">
        <f t="shared" si="9"/>
        <v>8804</v>
      </c>
    </row>
    <row r="73" spans="1:10" x14ac:dyDescent="0.3">
      <c r="A73">
        <v>71</v>
      </c>
      <c r="B73" s="1">
        <v>124</v>
      </c>
      <c r="J73">
        <f t="shared" si="9"/>
        <v>8964</v>
      </c>
    </row>
    <row r="74" spans="1:10" x14ac:dyDescent="0.3">
      <c r="A74">
        <v>72</v>
      </c>
      <c r="B74" s="1">
        <v>124.5</v>
      </c>
      <c r="J74">
        <f t="shared" si="9"/>
        <v>9110.4</v>
      </c>
    </row>
    <row r="75" spans="1:10" x14ac:dyDescent="0.3">
      <c r="A75">
        <v>73</v>
      </c>
      <c r="B75" s="1">
        <v>124.8</v>
      </c>
      <c r="J75">
        <f t="shared" si="9"/>
        <v>9250</v>
      </c>
    </row>
    <row r="76" spans="1:10" x14ac:dyDescent="0.3">
      <c r="A76">
        <v>74</v>
      </c>
      <c r="B76" s="1">
        <v>125</v>
      </c>
      <c r="J76">
        <f t="shared" si="9"/>
        <v>9412.5</v>
      </c>
    </row>
    <row r="77" spans="1:10" x14ac:dyDescent="0.3">
      <c r="A77">
        <v>75</v>
      </c>
      <c r="B77" s="1">
        <v>125.5</v>
      </c>
      <c r="J77">
        <f t="shared" si="9"/>
        <v>9576</v>
      </c>
    </row>
    <row r="78" spans="1:10" x14ac:dyDescent="0.3">
      <c r="A78">
        <v>76</v>
      </c>
      <c r="B78" s="1">
        <v>126</v>
      </c>
      <c r="J78">
        <f t="shared" si="9"/>
        <v>9709.6999999999989</v>
      </c>
    </row>
    <row r="79" spans="1:10" x14ac:dyDescent="0.3">
      <c r="A79">
        <v>77</v>
      </c>
      <c r="B79" s="1">
        <v>126.1</v>
      </c>
      <c r="J79">
        <f t="shared" si="9"/>
        <v>9867</v>
      </c>
    </row>
    <row r="80" spans="1:10" x14ac:dyDescent="0.3">
      <c r="A80">
        <v>78</v>
      </c>
      <c r="B80" s="1">
        <v>126.5</v>
      </c>
      <c r="J80">
        <f t="shared" si="9"/>
        <v>10033</v>
      </c>
    </row>
    <row r="81" spans="1:10" x14ac:dyDescent="0.3">
      <c r="A81">
        <v>79</v>
      </c>
      <c r="B81" s="1">
        <v>127</v>
      </c>
      <c r="J81">
        <f t="shared" si="9"/>
        <v>10200</v>
      </c>
    </row>
    <row r="82" spans="1:10" x14ac:dyDescent="0.3">
      <c r="A82">
        <v>80</v>
      </c>
      <c r="B82" s="1">
        <v>127.5</v>
      </c>
      <c r="J82">
        <f t="shared" si="9"/>
        <v>10351.799999999999</v>
      </c>
    </row>
    <row r="83" spans="1:10" x14ac:dyDescent="0.3">
      <c r="A83">
        <v>81</v>
      </c>
      <c r="B83" s="1">
        <v>127.8</v>
      </c>
      <c r="J83">
        <f t="shared" si="9"/>
        <v>10496</v>
      </c>
    </row>
    <row r="84" spans="1:10" x14ac:dyDescent="0.3">
      <c r="A84">
        <v>82</v>
      </c>
      <c r="B84" s="1">
        <v>128</v>
      </c>
      <c r="J84">
        <f t="shared" si="9"/>
        <v>10665.5</v>
      </c>
    </row>
    <row r="85" spans="1:10" x14ac:dyDescent="0.3">
      <c r="A85">
        <v>83</v>
      </c>
      <c r="B85" s="1">
        <v>128.5</v>
      </c>
      <c r="J85">
        <f t="shared" si="9"/>
        <v>10836</v>
      </c>
    </row>
    <row r="86" spans="1:10" x14ac:dyDescent="0.3">
      <c r="A86">
        <v>84</v>
      </c>
      <c r="B86" s="1">
        <v>129</v>
      </c>
      <c r="J86">
        <f t="shared" si="9"/>
        <v>11007.5</v>
      </c>
    </row>
    <row r="87" spans="1:10" x14ac:dyDescent="0.3">
      <c r="A87">
        <v>85</v>
      </c>
      <c r="B87" s="1">
        <v>129.5</v>
      </c>
      <c r="J87">
        <f t="shared" si="9"/>
        <v>11171.4</v>
      </c>
    </row>
    <row r="88" spans="1:10" x14ac:dyDescent="0.3">
      <c r="A88">
        <v>86</v>
      </c>
      <c r="B88" s="1">
        <v>129.9</v>
      </c>
      <c r="J88">
        <f t="shared" si="9"/>
        <v>11310</v>
      </c>
    </row>
    <row r="89" spans="1:10" x14ac:dyDescent="0.3">
      <c r="A89">
        <v>87</v>
      </c>
      <c r="B89" s="1">
        <v>130</v>
      </c>
      <c r="J89">
        <f t="shared" si="9"/>
        <v>11528</v>
      </c>
    </row>
    <row r="90" spans="1:10" x14ac:dyDescent="0.3">
      <c r="A90">
        <v>88</v>
      </c>
      <c r="B90" s="1">
        <v>131</v>
      </c>
      <c r="J90">
        <f t="shared" si="9"/>
        <v>11694.6</v>
      </c>
    </row>
    <row r="91" spans="1:10" x14ac:dyDescent="0.3">
      <c r="A91">
        <v>89</v>
      </c>
      <c r="B91" s="1">
        <v>131.4</v>
      </c>
      <c r="J91">
        <f t="shared" si="9"/>
        <v>11880</v>
      </c>
    </row>
    <row r="92" spans="1:10" x14ac:dyDescent="0.3">
      <c r="A92">
        <v>90</v>
      </c>
      <c r="B92" s="1">
        <v>132</v>
      </c>
      <c r="J92">
        <f t="shared" si="9"/>
        <v>12103</v>
      </c>
    </row>
    <row r="93" spans="1:10" x14ac:dyDescent="0.3">
      <c r="A93">
        <v>91</v>
      </c>
      <c r="B93" s="1">
        <v>133</v>
      </c>
      <c r="J93">
        <f t="shared" si="9"/>
        <v>12291.199999999999</v>
      </c>
    </row>
    <row r="94" spans="1:10" x14ac:dyDescent="0.3">
      <c r="A94">
        <v>92</v>
      </c>
      <c r="B94" s="1">
        <v>133.6</v>
      </c>
      <c r="J94">
        <f t="shared" si="9"/>
        <v>12462</v>
      </c>
    </row>
    <row r="95" spans="1:10" x14ac:dyDescent="0.3">
      <c r="A95">
        <v>93</v>
      </c>
      <c r="B95" s="1">
        <v>134</v>
      </c>
      <c r="J95">
        <f t="shared" si="9"/>
        <v>12614.8</v>
      </c>
    </row>
    <row r="96" spans="1:10" x14ac:dyDescent="0.3">
      <c r="A96">
        <v>94</v>
      </c>
      <c r="B96" s="1">
        <v>134.19999999999999</v>
      </c>
      <c r="J96">
        <f t="shared" si="9"/>
        <v>12825</v>
      </c>
    </row>
    <row r="97" spans="1:10" x14ac:dyDescent="0.3">
      <c r="A97">
        <v>95</v>
      </c>
      <c r="B97" s="1">
        <v>135</v>
      </c>
      <c r="J97">
        <f t="shared" si="9"/>
        <v>13036.800000000001</v>
      </c>
    </row>
    <row r="98" spans="1:10" x14ac:dyDescent="0.3">
      <c r="A98">
        <v>96</v>
      </c>
      <c r="B98" s="1">
        <v>135.80000000000001</v>
      </c>
      <c r="J98">
        <f t="shared" si="9"/>
        <v>13386</v>
      </c>
    </row>
    <row r="99" spans="1:10" x14ac:dyDescent="0.3">
      <c r="A99">
        <v>97</v>
      </c>
      <c r="B99" s="1">
        <v>138</v>
      </c>
      <c r="J99">
        <f t="shared" si="9"/>
        <v>13720</v>
      </c>
    </row>
    <row r="100" spans="1:10" x14ac:dyDescent="0.3">
      <c r="A100">
        <v>98</v>
      </c>
      <c r="B100" s="1">
        <v>140</v>
      </c>
    </row>
    <row r="101" spans="1:10" x14ac:dyDescent="0.3">
      <c r="A101" s="1"/>
    </row>
  </sheetData>
  <sortState xmlns:xlrd2="http://schemas.microsoft.com/office/spreadsheetml/2017/richdata2" ref="B2:B99">
    <sortCondition ref="B2:B99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2A3A-8C40-412D-8119-D833D18A31A4}">
  <dimension ref="A1:L101"/>
  <sheetViews>
    <sheetView topLeftCell="B1" workbookViewId="0">
      <selection activeCell="K2" sqref="K2:K3"/>
    </sheetView>
  </sheetViews>
  <sheetFormatPr defaultRowHeight="14.4" x14ac:dyDescent="0.3"/>
  <cols>
    <col min="2" max="2" width="11.88671875" customWidth="1"/>
    <col min="4" max="4" width="12" customWidth="1"/>
  </cols>
  <sheetData>
    <row r="1" spans="1:12" x14ac:dyDescent="0.3">
      <c r="A1" t="s">
        <v>16</v>
      </c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14</v>
      </c>
      <c r="J1" t="s">
        <v>17</v>
      </c>
      <c r="L1" s="4" t="s">
        <v>18</v>
      </c>
    </row>
    <row r="2" spans="1:12" x14ac:dyDescent="0.3">
      <c r="A2">
        <v>0</v>
      </c>
      <c r="B2" s="1">
        <v>0</v>
      </c>
      <c r="D2">
        <v>0</v>
      </c>
      <c r="E2">
        <v>0</v>
      </c>
      <c r="F2">
        <v>0</v>
      </c>
      <c r="G2">
        <v>0</v>
      </c>
      <c r="H2">
        <f>1+1.4*LOG(98,2.71828)</f>
        <v>7.4189587878688759</v>
      </c>
      <c r="I2">
        <f>(B99-B2)/8</f>
        <v>17.25</v>
      </c>
      <c r="J2">
        <f>B3*A3</f>
        <v>94.1</v>
      </c>
      <c r="K2" s="6" t="s">
        <v>21</v>
      </c>
      <c r="L2" s="4">
        <f>118+5.8*((49-SUM(E3:E6))/E7)</f>
        <v>120</v>
      </c>
    </row>
    <row r="3" spans="1:12" x14ac:dyDescent="0.3">
      <c r="A3">
        <v>1</v>
      </c>
      <c r="B3" s="1">
        <v>94.1</v>
      </c>
      <c r="C3">
        <v>3</v>
      </c>
      <c r="D3" t="s">
        <v>19</v>
      </c>
      <c r="E3">
        <f>COUNT(B3:B5)</f>
        <v>3</v>
      </c>
      <c r="F3">
        <f>E3</f>
        <v>3</v>
      </c>
      <c r="G3">
        <f t="shared" ref="G3:G10" si="0">F3/98</f>
        <v>3.0612244897959183E-2</v>
      </c>
      <c r="J3">
        <f t="shared" ref="J3:K66" si="1">B4*A4</f>
        <v>194</v>
      </c>
      <c r="K3" s="6" t="s">
        <v>22</v>
      </c>
      <c r="L3" s="4">
        <f>99*50/100</f>
        <v>49.5</v>
      </c>
    </row>
    <row r="4" spans="1:12" x14ac:dyDescent="0.3">
      <c r="A4">
        <v>2</v>
      </c>
      <c r="B4" s="1">
        <v>97</v>
      </c>
      <c r="C4">
        <v>3</v>
      </c>
      <c r="D4" t="s">
        <v>6</v>
      </c>
      <c r="E4">
        <f>COUNT(B6:B9)</f>
        <v>4</v>
      </c>
      <c r="F4">
        <f t="shared" ref="F4:F10" si="2">E4+F3</f>
        <v>7</v>
      </c>
      <c r="G4">
        <f t="shared" si="0"/>
        <v>7.1428571428571425E-2</v>
      </c>
      <c r="J4">
        <f t="shared" si="1"/>
        <v>297.60000000000002</v>
      </c>
    </row>
    <row r="5" spans="1:12" x14ac:dyDescent="0.3">
      <c r="A5">
        <v>3</v>
      </c>
      <c r="B5" s="1">
        <v>99.2</v>
      </c>
      <c r="C5">
        <v>3</v>
      </c>
      <c r="D5" t="s">
        <v>8</v>
      </c>
      <c r="E5">
        <f>COUNT(B10:B21)</f>
        <v>12</v>
      </c>
      <c r="F5">
        <f t="shared" si="2"/>
        <v>19</v>
      </c>
      <c r="G5">
        <f t="shared" si="0"/>
        <v>0.19387755102040816</v>
      </c>
      <c r="J5">
        <f t="shared" si="1"/>
        <v>400.4</v>
      </c>
    </row>
    <row r="6" spans="1:12" x14ac:dyDescent="0.3">
      <c r="A6">
        <v>4</v>
      </c>
      <c r="B6" s="1">
        <v>100.1</v>
      </c>
      <c r="C6">
        <v>4</v>
      </c>
      <c r="D6" t="s">
        <v>9</v>
      </c>
      <c r="E6">
        <f>COUNT(B22:B41)</f>
        <v>20</v>
      </c>
      <c r="F6">
        <f t="shared" si="2"/>
        <v>39</v>
      </c>
      <c r="G6">
        <f t="shared" si="0"/>
        <v>0.39795918367346939</v>
      </c>
      <c r="J6">
        <f t="shared" si="1"/>
        <v>510</v>
      </c>
    </row>
    <row r="7" spans="1:12" x14ac:dyDescent="0.3">
      <c r="A7">
        <v>5</v>
      </c>
      <c r="B7" s="1">
        <v>102</v>
      </c>
      <c r="C7">
        <v>4</v>
      </c>
      <c r="D7" t="s">
        <v>10</v>
      </c>
      <c r="E7">
        <f>COUNT(B42:B70)</f>
        <v>29</v>
      </c>
      <c r="F7">
        <f t="shared" si="2"/>
        <v>68</v>
      </c>
      <c r="G7">
        <f t="shared" si="0"/>
        <v>0.69387755102040816</v>
      </c>
      <c r="J7">
        <f t="shared" si="1"/>
        <v>620.40000000000009</v>
      </c>
    </row>
    <row r="8" spans="1:12" x14ac:dyDescent="0.3">
      <c r="A8">
        <v>6</v>
      </c>
      <c r="B8" s="1">
        <v>103.4</v>
      </c>
      <c r="C8">
        <v>4</v>
      </c>
      <c r="D8" t="s">
        <v>11</v>
      </c>
      <c r="E8">
        <f>COUNT(B71:B87)</f>
        <v>17</v>
      </c>
      <c r="F8">
        <f t="shared" si="2"/>
        <v>85</v>
      </c>
      <c r="G8">
        <f t="shared" si="0"/>
        <v>0.86734693877551017</v>
      </c>
      <c r="J8">
        <f t="shared" si="1"/>
        <v>738.5</v>
      </c>
    </row>
    <row r="9" spans="1:12" x14ac:dyDescent="0.3">
      <c r="A9">
        <v>7</v>
      </c>
      <c r="B9" s="1">
        <v>105.5</v>
      </c>
      <c r="C9">
        <v>4</v>
      </c>
      <c r="D9" t="s">
        <v>12</v>
      </c>
      <c r="E9">
        <f>COUNT(B88:B96)</f>
        <v>9</v>
      </c>
      <c r="F9">
        <f t="shared" si="2"/>
        <v>94</v>
      </c>
      <c r="G9">
        <f t="shared" si="0"/>
        <v>0.95918367346938771</v>
      </c>
      <c r="J9">
        <f t="shared" si="1"/>
        <v>847.2</v>
      </c>
    </row>
    <row r="10" spans="1:12" x14ac:dyDescent="0.3">
      <c r="A10">
        <v>8</v>
      </c>
      <c r="B10" s="1">
        <v>105.9</v>
      </c>
      <c r="C10">
        <v>12</v>
      </c>
      <c r="D10" t="s">
        <v>13</v>
      </c>
      <c r="E10">
        <f>COUNT(B97:B100)</f>
        <v>4</v>
      </c>
      <c r="F10">
        <f t="shared" si="2"/>
        <v>98</v>
      </c>
      <c r="G10">
        <f t="shared" si="0"/>
        <v>1</v>
      </c>
      <c r="J10">
        <f t="shared" si="1"/>
        <v>954.9</v>
      </c>
    </row>
    <row r="11" spans="1:12" x14ac:dyDescent="0.3">
      <c r="A11">
        <v>9</v>
      </c>
      <c r="B11" s="1">
        <v>106.1</v>
      </c>
      <c r="C11">
        <v>12</v>
      </c>
      <c r="E11">
        <v>0</v>
      </c>
      <c r="J11">
        <f t="shared" si="1"/>
        <v>1065</v>
      </c>
    </row>
    <row r="12" spans="1:12" x14ac:dyDescent="0.3">
      <c r="A12">
        <v>10</v>
      </c>
      <c r="B12" s="1">
        <v>106.5</v>
      </c>
      <c r="C12">
        <v>12</v>
      </c>
      <c r="J12">
        <f t="shared" si="1"/>
        <v>1177</v>
      </c>
    </row>
    <row r="13" spans="1:12" x14ac:dyDescent="0.3">
      <c r="A13">
        <v>11</v>
      </c>
      <c r="B13" s="1">
        <v>107</v>
      </c>
      <c r="C13">
        <v>12</v>
      </c>
      <c r="J13">
        <f t="shared" si="1"/>
        <v>1285.1999999999998</v>
      </c>
    </row>
    <row r="14" spans="1:12" x14ac:dyDescent="0.3">
      <c r="A14">
        <v>12</v>
      </c>
      <c r="B14" s="1">
        <v>107.1</v>
      </c>
      <c r="C14">
        <v>12</v>
      </c>
      <c r="J14">
        <f t="shared" si="1"/>
        <v>1404</v>
      </c>
    </row>
    <row r="15" spans="1:12" x14ac:dyDescent="0.3">
      <c r="A15">
        <v>13</v>
      </c>
      <c r="B15" s="1">
        <v>108</v>
      </c>
      <c r="C15">
        <v>12</v>
      </c>
      <c r="J15">
        <f t="shared" si="1"/>
        <v>1514.8</v>
      </c>
    </row>
    <row r="16" spans="1:12" x14ac:dyDescent="0.3">
      <c r="A16">
        <v>14</v>
      </c>
      <c r="B16" s="1">
        <v>108.2</v>
      </c>
      <c r="C16">
        <v>12</v>
      </c>
      <c r="J16">
        <f t="shared" si="1"/>
        <v>1635</v>
      </c>
    </row>
    <row r="17" spans="1:10" x14ac:dyDescent="0.3">
      <c r="A17">
        <v>15</v>
      </c>
      <c r="B17" s="1">
        <v>109</v>
      </c>
      <c r="C17">
        <v>12</v>
      </c>
      <c r="J17">
        <f t="shared" si="1"/>
        <v>1752</v>
      </c>
    </row>
    <row r="18" spans="1:10" x14ac:dyDescent="0.3">
      <c r="A18">
        <v>16</v>
      </c>
      <c r="B18" s="1">
        <v>109.5</v>
      </c>
      <c r="C18">
        <v>12</v>
      </c>
      <c r="J18">
        <f t="shared" si="1"/>
        <v>1870</v>
      </c>
    </row>
    <row r="19" spans="1:10" x14ac:dyDescent="0.3">
      <c r="A19">
        <v>17</v>
      </c>
      <c r="B19" s="1">
        <v>110</v>
      </c>
      <c r="C19">
        <v>12</v>
      </c>
      <c r="J19">
        <f t="shared" si="1"/>
        <v>1998</v>
      </c>
    </row>
    <row r="20" spans="1:10" x14ac:dyDescent="0.3">
      <c r="A20">
        <v>18</v>
      </c>
      <c r="B20" s="1">
        <v>111</v>
      </c>
      <c r="C20">
        <v>12</v>
      </c>
      <c r="J20">
        <f t="shared" si="1"/>
        <v>2118.5</v>
      </c>
    </row>
    <row r="21" spans="1:10" x14ac:dyDescent="0.3">
      <c r="A21">
        <v>19</v>
      </c>
      <c r="B21" s="1">
        <v>111.5</v>
      </c>
      <c r="C21">
        <v>12</v>
      </c>
      <c r="J21">
        <f t="shared" si="1"/>
        <v>2240</v>
      </c>
    </row>
    <row r="22" spans="1:10" x14ac:dyDescent="0.3">
      <c r="A22">
        <v>20</v>
      </c>
      <c r="B22" s="1">
        <v>112</v>
      </c>
      <c r="C22">
        <v>20</v>
      </c>
      <c r="J22">
        <f t="shared" si="1"/>
        <v>2358.2999999999997</v>
      </c>
    </row>
    <row r="23" spans="1:10" x14ac:dyDescent="0.3">
      <c r="A23">
        <v>21</v>
      </c>
      <c r="B23" s="1">
        <v>112.3</v>
      </c>
      <c r="C23">
        <v>20</v>
      </c>
      <c r="J23">
        <f t="shared" si="1"/>
        <v>2475</v>
      </c>
    </row>
    <row r="24" spans="1:10" x14ac:dyDescent="0.3">
      <c r="A24">
        <v>22</v>
      </c>
      <c r="B24" s="1">
        <v>112.5</v>
      </c>
      <c r="C24">
        <v>20</v>
      </c>
      <c r="J24">
        <f t="shared" si="1"/>
        <v>2596.7000000000003</v>
      </c>
    </row>
    <row r="25" spans="1:10" x14ac:dyDescent="0.3">
      <c r="A25">
        <v>23</v>
      </c>
      <c r="B25" s="1">
        <v>112.9</v>
      </c>
      <c r="C25">
        <v>20</v>
      </c>
      <c r="J25">
        <f t="shared" si="1"/>
        <v>2712</v>
      </c>
    </row>
    <row r="26" spans="1:10" x14ac:dyDescent="0.3">
      <c r="A26">
        <v>24</v>
      </c>
      <c r="B26" s="1">
        <v>113</v>
      </c>
      <c r="C26">
        <v>20</v>
      </c>
      <c r="J26">
        <f t="shared" si="1"/>
        <v>2830</v>
      </c>
    </row>
    <row r="27" spans="1:10" x14ac:dyDescent="0.3">
      <c r="A27">
        <v>25</v>
      </c>
      <c r="B27" s="1">
        <v>113.2</v>
      </c>
      <c r="C27">
        <v>20</v>
      </c>
      <c r="J27">
        <f t="shared" si="1"/>
        <v>2951</v>
      </c>
    </row>
    <row r="28" spans="1:10" x14ac:dyDescent="0.3">
      <c r="A28">
        <v>26</v>
      </c>
      <c r="B28" s="1">
        <v>113.5</v>
      </c>
      <c r="C28">
        <v>20</v>
      </c>
      <c r="J28">
        <f t="shared" si="1"/>
        <v>3078</v>
      </c>
    </row>
    <row r="29" spans="1:10" x14ac:dyDescent="0.3">
      <c r="A29">
        <v>27</v>
      </c>
      <c r="B29" s="1">
        <v>114</v>
      </c>
      <c r="C29">
        <v>20</v>
      </c>
      <c r="J29">
        <f t="shared" si="1"/>
        <v>3194.7999999999997</v>
      </c>
    </row>
    <row r="30" spans="1:10" x14ac:dyDescent="0.3">
      <c r="A30">
        <v>28</v>
      </c>
      <c r="B30" s="1">
        <v>114.1</v>
      </c>
      <c r="C30">
        <v>20</v>
      </c>
      <c r="J30">
        <f t="shared" si="1"/>
        <v>3320.5</v>
      </c>
    </row>
    <row r="31" spans="1:10" x14ac:dyDescent="0.3">
      <c r="A31">
        <v>29</v>
      </c>
      <c r="B31" s="1">
        <v>114.5</v>
      </c>
      <c r="C31">
        <v>20</v>
      </c>
      <c r="J31">
        <f t="shared" si="1"/>
        <v>3450</v>
      </c>
    </row>
    <row r="32" spans="1:10" x14ac:dyDescent="0.3">
      <c r="A32">
        <v>30</v>
      </c>
      <c r="B32" s="1">
        <v>115</v>
      </c>
      <c r="C32">
        <v>20</v>
      </c>
      <c r="J32">
        <f t="shared" si="1"/>
        <v>3571.2000000000003</v>
      </c>
    </row>
    <row r="33" spans="1:10" x14ac:dyDescent="0.3">
      <c r="A33">
        <v>31</v>
      </c>
      <c r="B33" s="1">
        <v>115.2</v>
      </c>
      <c r="C33">
        <v>20</v>
      </c>
      <c r="J33">
        <f t="shared" si="1"/>
        <v>3696</v>
      </c>
    </row>
    <row r="34" spans="1:10" x14ac:dyDescent="0.3">
      <c r="A34">
        <v>32</v>
      </c>
      <c r="B34" s="1">
        <v>115.5</v>
      </c>
      <c r="C34">
        <v>20</v>
      </c>
      <c r="J34">
        <f t="shared" si="1"/>
        <v>3818.1</v>
      </c>
    </row>
    <row r="35" spans="1:10" x14ac:dyDescent="0.3">
      <c r="A35">
        <v>33</v>
      </c>
      <c r="B35" s="1">
        <v>115.7</v>
      </c>
      <c r="C35">
        <v>20</v>
      </c>
      <c r="J35">
        <f t="shared" si="1"/>
        <v>3944</v>
      </c>
    </row>
    <row r="36" spans="1:10" x14ac:dyDescent="0.3">
      <c r="A36">
        <v>34</v>
      </c>
      <c r="B36" s="1">
        <v>116</v>
      </c>
      <c r="C36">
        <v>20</v>
      </c>
      <c r="J36">
        <f t="shared" si="1"/>
        <v>4077.5</v>
      </c>
    </row>
    <row r="37" spans="1:10" x14ac:dyDescent="0.3">
      <c r="A37">
        <v>35</v>
      </c>
      <c r="B37" s="1">
        <v>116.5</v>
      </c>
      <c r="C37">
        <v>20</v>
      </c>
      <c r="J37">
        <f t="shared" si="1"/>
        <v>4208.4000000000005</v>
      </c>
    </row>
    <row r="38" spans="1:10" x14ac:dyDescent="0.3">
      <c r="A38">
        <v>36</v>
      </c>
      <c r="B38" s="1">
        <v>116.9</v>
      </c>
      <c r="C38">
        <v>20</v>
      </c>
      <c r="J38">
        <f t="shared" si="1"/>
        <v>4329</v>
      </c>
    </row>
    <row r="39" spans="1:10" x14ac:dyDescent="0.3">
      <c r="A39">
        <v>37</v>
      </c>
      <c r="B39" s="1">
        <v>117</v>
      </c>
      <c r="C39">
        <v>20</v>
      </c>
      <c r="J39">
        <f t="shared" si="1"/>
        <v>4465</v>
      </c>
    </row>
    <row r="40" spans="1:10" x14ac:dyDescent="0.3">
      <c r="A40">
        <v>38</v>
      </c>
      <c r="B40" s="1">
        <v>117.5</v>
      </c>
      <c r="C40">
        <v>20</v>
      </c>
      <c r="J40">
        <f t="shared" si="1"/>
        <v>4582.5</v>
      </c>
    </row>
    <row r="41" spans="1:10" x14ac:dyDescent="0.3">
      <c r="A41">
        <v>39</v>
      </c>
      <c r="B41" s="1">
        <v>117.5</v>
      </c>
      <c r="C41">
        <v>20</v>
      </c>
      <c r="J41">
        <f t="shared" si="1"/>
        <v>4720</v>
      </c>
    </row>
    <row r="42" spans="1:10" x14ac:dyDescent="0.3">
      <c r="A42">
        <v>40</v>
      </c>
      <c r="B42" s="1">
        <v>118</v>
      </c>
      <c r="C42">
        <v>29</v>
      </c>
      <c r="J42">
        <f t="shared" si="1"/>
        <v>4842.0999999999995</v>
      </c>
    </row>
    <row r="43" spans="1:10" x14ac:dyDescent="0.3">
      <c r="A43">
        <v>41</v>
      </c>
      <c r="B43" s="1">
        <v>118.1</v>
      </c>
      <c r="C43">
        <v>29</v>
      </c>
      <c r="J43">
        <f t="shared" si="1"/>
        <v>4968.5999999999995</v>
      </c>
    </row>
    <row r="44" spans="1:10" x14ac:dyDescent="0.3">
      <c r="A44">
        <v>42</v>
      </c>
      <c r="B44" s="1">
        <v>118.3</v>
      </c>
      <c r="C44">
        <v>29</v>
      </c>
      <c r="J44">
        <f t="shared" si="1"/>
        <v>5095.5</v>
      </c>
    </row>
    <row r="45" spans="1:10" x14ac:dyDescent="0.3">
      <c r="A45">
        <v>43</v>
      </c>
      <c r="B45" s="1">
        <v>118.5</v>
      </c>
      <c r="C45">
        <v>29</v>
      </c>
      <c r="J45">
        <f t="shared" si="1"/>
        <v>5231.6000000000004</v>
      </c>
    </row>
    <row r="46" spans="1:10" x14ac:dyDescent="0.3">
      <c r="A46">
        <v>44</v>
      </c>
      <c r="B46" s="1">
        <v>118.9</v>
      </c>
      <c r="C46">
        <v>29</v>
      </c>
      <c r="J46">
        <f t="shared" si="1"/>
        <v>5355</v>
      </c>
    </row>
    <row r="47" spans="1:10" x14ac:dyDescent="0.3">
      <c r="A47">
        <v>45</v>
      </c>
      <c r="B47" s="1">
        <v>119</v>
      </c>
      <c r="C47">
        <v>29</v>
      </c>
      <c r="J47">
        <f t="shared" si="1"/>
        <v>5483.2</v>
      </c>
    </row>
    <row r="48" spans="1:10" x14ac:dyDescent="0.3">
      <c r="A48">
        <v>46</v>
      </c>
      <c r="B48" s="1">
        <v>119.2</v>
      </c>
      <c r="C48">
        <v>29</v>
      </c>
      <c r="J48">
        <f t="shared" si="1"/>
        <v>5616.5</v>
      </c>
    </row>
    <row r="49" spans="1:10" x14ac:dyDescent="0.3">
      <c r="A49">
        <v>47</v>
      </c>
      <c r="B49" s="1">
        <v>119.5</v>
      </c>
      <c r="C49">
        <v>29</v>
      </c>
      <c r="J49">
        <f t="shared" si="1"/>
        <v>5740.7999999999993</v>
      </c>
    </row>
    <row r="50" spans="1:10" x14ac:dyDescent="0.3">
      <c r="A50">
        <v>48</v>
      </c>
      <c r="B50" s="1">
        <v>119.6</v>
      </c>
      <c r="C50">
        <v>29</v>
      </c>
      <c r="J50">
        <f t="shared" si="1"/>
        <v>5870.2</v>
      </c>
    </row>
    <row r="51" spans="1:10" x14ac:dyDescent="0.3">
      <c r="A51">
        <v>49</v>
      </c>
      <c r="B51" s="1">
        <v>119.8</v>
      </c>
      <c r="C51">
        <v>29</v>
      </c>
      <c r="J51">
        <f t="shared" si="1"/>
        <v>6000</v>
      </c>
    </row>
    <row r="52" spans="1:10" x14ac:dyDescent="0.3">
      <c r="A52">
        <v>50</v>
      </c>
      <c r="B52" s="1">
        <v>120</v>
      </c>
      <c r="C52">
        <v>29</v>
      </c>
      <c r="J52">
        <f t="shared" si="1"/>
        <v>6130.2</v>
      </c>
    </row>
    <row r="53" spans="1:10" x14ac:dyDescent="0.3">
      <c r="A53">
        <v>51</v>
      </c>
      <c r="B53" s="1">
        <v>120.2</v>
      </c>
      <c r="C53">
        <v>29</v>
      </c>
      <c r="J53">
        <f t="shared" si="1"/>
        <v>6271.2</v>
      </c>
    </row>
    <row r="54" spans="1:10" x14ac:dyDescent="0.3">
      <c r="A54">
        <v>52</v>
      </c>
      <c r="B54" s="1">
        <v>120.6</v>
      </c>
      <c r="C54">
        <v>29</v>
      </c>
      <c r="J54">
        <f t="shared" si="1"/>
        <v>6402.4</v>
      </c>
    </row>
    <row r="55" spans="1:10" x14ac:dyDescent="0.3">
      <c r="A55">
        <v>53</v>
      </c>
      <c r="B55" s="1">
        <v>120.8</v>
      </c>
      <c r="C55">
        <v>29</v>
      </c>
      <c r="J55">
        <f t="shared" si="1"/>
        <v>6534</v>
      </c>
    </row>
    <row r="56" spans="1:10" x14ac:dyDescent="0.3">
      <c r="A56">
        <v>54</v>
      </c>
      <c r="B56" s="1">
        <v>121</v>
      </c>
      <c r="C56">
        <v>29</v>
      </c>
      <c r="J56">
        <f t="shared" si="1"/>
        <v>6660.5</v>
      </c>
    </row>
    <row r="57" spans="1:10" x14ac:dyDescent="0.3">
      <c r="A57">
        <v>55</v>
      </c>
      <c r="B57" s="1">
        <v>121.1</v>
      </c>
      <c r="C57">
        <v>29</v>
      </c>
      <c r="J57">
        <f t="shared" si="1"/>
        <v>6804</v>
      </c>
    </row>
    <row r="58" spans="1:10" x14ac:dyDescent="0.3">
      <c r="A58">
        <v>56</v>
      </c>
      <c r="B58" s="1">
        <v>121.5</v>
      </c>
      <c r="C58">
        <v>29</v>
      </c>
      <c r="J58">
        <f t="shared" si="1"/>
        <v>6948.3</v>
      </c>
    </row>
    <row r="59" spans="1:10" x14ac:dyDescent="0.3">
      <c r="A59">
        <v>57</v>
      </c>
      <c r="B59" s="1">
        <v>121.9</v>
      </c>
      <c r="C59">
        <v>29</v>
      </c>
      <c r="J59">
        <f t="shared" si="1"/>
        <v>7076</v>
      </c>
    </row>
    <row r="60" spans="1:10" x14ac:dyDescent="0.3">
      <c r="A60">
        <v>58</v>
      </c>
      <c r="B60" s="1">
        <v>122</v>
      </c>
      <c r="C60">
        <v>29</v>
      </c>
      <c r="J60">
        <f t="shared" si="1"/>
        <v>7209.8</v>
      </c>
    </row>
    <row r="61" spans="1:10" x14ac:dyDescent="0.3">
      <c r="A61">
        <v>59</v>
      </c>
      <c r="B61" s="1">
        <v>122.2</v>
      </c>
      <c r="C61">
        <v>29</v>
      </c>
      <c r="J61">
        <f t="shared" si="1"/>
        <v>7350</v>
      </c>
    </row>
    <row r="62" spans="1:10" x14ac:dyDescent="0.3">
      <c r="A62">
        <v>60</v>
      </c>
      <c r="B62" s="1">
        <v>122.5</v>
      </c>
      <c r="C62">
        <v>29</v>
      </c>
      <c r="J62">
        <f t="shared" si="1"/>
        <v>7478.5999999999995</v>
      </c>
    </row>
    <row r="63" spans="1:10" x14ac:dyDescent="0.3">
      <c r="A63">
        <v>61</v>
      </c>
      <c r="B63" s="1">
        <v>122.6</v>
      </c>
      <c r="C63">
        <v>29</v>
      </c>
      <c r="J63">
        <f t="shared" si="1"/>
        <v>7619.8</v>
      </c>
    </row>
    <row r="64" spans="1:10" x14ac:dyDescent="0.3">
      <c r="A64">
        <v>62</v>
      </c>
      <c r="B64" s="1">
        <v>122.9</v>
      </c>
      <c r="C64">
        <v>29</v>
      </c>
      <c r="J64">
        <f t="shared" si="1"/>
        <v>7749</v>
      </c>
    </row>
    <row r="65" spans="1:10" x14ac:dyDescent="0.3">
      <c r="A65">
        <v>63</v>
      </c>
      <c r="B65" s="1">
        <v>123</v>
      </c>
      <c r="C65">
        <v>29</v>
      </c>
      <c r="J65">
        <f t="shared" si="1"/>
        <v>7872</v>
      </c>
    </row>
    <row r="66" spans="1:10" x14ac:dyDescent="0.3">
      <c r="A66">
        <v>64</v>
      </c>
      <c r="B66" s="1">
        <v>123</v>
      </c>
      <c r="C66">
        <v>29</v>
      </c>
      <c r="J66">
        <f t="shared" si="1"/>
        <v>8001.5</v>
      </c>
    </row>
    <row r="67" spans="1:10" x14ac:dyDescent="0.3">
      <c r="A67">
        <v>65</v>
      </c>
      <c r="B67" s="1">
        <v>123.1</v>
      </c>
      <c r="C67">
        <v>29</v>
      </c>
      <c r="J67">
        <f t="shared" ref="J67:J99" si="3">B68*A68</f>
        <v>8131.2</v>
      </c>
    </row>
    <row r="68" spans="1:10" x14ac:dyDescent="0.3">
      <c r="A68">
        <v>66</v>
      </c>
      <c r="B68" s="1">
        <v>123.2</v>
      </c>
      <c r="C68">
        <v>29</v>
      </c>
      <c r="J68">
        <f t="shared" si="3"/>
        <v>8274.5</v>
      </c>
    </row>
    <row r="69" spans="1:10" x14ac:dyDescent="0.3">
      <c r="A69">
        <v>67</v>
      </c>
      <c r="B69" s="1">
        <v>123.5</v>
      </c>
      <c r="C69">
        <v>29</v>
      </c>
      <c r="J69">
        <f t="shared" si="3"/>
        <v>8398</v>
      </c>
    </row>
    <row r="70" spans="1:10" x14ac:dyDescent="0.3">
      <c r="A70">
        <v>68</v>
      </c>
      <c r="B70" s="1">
        <v>123.5</v>
      </c>
      <c r="C70">
        <v>29</v>
      </c>
      <c r="J70">
        <f t="shared" si="3"/>
        <v>8542.1999999999989</v>
      </c>
    </row>
    <row r="71" spans="1:10" x14ac:dyDescent="0.3">
      <c r="A71">
        <v>69</v>
      </c>
      <c r="B71" s="1">
        <v>123.8</v>
      </c>
      <c r="C71">
        <v>17</v>
      </c>
      <c r="J71">
        <f t="shared" si="3"/>
        <v>8673</v>
      </c>
    </row>
    <row r="72" spans="1:10" x14ac:dyDescent="0.3">
      <c r="A72">
        <v>70</v>
      </c>
      <c r="B72" s="1">
        <v>123.9</v>
      </c>
      <c r="C72">
        <v>17</v>
      </c>
      <c r="J72">
        <f t="shared" si="3"/>
        <v>8804</v>
      </c>
    </row>
    <row r="73" spans="1:10" x14ac:dyDescent="0.3">
      <c r="A73">
        <v>71</v>
      </c>
      <c r="B73" s="1">
        <v>124</v>
      </c>
      <c r="C73">
        <v>17</v>
      </c>
      <c r="J73">
        <f t="shared" si="3"/>
        <v>8964</v>
      </c>
    </row>
    <row r="74" spans="1:10" x14ac:dyDescent="0.3">
      <c r="A74">
        <v>72</v>
      </c>
      <c r="B74" s="1">
        <v>124.5</v>
      </c>
      <c r="C74">
        <v>17</v>
      </c>
      <c r="J74">
        <f t="shared" si="3"/>
        <v>9110.4</v>
      </c>
    </row>
    <row r="75" spans="1:10" x14ac:dyDescent="0.3">
      <c r="A75">
        <v>73</v>
      </c>
      <c r="B75" s="1">
        <v>124.8</v>
      </c>
      <c r="C75">
        <v>17</v>
      </c>
      <c r="J75">
        <f t="shared" si="3"/>
        <v>9250</v>
      </c>
    </row>
    <row r="76" spans="1:10" x14ac:dyDescent="0.3">
      <c r="A76">
        <v>74</v>
      </c>
      <c r="B76" s="1">
        <v>125</v>
      </c>
      <c r="C76">
        <v>17</v>
      </c>
      <c r="J76">
        <f t="shared" si="3"/>
        <v>9412.5</v>
      </c>
    </row>
    <row r="77" spans="1:10" x14ac:dyDescent="0.3">
      <c r="A77">
        <v>75</v>
      </c>
      <c r="B77" s="1">
        <v>125.5</v>
      </c>
      <c r="C77">
        <v>17</v>
      </c>
      <c r="J77">
        <f t="shared" si="3"/>
        <v>9576</v>
      </c>
    </row>
    <row r="78" spans="1:10" x14ac:dyDescent="0.3">
      <c r="A78">
        <v>76</v>
      </c>
      <c r="B78" s="1">
        <v>126</v>
      </c>
      <c r="C78">
        <v>17</v>
      </c>
      <c r="J78">
        <f t="shared" si="3"/>
        <v>9709.6999999999989</v>
      </c>
    </row>
    <row r="79" spans="1:10" x14ac:dyDescent="0.3">
      <c r="A79">
        <v>77</v>
      </c>
      <c r="B79" s="1">
        <v>126.1</v>
      </c>
      <c r="C79">
        <v>17</v>
      </c>
      <c r="J79">
        <f t="shared" si="3"/>
        <v>9867</v>
      </c>
    </row>
    <row r="80" spans="1:10" x14ac:dyDescent="0.3">
      <c r="A80">
        <v>78</v>
      </c>
      <c r="B80" s="1">
        <v>126.5</v>
      </c>
      <c r="C80">
        <v>17</v>
      </c>
      <c r="J80">
        <f t="shared" si="3"/>
        <v>10033</v>
      </c>
    </row>
    <row r="81" spans="1:10" x14ac:dyDescent="0.3">
      <c r="A81">
        <v>79</v>
      </c>
      <c r="B81" s="1">
        <v>127</v>
      </c>
      <c r="C81">
        <v>17</v>
      </c>
      <c r="J81">
        <f t="shared" si="3"/>
        <v>10200</v>
      </c>
    </row>
    <row r="82" spans="1:10" x14ac:dyDescent="0.3">
      <c r="A82">
        <v>80</v>
      </c>
      <c r="B82" s="1">
        <v>127.5</v>
      </c>
      <c r="C82">
        <v>17</v>
      </c>
      <c r="J82">
        <f t="shared" si="3"/>
        <v>10351.799999999999</v>
      </c>
    </row>
    <row r="83" spans="1:10" x14ac:dyDescent="0.3">
      <c r="A83">
        <v>81</v>
      </c>
      <c r="B83" s="1">
        <v>127.8</v>
      </c>
      <c r="C83">
        <v>17</v>
      </c>
      <c r="J83">
        <f t="shared" si="3"/>
        <v>10496</v>
      </c>
    </row>
    <row r="84" spans="1:10" x14ac:dyDescent="0.3">
      <c r="A84">
        <v>82</v>
      </c>
      <c r="B84" s="1">
        <v>128</v>
      </c>
      <c r="C84">
        <v>17</v>
      </c>
      <c r="J84">
        <f t="shared" si="3"/>
        <v>10665.5</v>
      </c>
    </row>
    <row r="85" spans="1:10" x14ac:dyDescent="0.3">
      <c r="A85">
        <v>83</v>
      </c>
      <c r="B85" s="1">
        <v>128.5</v>
      </c>
      <c r="C85">
        <v>17</v>
      </c>
      <c r="J85">
        <f t="shared" si="3"/>
        <v>10836</v>
      </c>
    </row>
    <row r="86" spans="1:10" x14ac:dyDescent="0.3">
      <c r="A86">
        <v>84</v>
      </c>
      <c r="B86" s="1">
        <v>129</v>
      </c>
      <c r="C86">
        <v>17</v>
      </c>
      <c r="J86">
        <f t="shared" si="3"/>
        <v>11007.5</v>
      </c>
    </row>
    <row r="87" spans="1:10" x14ac:dyDescent="0.3">
      <c r="A87">
        <v>85</v>
      </c>
      <c r="B87" s="1">
        <v>129.5</v>
      </c>
      <c r="C87">
        <v>17</v>
      </c>
      <c r="J87">
        <f t="shared" si="3"/>
        <v>11171.4</v>
      </c>
    </row>
    <row r="88" spans="1:10" x14ac:dyDescent="0.3">
      <c r="A88">
        <v>86</v>
      </c>
      <c r="B88" s="1">
        <v>129.9</v>
      </c>
      <c r="C88">
        <v>9</v>
      </c>
      <c r="J88">
        <f t="shared" si="3"/>
        <v>11310</v>
      </c>
    </row>
    <row r="89" spans="1:10" x14ac:dyDescent="0.3">
      <c r="A89">
        <v>87</v>
      </c>
      <c r="B89" s="1">
        <v>130</v>
      </c>
      <c r="C89">
        <v>9</v>
      </c>
      <c r="J89">
        <f t="shared" si="3"/>
        <v>11528</v>
      </c>
    </row>
    <row r="90" spans="1:10" x14ac:dyDescent="0.3">
      <c r="A90">
        <v>88</v>
      </c>
      <c r="B90" s="1">
        <v>131</v>
      </c>
      <c r="C90">
        <v>9</v>
      </c>
      <c r="J90">
        <f t="shared" si="3"/>
        <v>11694.6</v>
      </c>
    </row>
    <row r="91" spans="1:10" x14ac:dyDescent="0.3">
      <c r="A91">
        <v>89</v>
      </c>
      <c r="B91" s="1">
        <v>131.4</v>
      </c>
      <c r="C91">
        <v>9</v>
      </c>
      <c r="J91">
        <f t="shared" si="3"/>
        <v>11880</v>
      </c>
    </row>
    <row r="92" spans="1:10" x14ac:dyDescent="0.3">
      <c r="A92">
        <v>90</v>
      </c>
      <c r="B92" s="1">
        <v>132</v>
      </c>
      <c r="C92">
        <v>9</v>
      </c>
      <c r="J92">
        <f t="shared" si="3"/>
        <v>12103</v>
      </c>
    </row>
    <row r="93" spans="1:10" x14ac:dyDescent="0.3">
      <c r="A93">
        <v>91</v>
      </c>
      <c r="B93" s="1">
        <v>133</v>
      </c>
      <c r="C93">
        <v>9</v>
      </c>
      <c r="J93">
        <f t="shared" si="3"/>
        <v>12291.199999999999</v>
      </c>
    </row>
    <row r="94" spans="1:10" x14ac:dyDescent="0.3">
      <c r="A94">
        <v>92</v>
      </c>
      <c r="B94" s="1">
        <v>133.6</v>
      </c>
      <c r="C94">
        <v>9</v>
      </c>
      <c r="J94">
        <f t="shared" si="3"/>
        <v>12462</v>
      </c>
    </row>
    <row r="95" spans="1:10" x14ac:dyDescent="0.3">
      <c r="A95">
        <v>93</v>
      </c>
      <c r="B95" s="1">
        <v>134</v>
      </c>
      <c r="C95">
        <v>9</v>
      </c>
      <c r="J95">
        <f t="shared" si="3"/>
        <v>12614.8</v>
      </c>
    </row>
    <row r="96" spans="1:10" x14ac:dyDescent="0.3">
      <c r="A96">
        <v>94</v>
      </c>
      <c r="B96" s="1">
        <v>134.19999999999999</v>
      </c>
      <c r="C96">
        <v>9</v>
      </c>
      <c r="J96">
        <f t="shared" si="3"/>
        <v>12825</v>
      </c>
    </row>
    <row r="97" spans="1:10" x14ac:dyDescent="0.3">
      <c r="A97">
        <v>95</v>
      </c>
      <c r="B97" s="1">
        <v>135</v>
      </c>
      <c r="C97">
        <v>4</v>
      </c>
      <c r="J97">
        <f t="shared" si="3"/>
        <v>13036.800000000001</v>
      </c>
    </row>
    <row r="98" spans="1:10" x14ac:dyDescent="0.3">
      <c r="A98">
        <v>96</v>
      </c>
      <c r="B98" s="1">
        <v>135.80000000000001</v>
      </c>
      <c r="C98">
        <v>4</v>
      </c>
      <c r="J98">
        <f t="shared" si="3"/>
        <v>13386</v>
      </c>
    </row>
    <row r="99" spans="1:10" x14ac:dyDescent="0.3">
      <c r="A99">
        <v>97</v>
      </c>
      <c r="B99" s="1">
        <v>138</v>
      </c>
      <c r="C99">
        <v>4</v>
      </c>
      <c r="J99">
        <f t="shared" si="3"/>
        <v>13720</v>
      </c>
    </row>
    <row r="100" spans="1:10" x14ac:dyDescent="0.3">
      <c r="A100">
        <v>98</v>
      </c>
      <c r="B100" s="1">
        <v>140</v>
      </c>
      <c r="C100">
        <v>4</v>
      </c>
    </row>
    <row r="101" spans="1:10" x14ac:dyDescent="0.3">
      <c r="A10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A84D-0AA7-4904-A18F-C52C5FC68712}">
  <dimension ref="A1:M101"/>
  <sheetViews>
    <sheetView topLeftCell="C1" workbookViewId="0">
      <selection activeCell="M2" sqref="M2"/>
    </sheetView>
  </sheetViews>
  <sheetFormatPr defaultRowHeight="14.4" x14ac:dyDescent="0.3"/>
  <cols>
    <col min="2" max="2" width="11.88671875" customWidth="1"/>
    <col min="4" max="4" width="12" customWidth="1"/>
  </cols>
  <sheetData>
    <row r="1" spans="1:13" x14ac:dyDescent="0.3">
      <c r="A1" t="s">
        <v>16</v>
      </c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14</v>
      </c>
      <c r="J1" t="s">
        <v>17</v>
      </c>
      <c r="M1" s="4" t="s">
        <v>18</v>
      </c>
    </row>
    <row r="2" spans="1:13" x14ac:dyDescent="0.3">
      <c r="A2">
        <v>0</v>
      </c>
      <c r="B2" s="1">
        <v>0</v>
      </c>
      <c r="D2">
        <v>0</v>
      </c>
      <c r="E2">
        <v>0</v>
      </c>
      <c r="F2">
        <v>0</v>
      </c>
      <c r="G2">
        <v>0</v>
      </c>
      <c r="H2">
        <f>1+1.4*LOG(98,2.71828)</f>
        <v>7.4189587878688759</v>
      </c>
      <c r="I2">
        <f>(B99-B2)/8</f>
        <v>17.25</v>
      </c>
      <c r="J2">
        <f>B3*A3</f>
        <v>94.1</v>
      </c>
      <c r="L2" t="s">
        <v>21</v>
      </c>
      <c r="M2" s="4">
        <f>118+5.8*((49-SUM(E3:E6))/E7)</f>
        <v>120</v>
      </c>
    </row>
    <row r="3" spans="1:13" x14ac:dyDescent="0.3">
      <c r="A3">
        <v>1</v>
      </c>
      <c r="B3" s="1">
        <v>94.1</v>
      </c>
      <c r="C3">
        <v>3</v>
      </c>
      <c r="D3" t="s">
        <v>19</v>
      </c>
      <c r="E3">
        <f>COUNT(B3:B5)</f>
        <v>3</v>
      </c>
      <c r="F3">
        <f>E3</f>
        <v>3</v>
      </c>
      <c r="G3">
        <f t="shared" ref="G3:G10" si="0">F3/98</f>
        <v>3.0612244897959183E-2</v>
      </c>
      <c r="J3">
        <f t="shared" ref="J3:J66" si="1">B4*A4</f>
        <v>194</v>
      </c>
      <c r="L3" t="s">
        <v>22</v>
      </c>
      <c r="M3" s="4">
        <f>99*50/100</f>
        <v>49.5</v>
      </c>
    </row>
    <row r="4" spans="1:13" x14ac:dyDescent="0.3">
      <c r="A4">
        <v>2</v>
      </c>
      <c r="B4" s="1">
        <v>97</v>
      </c>
      <c r="C4">
        <v>3</v>
      </c>
      <c r="D4" t="s">
        <v>6</v>
      </c>
      <c r="E4">
        <f>COUNT(B6:B9)</f>
        <v>4</v>
      </c>
      <c r="F4">
        <f t="shared" ref="F4:F10" si="2">E4+F3</f>
        <v>7</v>
      </c>
      <c r="G4">
        <f t="shared" si="0"/>
        <v>7.1428571428571425E-2</v>
      </c>
      <c r="J4">
        <f t="shared" si="1"/>
        <v>297.60000000000002</v>
      </c>
    </row>
    <row r="5" spans="1:13" x14ac:dyDescent="0.3">
      <c r="A5">
        <v>3</v>
      </c>
      <c r="B5" s="1">
        <v>99.2</v>
      </c>
      <c r="C5">
        <v>3</v>
      </c>
      <c r="D5" t="s">
        <v>8</v>
      </c>
      <c r="E5">
        <f>COUNT(B10:B21)</f>
        <v>12</v>
      </c>
      <c r="F5">
        <f t="shared" si="2"/>
        <v>19</v>
      </c>
      <c r="G5">
        <f t="shared" si="0"/>
        <v>0.19387755102040816</v>
      </c>
      <c r="J5">
        <f t="shared" si="1"/>
        <v>400.4</v>
      </c>
    </row>
    <row r="6" spans="1:13" x14ac:dyDescent="0.3">
      <c r="A6">
        <v>4</v>
      </c>
      <c r="B6" s="1">
        <v>100.1</v>
      </c>
      <c r="C6">
        <v>4</v>
      </c>
      <c r="D6" t="s">
        <v>9</v>
      </c>
      <c r="E6">
        <f>COUNT(B22:B41)</f>
        <v>20</v>
      </c>
      <c r="F6">
        <f t="shared" si="2"/>
        <v>39</v>
      </c>
      <c r="G6">
        <f t="shared" si="0"/>
        <v>0.39795918367346939</v>
      </c>
      <c r="J6">
        <f t="shared" si="1"/>
        <v>510</v>
      </c>
    </row>
    <row r="7" spans="1:13" x14ac:dyDescent="0.3">
      <c r="A7">
        <v>5</v>
      </c>
      <c r="B7" s="1">
        <v>102</v>
      </c>
      <c r="C7">
        <v>4</v>
      </c>
      <c r="D7" t="s">
        <v>10</v>
      </c>
      <c r="E7">
        <f>COUNT(B42:B70)</f>
        <v>29</v>
      </c>
      <c r="F7">
        <f t="shared" si="2"/>
        <v>68</v>
      </c>
      <c r="G7">
        <f t="shared" si="0"/>
        <v>0.69387755102040816</v>
      </c>
      <c r="J7">
        <f t="shared" si="1"/>
        <v>620.40000000000009</v>
      </c>
    </row>
    <row r="8" spans="1:13" x14ac:dyDescent="0.3">
      <c r="A8">
        <v>6</v>
      </c>
      <c r="B8" s="1">
        <v>103.4</v>
      </c>
      <c r="C8">
        <v>4</v>
      </c>
      <c r="D8" t="s">
        <v>11</v>
      </c>
      <c r="E8">
        <f>COUNT(B71:B87)</f>
        <v>17</v>
      </c>
      <c r="F8">
        <f t="shared" si="2"/>
        <v>85</v>
      </c>
      <c r="G8">
        <f t="shared" si="0"/>
        <v>0.86734693877551017</v>
      </c>
      <c r="J8">
        <f t="shared" si="1"/>
        <v>738.5</v>
      </c>
    </row>
    <row r="9" spans="1:13" x14ac:dyDescent="0.3">
      <c r="A9">
        <v>7</v>
      </c>
      <c r="B9" s="1">
        <v>105.5</v>
      </c>
      <c r="C9">
        <v>4</v>
      </c>
      <c r="D9" t="s">
        <v>12</v>
      </c>
      <c r="E9">
        <f>COUNT(B88:B96)</f>
        <v>9</v>
      </c>
      <c r="F9">
        <f t="shared" si="2"/>
        <v>94</v>
      </c>
      <c r="G9">
        <f t="shared" si="0"/>
        <v>0.95918367346938771</v>
      </c>
      <c r="J9">
        <f t="shared" si="1"/>
        <v>847.2</v>
      </c>
    </row>
    <row r="10" spans="1:13" x14ac:dyDescent="0.3">
      <c r="A10">
        <v>8</v>
      </c>
      <c r="B10" s="1">
        <v>105.9</v>
      </c>
      <c r="C10">
        <v>12</v>
      </c>
      <c r="D10" t="s">
        <v>13</v>
      </c>
      <c r="E10">
        <f>COUNT(B97:B100)</f>
        <v>4</v>
      </c>
      <c r="F10">
        <f t="shared" si="2"/>
        <v>98</v>
      </c>
      <c r="G10">
        <f t="shared" si="0"/>
        <v>1</v>
      </c>
      <c r="J10">
        <f t="shared" si="1"/>
        <v>954.9</v>
      </c>
    </row>
    <row r="11" spans="1:13" x14ac:dyDescent="0.3">
      <c r="A11">
        <v>9</v>
      </c>
      <c r="B11" s="1">
        <v>106.1</v>
      </c>
      <c r="C11">
        <v>12</v>
      </c>
      <c r="E11">
        <v>0</v>
      </c>
      <c r="J11">
        <f t="shared" si="1"/>
        <v>1065</v>
      </c>
    </row>
    <row r="12" spans="1:13" x14ac:dyDescent="0.3">
      <c r="A12">
        <v>10</v>
      </c>
      <c r="B12" s="1">
        <v>106.5</v>
      </c>
      <c r="C12">
        <v>12</v>
      </c>
      <c r="J12">
        <f t="shared" si="1"/>
        <v>1177</v>
      </c>
    </row>
    <row r="13" spans="1:13" x14ac:dyDescent="0.3">
      <c r="A13">
        <v>11</v>
      </c>
      <c r="B13" s="1">
        <v>107</v>
      </c>
      <c r="C13">
        <v>12</v>
      </c>
      <c r="J13">
        <f t="shared" si="1"/>
        <v>1285.1999999999998</v>
      </c>
    </row>
    <row r="14" spans="1:13" x14ac:dyDescent="0.3">
      <c r="A14">
        <v>12</v>
      </c>
      <c r="B14" s="1">
        <v>107.1</v>
      </c>
      <c r="C14">
        <v>12</v>
      </c>
      <c r="J14">
        <f t="shared" si="1"/>
        <v>1404</v>
      </c>
    </row>
    <row r="15" spans="1:13" x14ac:dyDescent="0.3">
      <c r="A15">
        <v>13</v>
      </c>
      <c r="B15" s="1">
        <v>108</v>
      </c>
      <c r="C15">
        <v>12</v>
      </c>
      <c r="J15">
        <f t="shared" si="1"/>
        <v>1514.8</v>
      </c>
    </row>
    <row r="16" spans="1:13" x14ac:dyDescent="0.3">
      <c r="A16">
        <v>14</v>
      </c>
      <c r="B16" s="1">
        <v>108.2</v>
      </c>
      <c r="C16">
        <v>12</v>
      </c>
      <c r="J16">
        <f t="shared" si="1"/>
        <v>1635</v>
      </c>
    </row>
    <row r="17" spans="1:10" x14ac:dyDescent="0.3">
      <c r="A17">
        <v>15</v>
      </c>
      <c r="B17" s="1">
        <v>109</v>
      </c>
      <c r="C17">
        <v>12</v>
      </c>
      <c r="J17">
        <f t="shared" si="1"/>
        <v>1752</v>
      </c>
    </row>
    <row r="18" spans="1:10" x14ac:dyDescent="0.3">
      <c r="A18">
        <v>16</v>
      </c>
      <c r="B18" s="1">
        <v>109.5</v>
      </c>
      <c r="C18">
        <v>12</v>
      </c>
      <c r="J18">
        <f t="shared" si="1"/>
        <v>1870</v>
      </c>
    </row>
    <row r="19" spans="1:10" x14ac:dyDescent="0.3">
      <c r="A19">
        <v>17</v>
      </c>
      <c r="B19" s="1">
        <v>110</v>
      </c>
      <c r="C19">
        <v>12</v>
      </c>
      <c r="J19">
        <f t="shared" si="1"/>
        <v>1998</v>
      </c>
    </row>
    <row r="20" spans="1:10" x14ac:dyDescent="0.3">
      <c r="A20">
        <v>18</v>
      </c>
      <c r="B20" s="1">
        <v>111</v>
      </c>
      <c r="C20">
        <v>12</v>
      </c>
      <c r="J20">
        <f t="shared" si="1"/>
        <v>2118.5</v>
      </c>
    </row>
    <row r="21" spans="1:10" x14ac:dyDescent="0.3">
      <c r="A21">
        <v>19</v>
      </c>
      <c r="B21" s="1">
        <v>111.5</v>
      </c>
      <c r="C21">
        <v>12</v>
      </c>
      <c r="J21">
        <f t="shared" si="1"/>
        <v>2240</v>
      </c>
    </row>
    <row r="22" spans="1:10" x14ac:dyDescent="0.3">
      <c r="A22">
        <v>20</v>
      </c>
      <c r="B22" s="1">
        <v>112</v>
      </c>
      <c r="C22">
        <v>20</v>
      </c>
      <c r="J22">
        <f t="shared" si="1"/>
        <v>2358.2999999999997</v>
      </c>
    </row>
    <row r="23" spans="1:10" x14ac:dyDescent="0.3">
      <c r="A23">
        <v>21</v>
      </c>
      <c r="B23" s="1">
        <v>112.3</v>
      </c>
      <c r="C23">
        <v>20</v>
      </c>
      <c r="J23">
        <f t="shared" si="1"/>
        <v>2475</v>
      </c>
    </row>
    <row r="24" spans="1:10" x14ac:dyDescent="0.3">
      <c r="A24">
        <v>22</v>
      </c>
      <c r="B24" s="1">
        <v>112.5</v>
      </c>
      <c r="C24">
        <v>20</v>
      </c>
      <c r="J24">
        <f t="shared" si="1"/>
        <v>2596.7000000000003</v>
      </c>
    </row>
    <row r="25" spans="1:10" x14ac:dyDescent="0.3">
      <c r="A25">
        <v>23</v>
      </c>
      <c r="B25" s="1">
        <v>112.9</v>
      </c>
      <c r="C25">
        <v>20</v>
      </c>
      <c r="J25">
        <f t="shared" si="1"/>
        <v>2712</v>
      </c>
    </row>
    <row r="26" spans="1:10" x14ac:dyDescent="0.3">
      <c r="A26">
        <v>24</v>
      </c>
      <c r="B26" s="1">
        <v>113</v>
      </c>
      <c r="C26">
        <v>20</v>
      </c>
      <c r="J26">
        <f t="shared" si="1"/>
        <v>2830</v>
      </c>
    </row>
    <row r="27" spans="1:10" x14ac:dyDescent="0.3">
      <c r="A27">
        <v>25</v>
      </c>
      <c r="B27" s="1">
        <v>113.2</v>
      </c>
      <c r="C27">
        <v>20</v>
      </c>
      <c r="J27">
        <f t="shared" si="1"/>
        <v>2951</v>
      </c>
    </row>
    <row r="28" spans="1:10" x14ac:dyDescent="0.3">
      <c r="A28">
        <v>26</v>
      </c>
      <c r="B28" s="1">
        <v>113.5</v>
      </c>
      <c r="C28">
        <v>20</v>
      </c>
      <c r="J28">
        <f t="shared" si="1"/>
        <v>3078</v>
      </c>
    </row>
    <row r="29" spans="1:10" x14ac:dyDescent="0.3">
      <c r="A29">
        <v>27</v>
      </c>
      <c r="B29" s="1">
        <v>114</v>
      </c>
      <c r="C29">
        <v>20</v>
      </c>
      <c r="J29">
        <f t="shared" si="1"/>
        <v>3194.7999999999997</v>
      </c>
    </row>
    <row r="30" spans="1:10" x14ac:dyDescent="0.3">
      <c r="A30">
        <v>28</v>
      </c>
      <c r="B30" s="1">
        <v>114.1</v>
      </c>
      <c r="C30">
        <v>20</v>
      </c>
      <c r="J30">
        <f t="shared" si="1"/>
        <v>3320.5</v>
      </c>
    </row>
    <row r="31" spans="1:10" x14ac:dyDescent="0.3">
      <c r="A31">
        <v>29</v>
      </c>
      <c r="B31" s="1">
        <v>114.5</v>
      </c>
      <c r="C31">
        <v>20</v>
      </c>
      <c r="J31">
        <f t="shared" si="1"/>
        <v>3450</v>
      </c>
    </row>
    <row r="32" spans="1:10" x14ac:dyDescent="0.3">
      <c r="A32">
        <v>30</v>
      </c>
      <c r="B32" s="1">
        <v>115</v>
      </c>
      <c r="C32">
        <v>20</v>
      </c>
      <c r="J32">
        <f t="shared" si="1"/>
        <v>3571.2000000000003</v>
      </c>
    </row>
    <row r="33" spans="1:10" x14ac:dyDescent="0.3">
      <c r="A33">
        <v>31</v>
      </c>
      <c r="B33" s="1">
        <v>115.2</v>
      </c>
      <c r="C33">
        <v>20</v>
      </c>
      <c r="J33">
        <f t="shared" si="1"/>
        <v>3696</v>
      </c>
    </row>
    <row r="34" spans="1:10" x14ac:dyDescent="0.3">
      <c r="A34">
        <v>32</v>
      </c>
      <c r="B34" s="1">
        <v>115.5</v>
      </c>
      <c r="C34">
        <v>20</v>
      </c>
      <c r="J34">
        <f t="shared" si="1"/>
        <v>3818.1</v>
      </c>
    </row>
    <row r="35" spans="1:10" x14ac:dyDescent="0.3">
      <c r="A35">
        <v>33</v>
      </c>
      <c r="B35" s="1">
        <v>115.7</v>
      </c>
      <c r="C35">
        <v>20</v>
      </c>
      <c r="J35">
        <f t="shared" si="1"/>
        <v>3944</v>
      </c>
    </row>
    <row r="36" spans="1:10" x14ac:dyDescent="0.3">
      <c r="A36">
        <v>34</v>
      </c>
      <c r="B36" s="1">
        <v>116</v>
      </c>
      <c r="C36">
        <v>20</v>
      </c>
      <c r="J36">
        <f t="shared" si="1"/>
        <v>4077.5</v>
      </c>
    </row>
    <row r="37" spans="1:10" x14ac:dyDescent="0.3">
      <c r="A37">
        <v>35</v>
      </c>
      <c r="B37" s="1">
        <v>116.5</v>
      </c>
      <c r="C37">
        <v>20</v>
      </c>
      <c r="J37">
        <f t="shared" si="1"/>
        <v>4208.4000000000005</v>
      </c>
    </row>
    <row r="38" spans="1:10" x14ac:dyDescent="0.3">
      <c r="A38">
        <v>36</v>
      </c>
      <c r="B38" s="1">
        <v>116.9</v>
      </c>
      <c r="C38">
        <v>20</v>
      </c>
      <c r="J38">
        <f t="shared" si="1"/>
        <v>4329</v>
      </c>
    </row>
    <row r="39" spans="1:10" x14ac:dyDescent="0.3">
      <c r="A39">
        <v>37</v>
      </c>
      <c r="B39" s="1">
        <v>117</v>
      </c>
      <c r="C39">
        <v>20</v>
      </c>
      <c r="J39">
        <f t="shared" si="1"/>
        <v>4465</v>
      </c>
    </row>
    <row r="40" spans="1:10" x14ac:dyDescent="0.3">
      <c r="A40">
        <v>38</v>
      </c>
      <c r="B40" s="1">
        <v>117.5</v>
      </c>
      <c r="C40">
        <v>20</v>
      </c>
      <c r="J40">
        <f t="shared" si="1"/>
        <v>4582.5</v>
      </c>
    </row>
    <row r="41" spans="1:10" x14ac:dyDescent="0.3">
      <c r="A41">
        <v>39</v>
      </c>
      <c r="B41" s="1">
        <v>117.5</v>
      </c>
      <c r="C41">
        <v>20</v>
      </c>
      <c r="J41">
        <f t="shared" si="1"/>
        <v>4720</v>
      </c>
    </row>
    <row r="42" spans="1:10" x14ac:dyDescent="0.3">
      <c r="A42">
        <v>40</v>
      </c>
      <c r="B42" s="1">
        <v>118</v>
      </c>
      <c r="C42">
        <v>29</v>
      </c>
      <c r="J42">
        <f t="shared" si="1"/>
        <v>4842.0999999999995</v>
      </c>
    </row>
    <row r="43" spans="1:10" x14ac:dyDescent="0.3">
      <c r="A43">
        <v>41</v>
      </c>
      <c r="B43" s="1">
        <v>118.1</v>
      </c>
      <c r="C43">
        <v>29</v>
      </c>
      <c r="J43">
        <f t="shared" si="1"/>
        <v>4968.5999999999995</v>
      </c>
    </row>
    <row r="44" spans="1:10" x14ac:dyDescent="0.3">
      <c r="A44">
        <v>42</v>
      </c>
      <c r="B44" s="1">
        <v>118.3</v>
      </c>
      <c r="C44">
        <v>29</v>
      </c>
      <c r="J44">
        <f t="shared" si="1"/>
        <v>5095.5</v>
      </c>
    </row>
    <row r="45" spans="1:10" x14ac:dyDescent="0.3">
      <c r="A45">
        <v>43</v>
      </c>
      <c r="B45" s="1">
        <v>118.5</v>
      </c>
      <c r="C45">
        <v>29</v>
      </c>
      <c r="J45">
        <f t="shared" si="1"/>
        <v>5231.6000000000004</v>
      </c>
    </row>
    <row r="46" spans="1:10" x14ac:dyDescent="0.3">
      <c r="A46">
        <v>44</v>
      </c>
      <c r="B46" s="1">
        <v>118.9</v>
      </c>
      <c r="C46">
        <v>29</v>
      </c>
      <c r="J46">
        <f t="shared" si="1"/>
        <v>5355</v>
      </c>
    </row>
    <row r="47" spans="1:10" x14ac:dyDescent="0.3">
      <c r="A47">
        <v>45</v>
      </c>
      <c r="B47" s="1">
        <v>119</v>
      </c>
      <c r="C47">
        <v>29</v>
      </c>
      <c r="J47">
        <f t="shared" si="1"/>
        <v>5483.2</v>
      </c>
    </row>
    <row r="48" spans="1:10" x14ac:dyDescent="0.3">
      <c r="A48">
        <v>46</v>
      </c>
      <c r="B48" s="1">
        <v>119.2</v>
      </c>
      <c r="C48">
        <v>29</v>
      </c>
      <c r="J48">
        <f t="shared" si="1"/>
        <v>5616.5</v>
      </c>
    </row>
    <row r="49" spans="1:10" x14ac:dyDescent="0.3">
      <c r="A49">
        <v>47</v>
      </c>
      <c r="B49" s="1">
        <v>119.5</v>
      </c>
      <c r="C49">
        <v>29</v>
      </c>
      <c r="J49">
        <f t="shared" si="1"/>
        <v>5740.7999999999993</v>
      </c>
    </row>
    <row r="50" spans="1:10" x14ac:dyDescent="0.3">
      <c r="A50">
        <v>48</v>
      </c>
      <c r="B50" s="1">
        <v>119.6</v>
      </c>
      <c r="C50">
        <v>29</v>
      </c>
      <c r="J50">
        <f t="shared" si="1"/>
        <v>5870.2</v>
      </c>
    </row>
    <row r="51" spans="1:10" x14ac:dyDescent="0.3">
      <c r="A51">
        <v>49</v>
      </c>
      <c r="B51" s="1">
        <v>119.8</v>
      </c>
      <c r="C51">
        <v>29</v>
      </c>
      <c r="J51">
        <f t="shared" si="1"/>
        <v>6000</v>
      </c>
    </row>
    <row r="52" spans="1:10" x14ac:dyDescent="0.3">
      <c r="A52">
        <v>50</v>
      </c>
      <c r="B52" s="1">
        <v>120</v>
      </c>
      <c r="C52">
        <v>29</v>
      </c>
      <c r="J52">
        <f t="shared" si="1"/>
        <v>6130.2</v>
      </c>
    </row>
    <row r="53" spans="1:10" x14ac:dyDescent="0.3">
      <c r="A53">
        <v>51</v>
      </c>
      <c r="B53" s="1">
        <v>120.2</v>
      </c>
      <c r="C53">
        <v>29</v>
      </c>
      <c r="J53">
        <f t="shared" si="1"/>
        <v>6271.2</v>
      </c>
    </row>
    <row r="54" spans="1:10" x14ac:dyDescent="0.3">
      <c r="A54">
        <v>52</v>
      </c>
      <c r="B54" s="1">
        <v>120.6</v>
      </c>
      <c r="C54">
        <v>29</v>
      </c>
      <c r="J54">
        <f t="shared" si="1"/>
        <v>6402.4</v>
      </c>
    </row>
    <row r="55" spans="1:10" x14ac:dyDescent="0.3">
      <c r="A55">
        <v>53</v>
      </c>
      <c r="B55" s="1">
        <v>120.8</v>
      </c>
      <c r="C55">
        <v>29</v>
      </c>
      <c r="J55">
        <f t="shared" si="1"/>
        <v>6534</v>
      </c>
    </row>
    <row r="56" spans="1:10" x14ac:dyDescent="0.3">
      <c r="A56">
        <v>54</v>
      </c>
      <c r="B56" s="1">
        <v>121</v>
      </c>
      <c r="C56">
        <v>29</v>
      </c>
      <c r="J56">
        <f t="shared" si="1"/>
        <v>6660.5</v>
      </c>
    </row>
    <row r="57" spans="1:10" x14ac:dyDescent="0.3">
      <c r="A57">
        <v>55</v>
      </c>
      <c r="B57" s="1">
        <v>121.1</v>
      </c>
      <c r="C57">
        <v>29</v>
      </c>
      <c r="J57">
        <f t="shared" si="1"/>
        <v>6804</v>
      </c>
    </row>
    <row r="58" spans="1:10" x14ac:dyDescent="0.3">
      <c r="A58">
        <v>56</v>
      </c>
      <c r="B58" s="1">
        <v>121.5</v>
      </c>
      <c r="C58">
        <v>29</v>
      </c>
      <c r="J58">
        <f t="shared" si="1"/>
        <v>6948.3</v>
      </c>
    </row>
    <row r="59" spans="1:10" x14ac:dyDescent="0.3">
      <c r="A59">
        <v>57</v>
      </c>
      <c r="B59" s="1">
        <v>121.9</v>
      </c>
      <c r="C59">
        <v>29</v>
      </c>
      <c r="J59">
        <f t="shared" si="1"/>
        <v>7076</v>
      </c>
    </row>
    <row r="60" spans="1:10" x14ac:dyDescent="0.3">
      <c r="A60">
        <v>58</v>
      </c>
      <c r="B60" s="1">
        <v>122</v>
      </c>
      <c r="C60">
        <v>29</v>
      </c>
      <c r="J60">
        <f t="shared" si="1"/>
        <v>7209.8</v>
      </c>
    </row>
    <row r="61" spans="1:10" x14ac:dyDescent="0.3">
      <c r="A61">
        <v>59</v>
      </c>
      <c r="B61" s="1">
        <v>122.2</v>
      </c>
      <c r="C61">
        <v>29</v>
      </c>
      <c r="J61">
        <f t="shared" si="1"/>
        <v>7350</v>
      </c>
    </row>
    <row r="62" spans="1:10" x14ac:dyDescent="0.3">
      <c r="A62">
        <v>60</v>
      </c>
      <c r="B62" s="1">
        <v>122.5</v>
      </c>
      <c r="C62">
        <v>29</v>
      </c>
      <c r="J62">
        <f t="shared" si="1"/>
        <v>7478.5999999999995</v>
      </c>
    </row>
    <row r="63" spans="1:10" x14ac:dyDescent="0.3">
      <c r="A63">
        <v>61</v>
      </c>
      <c r="B63" s="1">
        <v>122.6</v>
      </c>
      <c r="C63">
        <v>29</v>
      </c>
      <c r="J63">
        <f t="shared" si="1"/>
        <v>7619.8</v>
      </c>
    </row>
    <row r="64" spans="1:10" x14ac:dyDescent="0.3">
      <c r="A64">
        <v>62</v>
      </c>
      <c r="B64" s="1">
        <v>122.9</v>
      </c>
      <c r="C64">
        <v>29</v>
      </c>
      <c r="J64">
        <f t="shared" si="1"/>
        <v>7749</v>
      </c>
    </row>
    <row r="65" spans="1:10" x14ac:dyDescent="0.3">
      <c r="A65">
        <v>63</v>
      </c>
      <c r="B65" s="1">
        <v>123</v>
      </c>
      <c r="C65">
        <v>29</v>
      </c>
      <c r="J65">
        <f t="shared" si="1"/>
        <v>7872</v>
      </c>
    </row>
    <row r="66" spans="1:10" x14ac:dyDescent="0.3">
      <c r="A66">
        <v>64</v>
      </c>
      <c r="B66" s="1">
        <v>123</v>
      </c>
      <c r="C66">
        <v>29</v>
      </c>
      <c r="J66">
        <f t="shared" si="1"/>
        <v>8001.5</v>
      </c>
    </row>
    <row r="67" spans="1:10" x14ac:dyDescent="0.3">
      <c r="A67">
        <v>65</v>
      </c>
      <c r="B67" s="1">
        <v>123.1</v>
      </c>
      <c r="C67">
        <v>29</v>
      </c>
      <c r="J67">
        <f t="shared" ref="J67:J99" si="3">B68*A68</f>
        <v>8131.2</v>
      </c>
    </row>
    <row r="68" spans="1:10" x14ac:dyDescent="0.3">
      <c r="A68">
        <v>66</v>
      </c>
      <c r="B68" s="1">
        <v>123.2</v>
      </c>
      <c r="C68">
        <v>29</v>
      </c>
      <c r="J68">
        <f t="shared" si="3"/>
        <v>8274.5</v>
      </c>
    </row>
    <row r="69" spans="1:10" x14ac:dyDescent="0.3">
      <c r="A69">
        <v>67</v>
      </c>
      <c r="B69" s="1">
        <v>123.5</v>
      </c>
      <c r="C69">
        <v>29</v>
      </c>
      <c r="J69">
        <f t="shared" si="3"/>
        <v>8398</v>
      </c>
    </row>
    <row r="70" spans="1:10" x14ac:dyDescent="0.3">
      <c r="A70">
        <v>68</v>
      </c>
      <c r="B70" s="1">
        <v>123.5</v>
      </c>
      <c r="C70">
        <v>29</v>
      </c>
      <c r="J70">
        <f t="shared" si="3"/>
        <v>8542.1999999999989</v>
      </c>
    </row>
    <row r="71" spans="1:10" x14ac:dyDescent="0.3">
      <c r="A71">
        <v>69</v>
      </c>
      <c r="B71" s="1">
        <v>123.8</v>
      </c>
      <c r="C71">
        <v>17</v>
      </c>
      <c r="J71">
        <f t="shared" si="3"/>
        <v>8673</v>
      </c>
    </row>
    <row r="72" spans="1:10" x14ac:dyDescent="0.3">
      <c r="A72">
        <v>70</v>
      </c>
      <c r="B72" s="1">
        <v>123.9</v>
      </c>
      <c r="C72">
        <v>17</v>
      </c>
      <c r="J72">
        <f t="shared" si="3"/>
        <v>8804</v>
      </c>
    </row>
    <row r="73" spans="1:10" x14ac:dyDescent="0.3">
      <c r="A73">
        <v>71</v>
      </c>
      <c r="B73" s="1">
        <v>124</v>
      </c>
      <c r="C73">
        <v>17</v>
      </c>
      <c r="J73">
        <f t="shared" si="3"/>
        <v>8964</v>
      </c>
    </row>
    <row r="74" spans="1:10" x14ac:dyDescent="0.3">
      <c r="A74">
        <v>72</v>
      </c>
      <c r="B74" s="1">
        <v>124.5</v>
      </c>
      <c r="C74">
        <v>17</v>
      </c>
      <c r="J74">
        <f t="shared" si="3"/>
        <v>9110.4</v>
      </c>
    </row>
    <row r="75" spans="1:10" x14ac:dyDescent="0.3">
      <c r="A75">
        <v>73</v>
      </c>
      <c r="B75" s="1">
        <v>124.8</v>
      </c>
      <c r="C75">
        <v>17</v>
      </c>
      <c r="J75">
        <f t="shared" si="3"/>
        <v>9250</v>
      </c>
    </row>
    <row r="76" spans="1:10" x14ac:dyDescent="0.3">
      <c r="A76">
        <v>74</v>
      </c>
      <c r="B76" s="1">
        <v>125</v>
      </c>
      <c r="C76">
        <v>17</v>
      </c>
      <c r="J76">
        <f t="shared" si="3"/>
        <v>9412.5</v>
      </c>
    </row>
    <row r="77" spans="1:10" x14ac:dyDescent="0.3">
      <c r="A77">
        <v>75</v>
      </c>
      <c r="B77" s="1">
        <v>125.5</v>
      </c>
      <c r="C77">
        <v>17</v>
      </c>
      <c r="J77">
        <f t="shared" si="3"/>
        <v>9576</v>
      </c>
    </row>
    <row r="78" spans="1:10" x14ac:dyDescent="0.3">
      <c r="A78">
        <v>76</v>
      </c>
      <c r="B78" s="1">
        <v>126</v>
      </c>
      <c r="C78">
        <v>17</v>
      </c>
      <c r="J78">
        <f t="shared" si="3"/>
        <v>9709.6999999999989</v>
      </c>
    </row>
    <row r="79" spans="1:10" x14ac:dyDescent="0.3">
      <c r="A79">
        <v>77</v>
      </c>
      <c r="B79" s="1">
        <v>126.1</v>
      </c>
      <c r="C79">
        <v>17</v>
      </c>
      <c r="J79">
        <f t="shared" si="3"/>
        <v>9867</v>
      </c>
    </row>
    <row r="80" spans="1:10" x14ac:dyDescent="0.3">
      <c r="A80">
        <v>78</v>
      </c>
      <c r="B80" s="1">
        <v>126.5</v>
      </c>
      <c r="C80">
        <v>17</v>
      </c>
      <c r="J80">
        <f t="shared" si="3"/>
        <v>10033</v>
      </c>
    </row>
    <row r="81" spans="1:10" x14ac:dyDescent="0.3">
      <c r="A81">
        <v>79</v>
      </c>
      <c r="B81" s="1">
        <v>127</v>
      </c>
      <c r="C81">
        <v>17</v>
      </c>
      <c r="J81">
        <f t="shared" si="3"/>
        <v>10200</v>
      </c>
    </row>
    <row r="82" spans="1:10" x14ac:dyDescent="0.3">
      <c r="A82">
        <v>80</v>
      </c>
      <c r="B82" s="1">
        <v>127.5</v>
      </c>
      <c r="C82">
        <v>17</v>
      </c>
      <c r="J82">
        <f t="shared" si="3"/>
        <v>10351.799999999999</v>
      </c>
    </row>
    <row r="83" spans="1:10" x14ac:dyDescent="0.3">
      <c r="A83">
        <v>81</v>
      </c>
      <c r="B83" s="1">
        <v>127.8</v>
      </c>
      <c r="C83">
        <v>17</v>
      </c>
      <c r="J83">
        <f t="shared" si="3"/>
        <v>10496</v>
      </c>
    </row>
    <row r="84" spans="1:10" x14ac:dyDescent="0.3">
      <c r="A84">
        <v>82</v>
      </c>
      <c r="B84" s="1">
        <v>128</v>
      </c>
      <c r="C84">
        <v>17</v>
      </c>
      <c r="J84">
        <f t="shared" si="3"/>
        <v>10665.5</v>
      </c>
    </row>
    <row r="85" spans="1:10" x14ac:dyDescent="0.3">
      <c r="A85">
        <v>83</v>
      </c>
      <c r="B85" s="1">
        <v>128.5</v>
      </c>
      <c r="C85">
        <v>17</v>
      </c>
      <c r="J85">
        <f t="shared" si="3"/>
        <v>10836</v>
      </c>
    </row>
    <row r="86" spans="1:10" x14ac:dyDescent="0.3">
      <c r="A86">
        <v>84</v>
      </c>
      <c r="B86" s="1">
        <v>129</v>
      </c>
      <c r="C86">
        <v>17</v>
      </c>
      <c r="J86">
        <f t="shared" si="3"/>
        <v>11007.5</v>
      </c>
    </row>
    <row r="87" spans="1:10" x14ac:dyDescent="0.3">
      <c r="A87">
        <v>85</v>
      </c>
      <c r="B87" s="1">
        <v>129.5</v>
      </c>
      <c r="C87">
        <v>17</v>
      </c>
      <c r="J87">
        <f t="shared" si="3"/>
        <v>11171.4</v>
      </c>
    </row>
    <row r="88" spans="1:10" x14ac:dyDescent="0.3">
      <c r="A88">
        <v>86</v>
      </c>
      <c r="B88" s="1">
        <v>129.9</v>
      </c>
      <c r="C88">
        <v>9</v>
      </c>
      <c r="J88">
        <f t="shared" si="3"/>
        <v>11310</v>
      </c>
    </row>
    <row r="89" spans="1:10" x14ac:dyDescent="0.3">
      <c r="A89">
        <v>87</v>
      </c>
      <c r="B89" s="1">
        <v>130</v>
      </c>
      <c r="C89">
        <v>9</v>
      </c>
      <c r="J89">
        <f t="shared" si="3"/>
        <v>11528</v>
      </c>
    </row>
    <row r="90" spans="1:10" x14ac:dyDescent="0.3">
      <c r="A90">
        <v>88</v>
      </c>
      <c r="B90" s="1">
        <v>131</v>
      </c>
      <c r="C90">
        <v>9</v>
      </c>
      <c r="J90">
        <f t="shared" si="3"/>
        <v>11694.6</v>
      </c>
    </row>
    <row r="91" spans="1:10" x14ac:dyDescent="0.3">
      <c r="A91">
        <v>89</v>
      </c>
      <c r="B91" s="1">
        <v>131.4</v>
      </c>
      <c r="C91">
        <v>9</v>
      </c>
      <c r="J91">
        <f t="shared" si="3"/>
        <v>11880</v>
      </c>
    </row>
    <row r="92" spans="1:10" x14ac:dyDescent="0.3">
      <c r="A92">
        <v>90</v>
      </c>
      <c r="B92" s="1">
        <v>132</v>
      </c>
      <c r="C92">
        <v>9</v>
      </c>
      <c r="J92">
        <f t="shared" si="3"/>
        <v>12103</v>
      </c>
    </row>
    <row r="93" spans="1:10" x14ac:dyDescent="0.3">
      <c r="A93">
        <v>91</v>
      </c>
      <c r="B93" s="1">
        <v>133</v>
      </c>
      <c r="C93">
        <v>9</v>
      </c>
      <c r="J93">
        <f t="shared" si="3"/>
        <v>12291.199999999999</v>
      </c>
    </row>
    <row r="94" spans="1:10" x14ac:dyDescent="0.3">
      <c r="A94">
        <v>92</v>
      </c>
      <c r="B94" s="1">
        <v>133.6</v>
      </c>
      <c r="C94">
        <v>9</v>
      </c>
      <c r="J94">
        <f t="shared" si="3"/>
        <v>12462</v>
      </c>
    </row>
    <row r="95" spans="1:10" x14ac:dyDescent="0.3">
      <c r="A95">
        <v>93</v>
      </c>
      <c r="B95" s="1">
        <v>134</v>
      </c>
      <c r="C95">
        <v>9</v>
      </c>
      <c r="J95">
        <f t="shared" si="3"/>
        <v>12614.8</v>
      </c>
    </row>
    <row r="96" spans="1:10" x14ac:dyDescent="0.3">
      <c r="A96">
        <v>94</v>
      </c>
      <c r="B96" s="1">
        <v>134.19999999999999</v>
      </c>
      <c r="C96">
        <v>9</v>
      </c>
      <c r="J96">
        <f t="shared" si="3"/>
        <v>12825</v>
      </c>
    </row>
    <row r="97" spans="1:10" x14ac:dyDescent="0.3">
      <c r="A97">
        <v>95</v>
      </c>
      <c r="B97" s="1">
        <v>135</v>
      </c>
      <c r="C97">
        <v>4</v>
      </c>
      <c r="J97">
        <f t="shared" si="3"/>
        <v>13036.800000000001</v>
      </c>
    </row>
    <row r="98" spans="1:10" x14ac:dyDescent="0.3">
      <c r="A98">
        <v>96</v>
      </c>
      <c r="B98" s="1">
        <v>135.80000000000001</v>
      </c>
      <c r="C98">
        <v>4</v>
      </c>
      <c r="J98">
        <f t="shared" si="3"/>
        <v>13386</v>
      </c>
    </row>
    <row r="99" spans="1:10" x14ac:dyDescent="0.3">
      <c r="A99">
        <v>97</v>
      </c>
      <c r="B99" s="1">
        <v>138</v>
      </c>
      <c r="C99">
        <v>4</v>
      </c>
      <c r="J99">
        <f t="shared" si="3"/>
        <v>13720</v>
      </c>
    </row>
    <row r="100" spans="1:10" x14ac:dyDescent="0.3">
      <c r="A100">
        <v>98</v>
      </c>
      <c r="B100" s="1">
        <v>140</v>
      </c>
      <c r="C100">
        <v>4</v>
      </c>
      <c r="J100" s="5">
        <v>5</v>
      </c>
    </row>
    <row r="101" spans="1:10" x14ac:dyDescent="0.3">
      <c r="A10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1B18-861C-4D62-8689-00100EADB7CD}">
  <dimension ref="A1:G9"/>
  <sheetViews>
    <sheetView tabSelected="1" workbookViewId="0">
      <selection activeCell="H12" sqref="H12"/>
    </sheetView>
  </sheetViews>
  <sheetFormatPr defaultRowHeight="14.4" x14ac:dyDescent="0.3"/>
  <cols>
    <col min="7" max="7" width="8.8867187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F1" s="8" t="s">
        <v>18</v>
      </c>
      <c r="G1" s="9" t="s">
        <v>20</v>
      </c>
    </row>
    <row r="2" spans="1:7" x14ac:dyDescent="0.3">
      <c r="A2">
        <v>0</v>
      </c>
      <c r="B2">
        <v>0</v>
      </c>
      <c r="C2">
        <v>0</v>
      </c>
      <c r="D2">
        <v>0</v>
      </c>
      <c r="E2" t="s">
        <v>21</v>
      </c>
      <c r="F2" s="8">
        <f>5+(25-SUM(B3:B6))/5</f>
        <v>6.2</v>
      </c>
      <c r="G2" s="9">
        <f>5+(22-8)/((22-8)+(22-9))</f>
        <v>5.5185185185185182</v>
      </c>
    </row>
    <row r="3" spans="1:7" x14ac:dyDescent="0.3">
      <c r="A3">
        <v>1</v>
      </c>
      <c r="B3">
        <v>2</v>
      </c>
      <c r="C3">
        <f>B3</f>
        <v>2</v>
      </c>
      <c r="D3">
        <f>C3/50</f>
        <v>0.04</v>
      </c>
      <c r="E3" t="s">
        <v>22</v>
      </c>
      <c r="F3" s="8">
        <v>9</v>
      </c>
      <c r="G3" s="9">
        <v>9</v>
      </c>
    </row>
    <row r="4" spans="1:7" x14ac:dyDescent="0.3">
      <c r="A4">
        <v>2</v>
      </c>
      <c r="B4">
        <v>3</v>
      </c>
      <c r="C4">
        <f>B4+C3</f>
        <v>5</v>
      </c>
      <c r="D4">
        <f t="shared" ref="D4:D8" si="0">C4/50</f>
        <v>0.1</v>
      </c>
    </row>
    <row r="5" spans="1:7" x14ac:dyDescent="0.3">
      <c r="A5">
        <v>3</v>
      </c>
      <c r="B5">
        <v>6</v>
      </c>
      <c r="C5">
        <f t="shared" ref="C5:C8" si="1">B5+C4</f>
        <v>11</v>
      </c>
      <c r="D5">
        <f t="shared" si="0"/>
        <v>0.22</v>
      </c>
    </row>
    <row r="6" spans="1:7" x14ac:dyDescent="0.3">
      <c r="A6">
        <v>4</v>
      </c>
      <c r="B6">
        <v>8</v>
      </c>
      <c r="C6">
        <f t="shared" si="1"/>
        <v>19</v>
      </c>
      <c r="D6">
        <f t="shared" si="0"/>
        <v>0.38</v>
      </c>
    </row>
    <row r="7" spans="1:7" x14ac:dyDescent="0.3">
      <c r="A7">
        <v>5</v>
      </c>
      <c r="B7">
        <v>22</v>
      </c>
      <c r="C7">
        <f t="shared" si="1"/>
        <v>41</v>
      </c>
      <c r="D7">
        <f t="shared" si="0"/>
        <v>0.82</v>
      </c>
    </row>
    <row r="8" spans="1:7" x14ac:dyDescent="0.3">
      <c r="A8">
        <v>6</v>
      </c>
      <c r="B8">
        <v>9</v>
      </c>
      <c r="C8">
        <f t="shared" si="1"/>
        <v>50</v>
      </c>
      <c r="D8">
        <f t="shared" si="0"/>
        <v>1</v>
      </c>
    </row>
    <row r="9" spans="1:7" x14ac:dyDescent="0.3">
      <c r="A9">
        <v>7</v>
      </c>
      <c r="B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6020-62F3-4012-9591-B21A1B6178B0}">
  <dimension ref="A1:M101"/>
  <sheetViews>
    <sheetView workbookViewId="0">
      <selection activeCell="L2" sqref="L2"/>
    </sheetView>
  </sheetViews>
  <sheetFormatPr defaultRowHeight="14.4" x14ac:dyDescent="0.3"/>
  <cols>
    <col min="2" max="2" width="11.88671875" customWidth="1"/>
    <col min="4" max="4" width="12" customWidth="1"/>
  </cols>
  <sheetData>
    <row r="1" spans="1:13" x14ac:dyDescent="0.3">
      <c r="A1" t="s">
        <v>16</v>
      </c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14</v>
      </c>
      <c r="J1" t="s">
        <v>17</v>
      </c>
      <c r="L1" s="4" t="s">
        <v>18</v>
      </c>
      <c r="M1" s="7" t="s">
        <v>20</v>
      </c>
    </row>
    <row r="2" spans="1:13" x14ac:dyDescent="0.3">
      <c r="A2">
        <v>0</v>
      </c>
      <c r="B2" s="1">
        <v>0</v>
      </c>
      <c r="D2">
        <v>0</v>
      </c>
      <c r="E2">
        <v>0</v>
      </c>
      <c r="F2">
        <v>0</v>
      </c>
      <c r="G2">
        <v>0</v>
      </c>
      <c r="H2">
        <f>1+1.4*LOG(98,2.71828)</f>
        <v>7.4189587878688759</v>
      </c>
      <c r="I2">
        <f>(B99-B2)/8</f>
        <v>17.25</v>
      </c>
      <c r="J2">
        <f>B3*A3</f>
        <v>94.1</v>
      </c>
      <c r="K2" t="s">
        <v>21</v>
      </c>
      <c r="L2" s="4">
        <f>118+5.8*((49-SUM(E3:E6))/E7)</f>
        <v>120</v>
      </c>
      <c r="M2" s="7">
        <f>118+5.8*((E7-E6)/((E7-E6)+(E7-E8)))</f>
        <v>120.48571428571428</v>
      </c>
    </row>
    <row r="3" spans="1:13" x14ac:dyDescent="0.3">
      <c r="A3">
        <v>1</v>
      </c>
      <c r="B3" s="1">
        <v>94.1</v>
      </c>
      <c r="C3">
        <v>3</v>
      </c>
      <c r="D3" t="s">
        <v>19</v>
      </c>
      <c r="E3">
        <f>COUNT(B3:B5)</f>
        <v>3</v>
      </c>
      <c r="F3">
        <f>E3</f>
        <v>3</v>
      </c>
      <c r="G3">
        <f t="shared" ref="G3:G10" si="0">F3/98</f>
        <v>3.0612244897959183E-2</v>
      </c>
      <c r="J3">
        <f t="shared" ref="J3:J66" si="1">B4*A4</f>
        <v>194</v>
      </c>
      <c r="K3" t="s">
        <v>22</v>
      </c>
      <c r="L3" s="4">
        <v>50</v>
      </c>
      <c r="M3" s="7">
        <v>52</v>
      </c>
    </row>
    <row r="4" spans="1:13" x14ac:dyDescent="0.3">
      <c r="A4">
        <v>2</v>
      </c>
      <c r="B4" s="1">
        <v>97</v>
      </c>
      <c r="C4">
        <v>3</v>
      </c>
      <c r="D4" t="s">
        <v>6</v>
      </c>
      <c r="E4">
        <f>COUNT(B6:B9)</f>
        <v>4</v>
      </c>
      <c r="F4">
        <f t="shared" ref="F4:F10" si="2">E4+F3</f>
        <v>7</v>
      </c>
      <c r="G4">
        <f t="shared" si="0"/>
        <v>7.1428571428571425E-2</v>
      </c>
      <c r="J4">
        <f t="shared" si="1"/>
        <v>297.60000000000002</v>
      </c>
    </row>
    <row r="5" spans="1:13" x14ac:dyDescent="0.3">
      <c r="A5">
        <v>3</v>
      </c>
      <c r="B5" s="1">
        <v>99.2</v>
      </c>
      <c r="C5">
        <v>3</v>
      </c>
      <c r="D5" t="s">
        <v>8</v>
      </c>
      <c r="E5">
        <f>COUNT(B10:B21)</f>
        <v>12</v>
      </c>
      <c r="F5">
        <f t="shared" si="2"/>
        <v>19</v>
      </c>
      <c r="G5">
        <f t="shared" si="0"/>
        <v>0.19387755102040816</v>
      </c>
      <c r="J5">
        <f t="shared" si="1"/>
        <v>400.4</v>
      </c>
    </row>
    <row r="6" spans="1:13" x14ac:dyDescent="0.3">
      <c r="A6">
        <v>4</v>
      </c>
      <c r="B6" s="1">
        <v>100.1</v>
      </c>
      <c r="C6">
        <v>4</v>
      </c>
      <c r="D6" t="s">
        <v>9</v>
      </c>
      <c r="E6">
        <f>COUNT(B22:B41)</f>
        <v>20</v>
      </c>
      <c r="F6">
        <f t="shared" si="2"/>
        <v>39</v>
      </c>
      <c r="G6">
        <f t="shared" si="0"/>
        <v>0.39795918367346939</v>
      </c>
      <c r="J6">
        <f t="shared" si="1"/>
        <v>510</v>
      </c>
    </row>
    <row r="7" spans="1:13" x14ac:dyDescent="0.3">
      <c r="A7">
        <v>5</v>
      </c>
      <c r="B7" s="1">
        <v>102</v>
      </c>
      <c r="C7">
        <v>4</v>
      </c>
      <c r="D7" t="s">
        <v>10</v>
      </c>
      <c r="E7">
        <f>COUNT(B42:B70)</f>
        <v>29</v>
      </c>
      <c r="F7">
        <f t="shared" si="2"/>
        <v>68</v>
      </c>
      <c r="G7">
        <f t="shared" si="0"/>
        <v>0.69387755102040816</v>
      </c>
      <c r="J7">
        <f t="shared" si="1"/>
        <v>620.40000000000009</v>
      </c>
    </row>
    <row r="8" spans="1:13" x14ac:dyDescent="0.3">
      <c r="A8">
        <v>6</v>
      </c>
      <c r="B8" s="1">
        <v>103.4</v>
      </c>
      <c r="C8">
        <v>4</v>
      </c>
      <c r="D8" t="s">
        <v>11</v>
      </c>
      <c r="E8">
        <f>COUNT(B71:B87)</f>
        <v>17</v>
      </c>
      <c r="F8">
        <f t="shared" si="2"/>
        <v>85</v>
      </c>
      <c r="G8">
        <f t="shared" si="0"/>
        <v>0.86734693877551017</v>
      </c>
      <c r="J8">
        <f t="shared" si="1"/>
        <v>738.5</v>
      </c>
    </row>
    <row r="9" spans="1:13" x14ac:dyDescent="0.3">
      <c r="A9">
        <v>7</v>
      </c>
      <c r="B9" s="1">
        <v>105.5</v>
      </c>
      <c r="C9">
        <v>4</v>
      </c>
      <c r="D9" t="s">
        <v>12</v>
      </c>
      <c r="E9">
        <f>COUNT(B88:B96)</f>
        <v>9</v>
      </c>
      <c r="F9">
        <f t="shared" si="2"/>
        <v>94</v>
      </c>
      <c r="G9">
        <f t="shared" si="0"/>
        <v>0.95918367346938771</v>
      </c>
      <c r="J9">
        <f t="shared" si="1"/>
        <v>847.2</v>
      </c>
    </row>
    <row r="10" spans="1:13" x14ac:dyDescent="0.3">
      <c r="A10">
        <v>8</v>
      </c>
      <c r="B10" s="1">
        <v>105.9</v>
      </c>
      <c r="C10">
        <v>12</v>
      </c>
      <c r="D10" t="s">
        <v>13</v>
      </c>
      <c r="E10">
        <f>COUNT(B97:B100)</f>
        <v>4</v>
      </c>
      <c r="F10">
        <f t="shared" si="2"/>
        <v>98</v>
      </c>
      <c r="G10">
        <f t="shared" si="0"/>
        <v>1</v>
      </c>
      <c r="J10">
        <f t="shared" si="1"/>
        <v>954.9</v>
      </c>
    </row>
    <row r="11" spans="1:13" x14ac:dyDescent="0.3">
      <c r="A11">
        <v>9</v>
      </c>
      <c r="B11" s="1">
        <v>106.1</v>
      </c>
      <c r="C11">
        <v>12</v>
      </c>
      <c r="E11">
        <v>0</v>
      </c>
      <c r="J11">
        <f t="shared" si="1"/>
        <v>1065</v>
      </c>
    </row>
    <row r="12" spans="1:13" x14ac:dyDescent="0.3">
      <c r="A12">
        <v>10</v>
      </c>
      <c r="B12" s="1">
        <v>106.5</v>
      </c>
      <c r="C12">
        <v>12</v>
      </c>
      <c r="J12">
        <f t="shared" si="1"/>
        <v>1177</v>
      </c>
    </row>
    <row r="13" spans="1:13" x14ac:dyDescent="0.3">
      <c r="A13">
        <v>11</v>
      </c>
      <c r="B13" s="1">
        <v>107</v>
      </c>
      <c r="C13">
        <v>12</v>
      </c>
      <c r="J13">
        <f t="shared" si="1"/>
        <v>1285.1999999999998</v>
      </c>
    </row>
    <row r="14" spans="1:13" x14ac:dyDescent="0.3">
      <c r="A14">
        <v>12</v>
      </c>
      <c r="B14" s="1">
        <v>107.1</v>
      </c>
      <c r="C14">
        <v>12</v>
      </c>
      <c r="J14">
        <f t="shared" si="1"/>
        <v>1404</v>
      </c>
    </row>
    <row r="15" spans="1:13" x14ac:dyDescent="0.3">
      <c r="A15">
        <v>13</v>
      </c>
      <c r="B15" s="1">
        <v>108</v>
      </c>
      <c r="C15">
        <v>12</v>
      </c>
      <c r="J15">
        <f t="shared" si="1"/>
        <v>1514.8</v>
      </c>
    </row>
    <row r="16" spans="1:13" x14ac:dyDescent="0.3">
      <c r="A16">
        <v>14</v>
      </c>
      <c r="B16" s="1">
        <v>108.2</v>
      </c>
      <c r="C16">
        <v>12</v>
      </c>
      <c r="J16">
        <f t="shared" si="1"/>
        <v>1635</v>
      </c>
    </row>
    <row r="17" spans="1:10" x14ac:dyDescent="0.3">
      <c r="A17">
        <v>15</v>
      </c>
      <c r="B17" s="1">
        <v>109</v>
      </c>
      <c r="C17">
        <v>12</v>
      </c>
      <c r="J17">
        <f t="shared" si="1"/>
        <v>1752</v>
      </c>
    </row>
    <row r="18" spans="1:10" x14ac:dyDescent="0.3">
      <c r="A18">
        <v>16</v>
      </c>
      <c r="B18" s="1">
        <v>109.5</v>
      </c>
      <c r="C18">
        <v>12</v>
      </c>
      <c r="J18">
        <f t="shared" si="1"/>
        <v>1870</v>
      </c>
    </row>
    <row r="19" spans="1:10" x14ac:dyDescent="0.3">
      <c r="A19">
        <v>17</v>
      </c>
      <c r="B19" s="1">
        <v>110</v>
      </c>
      <c r="C19">
        <v>12</v>
      </c>
      <c r="J19">
        <f t="shared" si="1"/>
        <v>1998</v>
      </c>
    </row>
    <row r="20" spans="1:10" x14ac:dyDescent="0.3">
      <c r="A20">
        <v>18</v>
      </c>
      <c r="B20" s="1">
        <v>111</v>
      </c>
      <c r="C20">
        <v>12</v>
      </c>
      <c r="J20">
        <f t="shared" si="1"/>
        <v>2118.5</v>
      </c>
    </row>
    <row r="21" spans="1:10" x14ac:dyDescent="0.3">
      <c r="A21">
        <v>19</v>
      </c>
      <c r="B21" s="1">
        <v>111.5</v>
      </c>
      <c r="C21">
        <v>12</v>
      </c>
      <c r="J21">
        <f t="shared" si="1"/>
        <v>2240</v>
      </c>
    </row>
    <row r="22" spans="1:10" x14ac:dyDescent="0.3">
      <c r="A22">
        <v>20</v>
      </c>
      <c r="B22" s="1">
        <v>112</v>
      </c>
      <c r="C22">
        <v>20</v>
      </c>
      <c r="J22">
        <f t="shared" si="1"/>
        <v>2358.2999999999997</v>
      </c>
    </row>
    <row r="23" spans="1:10" x14ac:dyDescent="0.3">
      <c r="A23">
        <v>21</v>
      </c>
      <c r="B23" s="1">
        <v>112.3</v>
      </c>
      <c r="C23">
        <v>20</v>
      </c>
      <c r="J23">
        <f t="shared" si="1"/>
        <v>2475</v>
      </c>
    </row>
    <row r="24" spans="1:10" x14ac:dyDescent="0.3">
      <c r="A24">
        <v>22</v>
      </c>
      <c r="B24" s="1">
        <v>112.5</v>
      </c>
      <c r="C24">
        <v>20</v>
      </c>
      <c r="J24">
        <f t="shared" si="1"/>
        <v>2596.7000000000003</v>
      </c>
    </row>
    <row r="25" spans="1:10" x14ac:dyDescent="0.3">
      <c r="A25">
        <v>23</v>
      </c>
      <c r="B25" s="1">
        <v>112.9</v>
      </c>
      <c r="C25">
        <v>20</v>
      </c>
      <c r="J25">
        <f t="shared" si="1"/>
        <v>2712</v>
      </c>
    </row>
    <row r="26" spans="1:10" x14ac:dyDescent="0.3">
      <c r="A26">
        <v>24</v>
      </c>
      <c r="B26" s="1">
        <v>113</v>
      </c>
      <c r="C26">
        <v>20</v>
      </c>
      <c r="J26">
        <f t="shared" si="1"/>
        <v>2830</v>
      </c>
    </row>
    <row r="27" spans="1:10" x14ac:dyDescent="0.3">
      <c r="A27">
        <v>25</v>
      </c>
      <c r="B27" s="1">
        <v>113.2</v>
      </c>
      <c r="C27">
        <v>20</v>
      </c>
      <c r="J27">
        <f t="shared" si="1"/>
        <v>2951</v>
      </c>
    </row>
    <row r="28" spans="1:10" x14ac:dyDescent="0.3">
      <c r="A28">
        <v>26</v>
      </c>
      <c r="B28" s="1">
        <v>113.5</v>
      </c>
      <c r="C28">
        <v>20</v>
      </c>
      <c r="J28">
        <f t="shared" si="1"/>
        <v>3078</v>
      </c>
    </row>
    <row r="29" spans="1:10" x14ac:dyDescent="0.3">
      <c r="A29">
        <v>27</v>
      </c>
      <c r="B29" s="1">
        <v>114</v>
      </c>
      <c r="C29">
        <v>20</v>
      </c>
      <c r="J29">
        <f t="shared" si="1"/>
        <v>3194.7999999999997</v>
      </c>
    </row>
    <row r="30" spans="1:10" x14ac:dyDescent="0.3">
      <c r="A30">
        <v>28</v>
      </c>
      <c r="B30" s="1">
        <v>114.1</v>
      </c>
      <c r="C30">
        <v>20</v>
      </c>
      <c r="J30">
        <f t="shared" si="1"/>
        <v>3320.5</v>
      </c>
    </row>
    <row r="31" spans="1:10" x14ac:dyDescent="0.3">
      <c r="A31">
        <v>29</v>
      </c>
      <c r="B31" s="1">
        <v>114.5</v>
      </c>
      <c r="C31">
        <v>20</v>
      </c>
      <c r="J31">
        <f t="shared" si="1"/>
        <v>3450</v>
      </c>
    </row>
    <row r="32" spans="1:10" x14ac:dyDescent="0.3">
      <c r="A32">
        <v>30</v>
      </c>
      <c r="B32" s="1">
        <v>115</v>
      </c>
      <c r="C32">
        <v>20</v>
      </c>
      <c r="J32">
        <f t="shared" si="1"/>
        <v>3571.2000000000003</v>
      </c>
    </row>
    <row r="33" spans="1:10" x14ac:dyDescent="0.3">
      <c r="A33">
        <v>31</v>
      </c>
      <c r="B33" s="1">
        <v>115.2</v>
      </c>
      <c r="C33">
        <v>20</v>
      </c>
      <c r="J33">
        <f t="shared" si="1"/>
        <v>3696</v>
      </c>
    </row>
    <row r="34" spans="1:10" x14ac:dyDescent="0.3">
      <c r="A34">
        <v>32</v>
      </c>
      <c r="B34" s="1">
        <v>115.5</v>
      </c>
      <c r="C34">
        <v>20</v>
      </c>
      <c r="J34">
        <f t="shared" si="1"/>
        <v>3818.1</v>
      </c>
    </row>
    <row r="35" spans="1:10" x14ac:dyDescent="0.3">
      <c r="A35">
        <v>33</v>
      </c>
      <c r="B35" s="1">
        <v>115.7</v>
      </c>
      <c r="C35">
        <v>20</v>
      </c>
      <c r="J35">
        <f t="shared" si="1"/>
        <v>3944</v>
      </c>
    </row>
    <row r="36" spans="1:10" x14ac:dyDescent="0.3">
      <c r="A36">
        <v>34</v>
      </c>
      <c r="B36" s="1">
        <v>116</v>
      </c>
      <c r="C36">
        <v>20</v>
      </c>
      <c r="J36">
        <f t="shared" si="1"/>
        <v>4077.5</v>
      </c>
    </row>
    <row r="37" spans="1:10" x14ac:dyDescent="0.3">
      <c r="A37">
        <v>35</v>
      </c>
      <c r="B37" s="1">
        <v>116.5</v>
      </c>
      <c r="C37">
        <v>20</v>
      </c>
      <c r="J37">
        <f t="shared" si="1"/>
        <v>4208.4000000000005</v>
      </c>
    </row>
    <row r="38" spans="1:10" x14ac:dyDescent="0.3">
      <c r="A38">
        <v>36</v>
      </c>
      <c r="B38" s="1">
        <v>116.9</v>
      </c>
      <c r="C38">
        <v>20</v>
      </c>
      <c r="J38">
        <f t="shared" si="1"/>
        <v>4329</v>
      </c>
    </row>
    <row r="39" spans="1:10" x14ac:dyDescent="0.3">
      <c r="A39">
        <v>37</v>
      </c>
      <c r="B39" s="1">
        <v>117</v>
      </c>
      <c r="C39">
        <v>20</v>
      </c>
      <c r="J39">
        <f t="shared" si="1"/>
        <v>4465</v>
      </c>
    </row>
    <row r="40" spans="1:10" x14ac:dyDescent="0.3">
      <c r="A40">
        <v>38</v>
      </c>
      <c r="B40" s="1">
        <v>117.5</v>
      </c>
      <c r="C40">
        <v>20</v>
      </c>
      <c r="J40">
        <f t="shared" si="1"/>
        <v>4582.5</v>
      </c>
    </row>
    <row r="41" spans="1:10" x14ac:dyDescent="0.3">
      <c r="A41">
        <v>39</v>
      </c>
      <c r="B41" s="1">
        <v>117.5</v>
      </c>
      <c r="C41">
        <v>20</v>
      </c>
      <c r="J41">
        <f t="shared" si="1"/>
        <v>4720</v>
      </c>
    </row>
    <row r="42" spans="1:10" x14ac:dyDescent="0.3">
      <c r="A42">
        <v>40</v>
      </c>
      <c r="B42" s="1">
        <v>118</v>
      </c>
      <c r="C42">
        <v>29</v>
      </c>
      <c r="J42">
        <f t="shared" si="1"/>
        <v>4842.0999999999995</v>
      </c>
    </row>
    <row r="43" spans="1:10" x14ac:dyDescent="0.3">
      <c r="A43">
        <v>41</v>
      </c>
      <c r="B43" s="1">
        <v>118.1</v>
      </c>
      <c r="C43">
        <v>29</v>
      </c>
      <c r="J43">
        <f t="shared" si="1"/>
        <v>4968.5999999999995</v>
      </c>
    </row>
    <row r="44" spans="1:10" x14ac:dyDescent="0.3">
      <c r="A44">
        <v>42</v>
      </c>
      <c r="B44" s="1">
        <v>118.3</v>
      </c>
      <c r="C44">
        <v>29</v>
      </c>
      <c r="J44">
        <f t="shared" si="1"/>
        <v>5095.5</v>
      </c>
    </row>
    <row r="45" spans="1:10" x14ac:dyDescent="0.3">
      <c r="A45">
        <v>43</v>
      </c>
      <c r="B45" s="1">
        <v>118.5</v>
      </c>
      <c r="C45">
        <v>29</v>
      </c>
      <c r="J45">
        <f t="shared" si="1"/>
        <v>5231.6000000000004</v>
      </c>
    </row>
    <row r="46" spans="1:10" x14ac:dyDescent="0.3">
      <c r="A46">
        <v>44</v>
      </c>
      <c r="B46" s="1">
        <v>118.9</v>
      </c>
      <c r="C46">
        <v>29</v>
      </c>
      <c r="J46">
        <f t="shared" si="1"/>
        <v>5355</v>
      </c>
    </row>
    <row r="47" spans="1:10" x14ac:dyDescent="0.3">
      <c r="A47">
        <v>45</v>
      </c>
      <c r="B47" s="1">
        <v>119</v>
      </c>
      <c r="C47">
        <v>29</v>
      </c>
      <c r="J47">
        <f t="shared" si="1"/>
        <v>5483.2</v>
      </c>
    </row>
    <row r="48" spans="1:10" x14ac:dyDescent="0.3">
      <c r="A48">
        <v>46</v>
      </c>
      <c r="B48" s="1">
        <v>119.2</v>
      </c>
      <c r="C48">
        <v>29</v>
      </c>
      <c r="J48">
        <f t="shared" si="1"/>
        <v>5616.5</v>
      </c>
    </row>
    <row r="49" spans="1:10" x14ac:dyDescent="0.3">
      <c r="A49">
        <v>47</v>
      </c>
      <c r="B49" s="1">
        <v>119.5</v>
      </c>
      <c r="C49">
        <v>29</v>
      </c>
      <c r="J49">
        <f t="shared" si="1"/>
        <v>5740.7999999999993</v>
      </c>
    </row>
    <row r="50" spans="1:10" x14ac:dyDescent="0.3">
      <c r="A50">
        <v>48</v>
      </c>
      <c r="B50" s="1">
        <v>119.6</v>
      </c>
      <c r="C50">
        <v>29</v>
      </c>
      <c r="J50">
        <f t="shared" si="1"/>
        <v>5870.2</v>
      </c>
    </row>
    <row r="51" spans="1:10" x14ac:dyDescent="0.3">
      <c r="A51">
        <v>49</v>
      </c>
      <c r="B51" s="1">
        <v>119.8</v>
      </c>
      <c r="C51">
        <v>29</v>
      </c>
      <c r="J51">
        <f t="shared" si="1"/>
        <v>6000</v>
      </c>
    </row>
    <row r="52" spans="1:10" x14ac:dyDescent="0.3">
      <c r="A52">
        <v>50</v>
      </c>
      <c r="B52" s="1">
        <v>120</v>
      </c>
      <c r="C52">
        <v>29</v>
      </c>
      <c r="J52">
        <f t="shared" si="1"/>
        <v>6130.2</v>
      </c>
    </row>
    <row r="53" spans="1:10" x14ac:dyDescent="0.3">
      <c r="A53">
        <v>51</v>
      </c>
      <c r="B53" s="1">
        <v>120.2</v>
      </c>
      <c r="C53">
        <v>29</v>
      </c>
      <c r="J53">
        <f t="shared" si="1"/>
        <v>6271.2</v>
      </c>
    </row>
    <row r="54" spans="1:10" x14ac:dyDescent="0.3">
      <c r="A54">
        <v>52</v>
      </c>
      <c r="B54" s="1">
        <v>120.6</v>
      </c>
      <c r="C54">
        <v>29</v>
      </c>
      <c r="J54">
        <f t="shared" si="1"/>
        <v>6402.4</v>
      </c>
    </row>
    <row r="55" spans="1:10" x14ac:dyDescent="0.3">
      <c r="A55">
        <v>53</v>
      </c>
      <c r="B55" s="1">
        <v>120.8</v>
      </c>
      <c r="C55">
        <v>29</v>
      </c>
      <c r="J55">
        <f t="shared" si="1"/>
        <v>6534</v>
      </c>
    </row>
    <row r="56" spans="1:10" x14ac:dyDescent="0.3">
      <c r="A56">
        <v>54</v>
      </c>
      <c r="B56" s="1">
        <v>121</v>
      </c>
      <c r="C56">
        <v>29</v>
      </c>
      <c r="J56">
        <f t="shared" si="1"/>
        <v>6660.5</v>
      </c>
    </row>
    <row r="57" spans="1:10" x14ac:dyDescent="0.3">
      <c r="A57">
        <v>55</v>
      </c>
      <c r="B57" s="1">
        <v>121.1</v>
      </c>
      <c r="C57">
        <v>29</v>
      </c>
      <c r="J57">
        <f t="shared" si="1"/>
        <v>6804</v>
      </c>
    </row>
    <row r="58" spans="1:10" x14ac:dyDescent="0.3">
      <c r="A58">
        <v>56</v>
      </c>
      <c r="B58" s="1">
        <v>121.5</v>
      </c>
      <c r="C58">
        <v>29</v>
      </c>
      <c r="J58">
        <f t="shared" si="1"/>
        <v>6948.3</v>
      </c>
    </row>
    <row r="59" spans="1:10" x14ac:dyDescent="0.3">
      <c r="A59">
        <v>57</v>
      </c>
      <c r="B59" s="1">
        <v>121.9</v>
      </c>
      <c r="C59">
        <v>29</v>
      </c>
      <c r="J59">
        <f t="shared" si="1"/>
        <v>7076</v>
      </c>
    </row>
    <row r="60" spans="1:10" x14ac:dyDescent="0.3">
      <c r="A60">
        <v>58</v>
      </c>
      <c r="B60" s="1">
        <v>122</v>
      </c>
      <c r="C60">
        <v>29</v>
      </c>
      <c r="J60">
        <f t="shared" si="1"/>
        <v>7209.8</v>
      </c>
    </row>
    <row r="61" spans="1:10" x14ac:dyDescent="0.3">
      <c r="A61">
        <v>59</v>
      </c>
      <c r="B61" s="1">
        <v>122.2</v>
      </c>
      <c r="C61">
        <v>29</v>
      </c>
      <c r="J61">
        <f t="shared" si="1"/>
        <v>7350</v>
      </c>
    </row>
    <row r="62" spans="1:10" x14ac:dyDescent="0.3">
      <c r="A62">
        <v>60</v>
      </c>
      <c r="B62" s="1">
        <v>122.5</v>
      </c>
      <c r="C62">
        <v>29</v>
      </c>
      <c r="J62">
        <f t="shared" si="1"/>
        <v>7478.5999999999995</v>
      </c>
    </row>
    <row r="63" spans="1:10" x14ac:dyDescent="0.3">
      <c r="A63">
        <v>61</v>
      </c>
      <c r="B63" s="1">
        <v>122.6</v>
      </c>
      <c r="C63">
        <v>29</v>
      </c>
      <c r="J63">
        <f t="shared" si="1"/>
        <v>7619.8</v>
      </c>
    </row>
    <row r="64" spans="1:10" x14ac:dyDescent="0.3">
      <c r="A64">
        <v>62</v>
      </c>
      <c r="B64" s="1">
        <v>122.9</v>
      </c>
      <c r="C64">
        <v>29</v>
      </c>
      <c r="J64">
        <f t="shared" si="1"/>
        <v>7749</v>
      </c>
    </row>
    <row r="65" spans="1:10" x14ac:dyDescent="0.3">
      <c r="A65">
        <v>63</v>
      </c>
      <c r="B65" s="1">
        <v>123</v>
      </c>
      <c r="C65">
        <v>29</v>
      </c>
      <c r="J65">
        <f t="shared" si="1"/>
        <v>7872</v>
      </c>
    </row>
    <row r="66" spans="1:10" x14ac:dyDescent="0.3">
      <c r="A66">
        <v>64</v>
      </c>
      <c r="B66" s="1">
        <v>123</v>
      </c>
      <c r="C66">
        <v>29</v>
      </c>
      <c r="J66">
        <f t="shared" si="1"/>
        <v>8001.5</v>
      </c>
    </row>
    <row r="67" spans="1:10" x14ac:dyDescent="0.3">
      <c r="A67">
        <v>65</v>
      </c>
      <c r="B67" s="1">
        <v>123.1</v>
      </c>
      <c r="C67">
        <v>29</v>
      </c>
      <c r="J67">
        <f t="shared" ref="J67:J99" si="3">B68*A68</f>
        <v>8131.2</v>
      </c>
    </row>
    <row r="68" spans="1:10" x14ac:dyDescent="0.3">
      <c r="A68">
        <v>66</v>
      </c>
      <c r="B68" s="1">
        <v>123.2</v>
      </c>
      <c r="C68">
        <v>29</v>
      </c>
      <c r="J68">
        <f t="shared" si="3"/>
        <v>8274.5</v>
      </c>
    </row>
    <row r="69" spans="1:10" x14ac:dyDescent="0.3">
      <c r="A69">
        <v>67</v>
      </c>
      <c r="B69" s="1">
        <v>123.5</v>
      </c>
      <c r="C69">
        <v>29</v>
      </c>
      <c r="J69">
        <f t="shared" si="3"/>
        <v>8398</v>
      </c>
    </row>
    <row r="70" spans="1:10" x14ac:dyDescent="0.3">
      <c r="A70">
        <v>68</v>
      </c>
      <c r="B70" s="1">
        <v>123.5</v>
      </c>
      <c r="C70">
        <v>29</v>
      </c>
      <c r="J70">
        <f t="shared" si="3"/>
        <v>8542.1999999999989</v>
      </c>
    </row>
    <row r="71" spans="1:10" x14ac:dyDescent="0.3">
      <c r="A71">
        <v>69</v>
      </c>
      <c r="B71" s="1">
        <v>123.8</v>
      </c>
      <c r="C71">
        <v>17</v>
      </c>
      <c r="J71">
        <f t="shared" si="3"/>
        <v>8673</v>
      </c>
    </row>
    <row r="72" spans="1:10" x14ac:dyDescent="0.3">
      <c r="A72">
        <v>70</v>
      </c>
      <c r="B72" s="1">
        <v>123.9</v>
      </c>
      <c r="C72">
        <v>17</v>
      </c>
      <c r="J72">
        <f t="shared" si="3"/>
        <v>8804</v>
      </c>
    </row>
    <row r="73" spans="1:10" x14ac:dyDescent="0.3">
      <c r="A73">
        <v>71</v>
      </c>
      <c r="B73" s="1">
        <v>124</v>
      </c>
      <c r="C73">
        <v>17</v>
      </c>
      <c r="J73">
        <f t="shared" si="3"/>
        <v>8964</v>
      </c>
    </row>
    <row r="74" spans="1:10" x14ac:dyDescent="0.3">
      <c r="A74">
        <v>72</v>
      </c>
      <c r="B74" s="1">
        <v>124.5</v>
      </c>
      <c r="C74">
        <v>17</v>
      </c>
      <c r="J74">
        <f t="shared" si="3"/>
        <v>9110.4</v>
      </c>
    </row>
    <row r="75" spans="1:10" x14ac:dyDescent="0.3">
      <c r="A75">
        <v>73</v>
      </c>
      <c r="B75" s="1">
        <v>124.8</v>
      </c>
      <c r="C75">
        <v>17</v>
      </c>
      <c r="J75">
        <f t="shared" si="3"/>
        <v>9250</v>
      </c>
    </row>
    <row r="76" spans="1:10" x14ac:dyDescent="0.3">
      <c r="A76">
        <v>74</v>
      </c>
      <c r="B76" s="1">
        <v>125</v>
      </c>
      <c r="C76">
        <v>17</v>
      </c>
      <c r="J76">
        <f t="shared" si="3"/>
        <v>9412.5</v>
      </c>
    </row>
    <row r="77" spans="1:10" x14ac:dyDescent="0.3">
      <c r="A77">
        <v>75</v>
      </c>
      <c r="B77" s="1">
        <v>125.5</v>
      </c>
      <c r="C77">
        <v>17</v>
      </c>
      <c r="J77">
        <f t="shared" si="3"/>
        <v>9576</v>
      </c>
    </row>
    <row r="78" spans="1:10" x14ac:dyDescent="0.3">
      <c r="A78">
        <v>76</v>
      </c>
      <c r="B78" s="1">
        <v>126</v>
      </c>
      <c r="C78">
        <v>17</v>
      </c>
      <c r="J78">
        <f t="shared" si="3"/>
        <v>9709.6999999999989</v>
      </c>
    </row>
    <row r="79" spans="1:10" x14ac:dyDescent="0.3">
      <c r="A79">
        <v>77</v>
      </c>
      <c r="B79" s="1">
        <v>126.1</v>
      </c>
      <c r="C79">
        <v>17</v>
      </c>
      <c r="J79">
        <f t="shared" si="3"/>
        <v>9867</v>
      </c>
    </row>
    <row r="80" spans="1:10" x14ac:dyDescent="0.3">
      <c r="A80">
        <v>78</v>
      </c>
      <c r="B80" s="1">
        <v>126.5</v>
      </c>
      <c r="C80">
        <v>17</v>
      </c>
      <c r="J80">
        <f t="shared" si="3"/>
        <v>10033</v>
      </c>
    </row>
    <row r="81" spans="1:10" x14ac:dyDescent="0.3">
      <c r="A81">
        <v>79</v>
      </c>
      <c r="B81" s="1">
        <v>127</v>
      </c>
      <c r="C81">
        <v>17</v>
      </c>
      <c r="J81">
        <f t="shared" si="3"/>
        <v>10200</v>
      </c>
    </row>
    <row r="82" spans="1:10" x14ac:dyDescent="0.3">
      <c r="A82">
        <v>80</v>
      </c>
      <c r="B82" s="1">
        <v>127.5</v>
      </c>
      <c r="C82">
        <v>17</v>
      </c>
      <c r="J82">
        <f t="shared" si="3"/>
        <v>10351.799999999999</v>
      </c>
    </row>
    <row r="83" spans="1:10" x14ac:dyDescent="0.3">
      <c r="A83">
        <v>81</v>
      </c>
      <c r="B83" s="1">
        <v>127.8</v>
      </c>
      <c r="C83">
        <v>17</v>
      </c>
      <c r="J83">
        <f t="shared" si="3"/>
        <v>10496</v>
      </c>
    </row>
    <row r="84" spans="1:10" x14ac:dyDescent="0.3">
      <c r="A84">
        <v>82</v>
      </c>
      <c r="B84" s="1">
        <v>128</v>
      </c>
      <c r="C84">
        <v>17</v>
      </c>
      <c r="J84">
        <f t="shared" si="3"/>
        <v>10665.5</v>
      </c>
    </row>
    <row r="85" spans="1:10" x14ac:dyDescent="0.3">
      <c r="A85">
        <v>83</v>
      </c>
      <c r="B85" s="1">
        <v>128.5</v>
      </c>
      <c r="C85">
        <v>17</v>
      </c>
      <c r="J85">
        <f t="shared" si="3"/>
        <v>10836</v>
      </c>
    </row>
    <row r="86" spans="1:10" x14ac:dyDescent="0.3">
      <c r="A86">
        <v>84</v>
      </c>
      <c r="B86" s="1">
        <v>129</v>
      </c>
      <c r="C86">
        <v>17</v>
      </c>
      <c r="J86">
        <f t="shared" si="3"/>
        <v>11007.5</v>
      </c>
    </row>
    <row r="87" spans="1:10" x14ac:dyDescent="0.3">
      <c r="A87">
        <v>85</v>
      </c>
      <c r="B87" s="1">
        <v>129.5</v>
      </c>
      <c r="C87">
        <v>17</v>
      </c>
      <c r="J87">
        <f t="shared" si="3"/>
        <v>11171.4</v>
      </c>
    </row>
    <row r="88" spans="1:10" x14ac:dyDescent="0.3">
      <c r="A88">
        <v>86</v>
      </c>
      <c r="B88" s="1">
        <v>129.9</v>
      </c>
      <c r="C88">
        <v>9</v>
      </c>
      <c r="J88">
        <f t="shared" si="3"/>
        <v>11310</v>
      </c>
    </row>
    <row r="89" spans="1:10" x14ac:dyDescent="0.3">
      <c r="A89">
        <v>87</v>
      </c>
      <c r="B89" s="1">
        <v>130</v>
      </c>
      <c r="C89">
        <v>9</v>
      </c>
      <c r="J89">
        <f t="shared" si="3"/>
        <v>11528</v>
      </c>
    </row>
    <row r="90" spans="1:10" x14ac:dyDescent="0.3">
      <c r="A90">
        <v>88</v>
      </c>
      <c r="B90" s="1">
        <v>131</v>
      </c>
      <c r="C90">
        <v>9</v>
      </c>
      <c r="J90">
        <f t="shared" si="3"/>
        <v>11694.6</v>
      </c>
    </row>
    <row r="91" spans="1:10" x14ac:dyDescent="0.3">
      <c r="A91">
        <v>89</v>
      </c>
      <c r="B91" s="1">
        <v>131.4</v>
      </c>
      <c r="C91">
        <v>9</v>
      </c>
      <c r="J91">
        <f t="shared" si="3"/>
        <v>11880</v>
      </c>
    </row>
    <row r="92" spans="1:10" x14ac:dyDescent="0.3">
      <c r="A92">
        <v>90</v>
      </c>
      <c r="B92" s="1">
        <v>132</v>
      </c>
      <c r="C92">
        <v>9</v>
      </c>
      <c r="J92">
        <f t="shared" si="3"/>
        <v>12103</v>
      </c>
    </row>
    <row r="93" spans="1:10" x14ac:dyDescent="0.3">
      <c r="A93">
        <v>91</v>
      </c>
      <c r="B93" s="1">
        <v>133</v>
      </c>
      <c r="C93">
        <v>9</v>
      </c>
      <c r="J93">
        <f t="shared" si="3"/>
        <v>12291.199999999999</v>
      </c>
    </row>
    <row r="94" spans="1:10" x14ac:dyDescent="0.3">
      <c r="A94">
        <v>92</v>
      </c>
      <c r="B94" s="1">
        <v>133.6</v>
      </c>
      <c r="C94">
        <v>9</v>
      </c>
      <c r="J94">
        <f t="shared" si="3"/>
        <v>12462</v>
      </c>
    </row>
    <row r="95" spans="1:10" x14ac:dyDescent="0.3">
      <c r="A95">
        <v>93</v>
      </c>
      <c r="B95" s="1">
        <v>134</v>
      </c>
      <c r="C95">
        <v>9</v>
      </c>
      <c r="J95">
        <f t="shared" si="3"/>
        <v>12614.8</v>
      </c>
    </row>
    <row r="96" spans="1:10" x14ac:dyDescent="0.3">
      <c r="A96">
        <v>94</v>
      </c>
      <c r="B96" s="1">
        <v>134.19999999999999</v>
      </c>
      <c r="C96">
        <v>9</v>
      </c>
      <c r="J96">
        <f t="shared" si="3"/>
        <v>12825</v>
      </c>
    </row>
    <row r="97" spans="1:10" x14ac:dyDescent="0.3">
      <c r="A97">
        <v>95</v>
      </c>
      <c r="B97" s="1">
        <v>135</v>
      </c>
      <c r="C97">
        <v>4</v>
      </c>
      <c r="J97">
        <f t="shared" si="3"/>
        <v>13036.800000000001</v>
      </c>
    </row>
    <row r="98" spans="1:10" x14ac:dyDescent="0.3">
      <c r="A98">
        <v>96</v>
      </c>
      <c r="B98" s="1">
        <v>135.80000000000001</v>
      </c>
      <c r="C98">
        <v>4</v>
      </c>
      <c r="J98">
        <f t="shared" si="3"/>
        <v>13386</v>
      </c>
    </row>
    <row r="99" spans="1:10" x14ac:dyDescent="0.3">
      <c r="A99">
        <v>97</v>
      </c>
      <c r="B99" s="1">
        <v>138</v>
      </c>
      <c r="C99">
        <v>4</v>
      </c>
      <c r="J99">
        <f t="shared" si="3"/>
        <v>13720</v>
      </c>
    </row>
    <row r="100" spans="1:10" x14ac:dyDescent="0.3">
      <c r="A100">
        <v>98</v>
      </c>
      <c r="B100" s="1">
        <v>140</v>
      </c>
      <c r="C100">
        <v>4</v>
      </c>
      <c r="J100" s="5">
        <v>5</v>
      </c>
    </row>
    <row r="101" spans="1:10" x14ac:dyDescent="0.3">
      <c r="A10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Задание1</vt:lpstr>
      <vt:lpstr>Задание2</vt:lpstr>
      <vt:lpstr>Задание3</vt:lpstr>
      <vt:lpstr>Задание4</vt:lpstr>
      <vt:lpstr>Задание5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2019-10-06T17:51:30Z</dcterms:created>
  <dcterms:modified xsi:type="dcterms:W3CDTF">2019-11-10T19:55:34Z</dcterms:modified>
</cp:coreProperties>
</file>