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rish\Desktop\"/>
    </mc:Choice>
  </mc:AlternateContent>
  <xr:revisionPtr revIDLastSave="0" documentId="13_ncr:1_{157B75E8-FAEE-4213-9E12-62C954D91924}" xr6:coauthVersionLast="44" xr6:coauthVersionMax="44" xr10:uidLastSave="{00000000-0000-0000-0000-000000000000}"/>
  <bookViews>
    <workbookView xWindow="-108" yWindow="-108" windowWidth="23256" windowHeight="12576" tabRatio="601" xr2:uid="{00000000-000D-0000-FFFF-FFFF00000000}"/>
  </bookViews>
  <sheets>
    <sheet name="Задание 1.1" sheetId="2" r:id="rId1"/>
    <sheet name="Задание 1.1(2)" sheetId="4" r:id="rId2"/>
    <sheet name="Задание 1.2" sheetId="1" r:id="rId3"/>
    <sheet name="Задание 3.1" sheetId="5" r:id="rId4"/>
    <sheet name="Задание 3.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6" l="1"/>
  <c r="N2" i="6"/>
  <c r="B11" i="5"/>
  <c r="E9" i="5"/>
  <c r="F9" i="5"/>
  <c r="G9" i="5"/>
  <c r="H9" i="5"/>
  <c r="I9" i="5"/>
  <c r="J9" i="5"/>
  <c r="K9" i="5"/>
  <c r="L9" i="5"/>
  <c r="M9" i="5"/>
  <c r="N9" i="5"/>
  <c r="O9" i="5"/>
  <c r="P9" i="5"/>
  <c r="Q9" i="5"/>
  <c r="E8" i="5"/>
  <c r="F8" i="5"/>
  <c r="G8" i="5"/>
  <c r="H8" i="5"/>
  <c r="I8" i="5"/>
  <c r="J8" i="5"/>
  <c r="K8" i="5"/>
  <c r="L8" i="5"/>
  <c r="M8" i="5"/>
  <c r="N8" i="5"/>
  <c r="O8" i="5"/>
  <c r="P8" i="5"/>
  <c r="Q8" i="5"/>
  <c r="D9" i="5"/>
  <c r="D8" i="5"/>
  <c r="E7" i="5"/>
  <c r="F7" i="5"/>
  <c r="G7" i="5"/>
  <c r="H7" i="5"/>
  <c r="I7" i="5"/>
  <c r="J7" i="5"/>
  <c r="K7" i="5"/>
  <c r="L7" i="5"/>
  <c r="M7" i="5"/>
  <c r="N7" i="5"/>
  <c r="O7" i="5"/>
  <c r="P7" i="5"/>
  <c r="Q7" i="5"/>
  <c r="D7" i="5"/>
  <c r="E6" i="5"/>
  <c r="F6" i="5"/>
  <c r="G6" i="5"/>
  <c r="H6" i="5"/>
  <c r="I6" i="5"/>
  <c r="J6" i="5"/>
  <c r="K6" i="5"/>
  <c r="L6" i="5"/>
  <c r="M6" i="5"/>
  <c r="N6" i="5"/>
  <c r="O6" i="5"/>
  <c r="P6" i="5"/>
  <c r="Q6" i="5"/>
  <c r="D6" i="5"/>
  <c r="E5" i="5"/>
  <c r="F5" i="5"/>
  <c r="G5" i="5"/>
  <c r="H5" i="5"/>
  <c r="I5" i="5"/>
  <c r="J5" i="5"/>
  <c r="K5" i="5"/>
  <c r="L5" i="5"/>
  <c r="M5" i="5"/>
  <c r="N5" i="5"/>
  <c r="O5" i="5"/>
  <c r="P5" i="5"/>
  <c r="Q5" i="5"/>
  <c r="D5" i="5"/>
  <c r="S3" i="5"/>
  <c r="S2" i="5"/>
  <c r="B8" i="4"/>
  <c r="E17" i="1"/>
  <c r="E18" i="1" s="1"/>
  <c r="F17" i="1"/>
  <c r="G17" i="1"/>
  <c r="H17" i="1"/>
  <c r="I17" i="1"/>
  <c r="J17" i="1"/>
  <c r="J18" i="1" s="1"/>
  <c r="K17" i="1"/>
  <c r="L17" i="1"/>
  <c r="M17" i="1"/>
  <c r="M18" i="1" s="1"/>
  <c r="D17" i="1"/>
  <c r="E11" i="1"/>
  <c r="E12" i="1" s="1"/>
  <c r="F11" i="1"/>
  <c r="F12" i="1" s="1"/>
  <c r="G11" i="1"/>
  <c r="H11" i="1"/>
  <c r="I11" i="1"/>
  <c r="J11" i="1"/>
  <c r="J12" i="1" s="1"/>
  <c r="K11" i="1"/>
  <c r="L11" i="1"/>
  <c r="L12" i="1" s="1"/>
  <c r="M11" i="1"/>
  <c r="D11" i="1"/>
  <c r="D12" i="1" s="1"/>
  <c r="L18" i="1"/>
  <c r="K18" i="1"/>
  <c r="H18" i="1"/>
  <c r="G18" i="1"/>
  <c r="D18" i="1"/>
  <c r="I18" i="1"/>
  <c r="F18" i="1"/>
  <c r="K12" i="1"/>
  <c r="H12" i="1"/>
  <c r="G12" i="1"/>
  <c r="M12" i="1"/>
  <c r="I12" i="1"/>
  <c r="L6" i="4"/>
  <c r="K6" i="4"/>
  <c r="J6" i="4"/>
  <c r="H6" i="4"/>
  <c r="G6" i="4"/>
  <c r="F6" i="4"/>
  <c r="D6" i="4"/>
  <c r="M5" i="4"/>
  <c r="M6" i="4" s="1"/>
  <c r="L5" i="4"/>
  <c r="K5" i="4"/>
  <c r="J5" i="4"/>
  <c r="I5" i="4"/>
  <c r="I6" i="4" s="1"/>
  <c r="H5" i="4"/>
  <c r="G5" i="4"/>
  <c r="F5" i="4"/>
  <c r="E5" i="4"/>
  <c r="E6" i="4" s="1"/>
  <c r="O6" i="4" s="1"/>
  <c r="D5" i="4"/>
  <c r="O3" i="2"/>
  <c r="F6" i="2" s="1"/>
  <c r="F9" i="2" s="1"/>
  <c r="O2" i="2"/>
  <c r="G5" i="2" s="1"/>
  <c r="E5" i="1"/>
  <c r="E6" i="1" s="1"/>
  <c r="F5" i="1"/>
  <c r="F6" i="1" s="1"/>
  <c r="G5" i="1"/>
  <c r="G6" i="1" s="1"/>
  <c r="H5" i="1"/>
  <c r="H6" i="1" s="1"/>
  <c r="I5" i="1"/>
  <c r="I6" i="1" s="1"/>
  <c r="J5" i="1"/>
  <c r="J6" i="1" s="1"/>
  <c r="K5" i="1"/>
  <c r="K6" i="1" s="1"/>
  <c r="L5" i="1"/>
  <c r="L6" i="1" s="1"/>
  <c r="M5" i="1"/>
  <c r="M6" i="1" s="1"/>
  <c r="D5" i="1"/>
  <c r="D6" i="1" s="1"/>
  <c r="O12" i="1" l="1"/>
  <c r="B14" i="1" s="1"/>
  <c r="O18" i="1"/>
  <c r="B20" i="1" s="1"/>
  <c r="O17" i="1"/>
  <c r="O11" i="1"/>
  <c r="O5" i="4"/>
  <c r="O6" i="1"/>
  <c r="B8" i="1" s="1"/>
  <c r="O5" i="1"/>
  <c r="G8" i="2"/>
  <c r="I5" i="2"/>
  <c r="J5" i="2"/>
  <c r="F5" i="2"/>
  <c r="M6" i="2"/>
  <c r="M9" i="2" s="1"/>
  <c r="I6" i="2"/>
  <c r="I9" i="2" s="1"/>
  <c r="E6" i="2"/>
  <c r="E9" i="2" s="1"/>
  <c r="M5" i="2"/>
  <c r="E5" i="2"/>
  <c r="L6" i="2"/>
  <c r="L9" i="2" s="1"/>
  <c r="H6" i="2"/>
  <c r="H9" i="2" s="1"/>
  <c r="L5" i="2"/>
  <c r="H5" i="2"/>
  <c r="D5" i="2"/>
  <c r="K6" i="2"/>
  <c r="K9" i="2" s="1"/>
  <c r="G6" i="2"/>
  <c r="G9" i="2" s="1"/>
  <c r="K5" i="2"/>
  <c r="D6" i="2"/>
  <c r="D9" i="2" s="1"/>
  <c r="J6" i="2"/>
  <c r="J9" i="2" s="1"/>
  <c r="J8" i="2" l="1"/>
  <c r="J7" i="2"/>
  <c r="D8" i="2"/>
  <c r="D7" i="2"/>
  <c r="B11" i="2" s="1"/>
  <c r="I7" i="2"/>
  <c r="I8" i="2"/>
  <c r="K8" i="2"/>
  <c r="K7" i="2"/>
  <c r="H7" i="2"/>
  <c r="H8" i="2"/>
  <c r="E7" i="2"/>
  <c r="E8" i="2"/>
  <c r="G7" i="2"/>
  <c r="L7" i="2"/>
  <c r="L8" i="2"/>
  <c r="M7" i="2"/>
  <c r="M8" i="2"/>
  <c r="F8" i="2"/>
  <c r="F7" i="2"/>
  <c r="D5" i="6"/>
  <c r="D8" i="6"/>
  <c r="F5" i="6"/>
  <c r="F8" i="6" s="1"/>
  <c r="J5" i="6"/>
  <c r="J8" i="6"/>
  <c r="I5" i="6"/>
  <c r="I8" i="6" s="1"/>
  <c r="E5" i="6"/>
  <c r="E8" i="6" s="1"/>
  <c r="L5" i="6"/>
  <c r="L8" i="6"/>
  <c r="G5" i="6"/>
  <c r="G8" i="6" s="1"/>
  <c r="H5" i="6"/>
  <c r="H8" i="6" s="1"/>
  <c r="K5" i="6"/>
  <c r="K8" i="6"/>
  <c r="L6" i="6"/>
  <c r="L9" i="6" s="1"/>
  <c r="G6" i="6"/>
  <c r="G9" i="6" s="1"/>
  <c r="E6" i="6"/>
  <c r="F6" i="6"/>
  <c r="F9" i="6" s="1"/>
  <c r="H6" i="6"/>
  <c r="H9" i="6" s="1"/>
  <c r="J6" i="6"/>
  <c r="J7" i="6" s="1"/>
  <c r="D6" i="6"/>
  <c r="D9" i="6" s="1"/>
  <c r="I6" i="6"/>
  <c r="I9" i="6" s="1"/>
  <c r="K6" i="6"/>
  <c r="K9" i="6" s="1"/>
  <c r="J9" i="6" l="1"/>
  <c r="D7" i="6"/>
  <c r="E7" i="6"/>
  <c r="H7" i="6"/>
  <c r="K7" i="6"/>
  <c r="G7" i="6"/>
  <c r="F7" i="6"/>
  <c r="E9" i="6"/>
  <c r="I7" i="6"/>
  <c r="L7" i="6"/>
  <c r="B11" i="6" l="1"/>
</calcChain>
</file>

<file path=xl/sharedStrings.xml><?xml version="1.0" encoding="utf-8"?>
<sst xmlns="http://schemas.openxmlformats.org/spreadsheetml/2006/main" count="52" uniqueCount="25">
  <si>
    <t>Номера испытуемых</t>
  </si>
  <si>
    <t>Стаж (в мес.)</t>
  </si>
  <si>
    <t>Время решения (в мин.)</t>
  </si>
  <si>
    <t>di = стаж - время</t>
  </si>
  <si>
    <t>di^2</t>
  </si>
  <si>
    <t>Сумма</t>
  </si>
  <si>
    <t xml:space="preserve">Rs = </t>
  </si>
  <si>
    <t>X-Xср.</t>
  </si>
  <si>
    <t>Y-Yср.</t>
  </si>
  <si>
    <t>Сред.</t>
  </si>
  <si>
    <t>(X-Xср.)*(Y-Yср.)</t>
  </si>
  <si>
    <t>(X-Xср.)^2</t>
  </si>
  <si>
    <t>(Y-Yср.)^2</t>
  </si>
  <si>
    <t xml:space="preserve">Rxy = </t>
  </si>
  <si>
    <t>xi</t>
  </si>
  <si>
    <t>yi</t>
  </si>
  <si>
    <t>zi</t>
  </si>
  <si>
    <t>di = yi - zi</t>
  </si>
  <si>
    <t>di = xi - yi</t>
  </si>
  <si>
    <t>di = xi - zi</t>
  </si>
  <si>
    <t>№ п/п</t>
  </si>
  <si>
    <t>Данные по агрессивности</t>
  </si>
  <si>
    <t>Данные по IQ</t>
  </si>
  <si>
    <t>Число посетителей в сутки</t>
  </si>
  <si>
    <t>Позиция сайта в поиске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</si>
</sst>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3AA1-01F5-4E0C-9F94-BA57F83B614B}">
  <dimension ref="A1:O11"/>
  <sheetViews>
    <sheetView tabSelected="1" workbookViewId="0">
      <selection activeCell="O11" sqref="O11"/>
    </sheetView>
  </sheetViews>
  <sheetFormatPr defaultRowHeight="18" x14ac:dyDescent="0.35"/>
  <cols>
    <col min="1" max="1" width="8.88671875" style="2"/>
    <col min="2" max="2" width="12" style="2" bestFit="1" customWidth="1"/>
    <col min="3" max="16384" width="8.88671875" style="2"/>
  </cols>
  <sheetData>
    <row r="1" spans="1:15" x14ac:dyDescent="0.35">
      <c r="A1" s="1" t="s">
        <v>0</v>
      </c>
      <c r="B1" s="1"/>
      <c r="C1" s="1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O1" s="2" t="s">
        <v>9</v>
      </c>
    </row>
    <row r="2" spans="1:15" x14ac:dyDescent="0.35">
      <c r="A2" s="1" t="s">
        <v>1</v>
      </c>
      <c r="B2" s="1"/>
      <c r="C2" s="1"/>
      <c r="D2" s="2">
        <v>32</v>
      </c>
      <c r="E2" s="2">
        <v>15</v>
      </c>
      <c r="F2" s="2">
        <v>16</v>
      </c>
      <c r="G2" s="2">
        <v>18</v>
      </c>
      <c r="H2" s="2">
        <v>20</v>
      </c>
      <c r="I2" s="2">
        <v>28</v>
      </c>
      <c r="J2" s="2">
        <v>21</v>
      </c>
      <c r="K2" s="2">
        <v>29</v>
      </c>
      <c r="L2" s="2">
        <v>23</v>
      </c>
      <c r="M2" s="2">
        <v>17</v>
      </c>
      <c r="O2" s="2">
        <f>AVERAGE(D2:M2)</f>
        <v>21.9</v>
      </c>
    </row>
    <row r="3" spans="1:15" x14ac:dyDescent="0.35">
      <c r="A3" s="1" t="s">
        <v>2</v>
      </c>
      <c r="B3" s="1"/>
      <c r="C3" s="1"/>
      <c r="D3" s="2">
        <v>12</v>
      </c>
      <c r="E3" s="2">
        <v>24</v>
      </c>
      <c r="F3" s="2">
        <v>23</v>
      </c>
      <c r="G3" s="2">
        <v>21</v>
      </c>
      <c r="H3" s="2">
        <v>20</v>
      </c>
      <c r="I3" s="2">
        <v>9</v>
      </c>
      <c r="J3" s="2">
        <v>11</v>
      </c>
      <c r="K3" s="2">
        <v>10</v>
      </c>
      <c r="L3" s="2">
        <v>15</v>
      </c>
      <c r="M3" s="2">
        <v>16</v>
      </c>
      <c r="O3" s="2">
        <f>AVERAGE(D3:M3)</f>
        <v>16.100000000000001</v>
      </c>
    </row>
    <row r="5" spans="1:15" x14ac:dyDescent="0.35">
      <c r="A5" s="1" t="s">
        <v>7</v>
      </c>
      <c r="B5" s="1"/>
      <c r="C5" s="1"/>
      <c r="D5" s="2">
        <f>D2-$O2</f>
        <v>10.100000000000001</v>
      </c>
      <c r="E5" s="2">
        <f>E2-$O2</f>
        <v>-6.8999999999999986</v>
      </c>
      <c r="F5" s="2">
        <f>F2-$O2</f>
        <v>-5.8999999999999986</v>
      </c>
      <c r="G5" s="2">
        <f>G2-$O2</f>
        <v>-3.8999999999999986</v>
      </c>
      <c r="H5" s="2">
        <f>H2-$O2</f>
        <v>-1.8999999999999986</v>
      </c>
      <c r="I5" s="2">
        <f>I2-$O2</f>
        <v>6.1000000000000014</v>
      </c>
      <c r="J5" s="2">
        <f>J2-$O2</f>
        <v>-0.89999999999999858</v>
      </c>
      <c r="K5" s="2">
        <f>K2-$O2</f>
        <v>7.1000000000000014</v>
      </c>
      <c r="L5" s="2">
        <f>L2-$O2</f>
        <v>1.1000000000000014</v>
      </c>
      <c r="M5" s="2">
        <f>M2-$O2</f>
        <v>-4.8999999999999986</v>
      </c>
    </row>
    <row r="6" spans="1:15" x14ac:dyDescent="0.35">
      <c r="A6" s="1" t="s">
        <v>8</v>
      </c>
      <c r="B6" s="1"/>
      <c r="C6" s="1"/>
      <c r="D6" s="2">
        <f>D3-$O3</f>
        <v>-4.1000000000000014</v>
      </c>
      <c r="E6" s="2">
        <f>E3-$O3</f>
        <v>7.8999999999999986</v>
      </c>
      <c r="F6" s="2">
        <f>F3-$O3</f>
        <v>6.8999999999999986</v>
      </c>
      <c r="G6" s="2">
        <f>G3-$O3</f>
        <v>4.8999999999999986</v>
      </c>
      <c r="H6" s="2">
        <f>H3-$O3</f>
        <v>3.8999999999999986</v>
      </c>
      <c r="I6" s="2">
        <f>I3-$O3</f>
        <v>-7.1000000000000014</v>
      </c>
      <c r="J6" s="2">
        <f>J3-$O3</f>
        <v>-5.1000000000000014</v>
      </c>
      <c r="K6" s="2">
        <f>K3-$O3</f>
        <v>-6.1000000000000014</v>
      </c>
      <c r="L6" s="2">
        <f>L3-$O3</f>
        <v>-1.1000000000000014</v>
      </c>
      <c r="M6" s="2">
        <f>M3-$O3</f>
        <v>-0.10000000000000142</v>
      </c>
    </row>
    <row r="7" spans="1:15" x14ac:dyDescent="0.35">
      <c r="A7" s="1" t="s">
        <v>10</v>
      </c>
      <c r="B7" s="1"/>
      <c r="C7" s="1"/>
      <c r="D7" s="2">
        <f>D5*D6</f>
        <v>-41.410000000000018</v>
      </c>
      <c r="E7" s="2">
        <f t="shared" ref="E7:M7" si="0">E5*E6</f>
        <v>-54.509999999999977</v>
      </c>
      <c r="F7" s="2">
        <f t="shared" si="0"/>
        <v>-40.70999999999998</v>
      </c>
      <c r="G7" s="2">
        <f t="shared" si="0"/>
        <v>-19.109999999999989</v>
      </c>
      <c r="H7" s="2">
        <f t="shared" si="0"/>
        <v>-7.4099999999999921</v>
      </c>
      <c r="I7" s="2">
        <f t="shared" si="0"/>
        <v>-43.310000000000016</v>
      </c>
      <c r="J7" s="2">
        <f t="shared" si="0"/>
        <v>4.5899999999999936</v>
      </c>
      <c r="K7" s="2">
        <f t="shared" si="0"/>
        <v>-43.310000000000016</v>
      </c>
      <c r="L7" s="2">
        <f t="shared" si="0"/>
        <v>-1.2100000000000031</v>
      </c>
      <c r="M7" s="2">
        <f t="shared" si="0"/>
        <v>0.49000000000000682</v>
      </c>
    </row>
    <row r="8" spans="1:15" x14ac:dyDescent="0.35">
      <c r="A8" s="1" t="s">
        <v>11</v>
      </c>
      <c r="B8" s="1"/>
      <c r="C8" s="1"/>
      <c r="D8" s="2">
        <f>D5*D5</f>
        <v>102.01000000000003</v>
      </c>
      <c r="E8" s="2">
        <f t="shared" ref="E8:M8" si="1">E5*E5</f>
        <v>47.609999999999978</v>
      </c>
      <c r="F8" s="2">
        <f t="shared" si="1"/>
        <v>34.809999999999981</v>
      </c>
      <c r="G8" s="2">
        <f t="shared" si="1"/>
        <v>15.209999999999988</v>
      </c>
      <c r="H8" s="2">
        <f t="shared" si="1"/>
        <v>3.6099999999999945</v>
      </c>
      <c r="I8" s="2">
        <f t="shared" si="1"/>
        <v>37.210000000000015</v>
      </c>
      <c r="J8" s="2">
        <f t="shared" si="1"/>
        <v>0.80999999999999739</v>
      </c>
      <c r="K8" s="2">
        <f t="shared" si="1"/>
        <v>50.410000000000018</v>
      </c>
      <c r="L8" s="2">
        <f t="shared" si="1"/>
        <v>1.2100000000000031</v>
      </c>
      <c r="M8" s="2">
        <f t="shared" si="1"/>
        <v>24.009999999999987</v>
      </c>
    </row>
    <row r="9" spans="1:15" x14ac:dyDescent="0.35">
      <c r="A9" s="1" t="s">
        <v>12</v>
      </c>
      <c r="B9" s="1"/>
      <c r="C9" s="1"/>
      <c r="D9" s="2">
        <f>D6*D6</f>
        <v>16.810000000000013</v>
      </c>
      <c r="E9" s="2">
        <f t="shared" ref="E9:M9" si="2">E6*E6</f>
        <v>62.409999999999975</v>
      </c>
      <c r="F9" s="2">
        <f t="shared" si="2"/>
        <v>47.609999999999978</v>
      </c>
      <c r="G9" s="2">
        <f t="shared" si="2"/>
        <v>24.009999999999987</v>
      </c>
      <c r="H9" s="2">
        <f t="shared" si="2"/>
        <v>15.209999999999988</v>
      </c>
      <c r="I9" s="2">
        <f t="shared" si="2"/>
        <v>50.410000000000018</v>
      </c>
      <c r="J9" s="2">
        <f t="shared" si="2"/>
        <v>26.010000000000016</v>
      </c>
      <c r="K9" s="2">
        <f t="shared" si="2"/>
        <v>37.210000000000015</v>
      </c>
      <c r="L9" s="2">
        <f t="shared" si="2"/>
        <v>1.2100000000000031</v>
      </c>
      <c r="M9" s="2">
        <f t="shared" si="2"/>
        <v>1.0000000000000285E-2</v>
      </c>
    </row>
    <row r="11" spans="1:15" x14ac:dyDescent="0.35">
      <c r="A11" s="2" t="s">
        <v>13</v>
      </c>
      <c r="B11" s="2">
        <f>SUM(D7:M7)/SQRT(SUM(D8:M8)*SUM(D9:M9))</f>
        <v>-0.82417899049988719</v>
      </c>
    </row>
  </sheetData>
  <mergeCells count="8">
    <mergeCell ref="A9:C9"/>
    <mergeCell ref="A1:C1"/>
    <mergeCell ref="A2:C2"/>
    <mergeCell ref="A3:C3"/>
    <mergeCell ref="A7:C7"/>
    <mergeCell ref="A5:C5"/>
    <mergeCell ref="A6:C6"/>
    <mergeCell ref="A8:C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94D4-6CE9-44E1-B80E-FD9884F10EF9}">
  <dimension ref="A1:O14"/>
  <sheetViews>
    <sheetView workbookViewId="0">
      <selection activeCell="B8" sqref="B8"/>
    </sheetView>
  </sheetViews>
  <sheetFormatPr defaultRowHeight="18" x14ac:dyDescent="0.35"/>
  <cols>
    <col min="1" max="1" width="8.88671875" style="2"/>
    <col min="2" max="2" width="12" style="2" bestFit="1" customWidth="1"/>
    <col min="3" max="16384" width="8.88671875" style="2"/>
  </cols>
  <sheetData>
    <row r="1" spans="1:15" x14ac:dyDescent="0.35">
      <c r="A1" s="1" t="s">
        <v>0</v>
      </c>
      <c r="B1" s="1"/>
      <c r="C1" s="1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</row>
    <row r="2" spans="1:15" x14ac:dyDescent="0.35">
      <c r="A2" s="1" t="s">
        <v>1</v>
      </c>
      <c r="B2" s="1"/>
      <c r="C2" s="1"/>
      <c r="D2" s="2">
        <v>32</v>
      </c>
      <c r="E2" s="2">
        <v>15</v>
      </c>
      <c r="F2" s="2">
        <v>16</v>
      </c>
      <c r="G2" s="2">
        <v>18</v>
      </c>
      <c r="H2" s="2">
        <v>20</v>
      </c>
      <c r="I2" s="2">
        <v>28</v>
      </c>
      <c r="J2" s="2">
        <v>21</v>
      </c>
      <c r="K2" s="2">
        <v>29</v>
      </c>
      <c r="L2" s="2">
        <v>23</v>
      </c>
      <c r="M2" s="2">
        <v>17</v>
      </c>
    </row>
    <row r="3" spans="1:15" x14ac:dyDescent="0.35">
      <c r="A3" s="1" t="s">
        <v>2</v>
      </c>
      <c r="B3" s="1"/>
      <c r="C3" s="1"/>
      <c r="D3" s="2">
        <v>12</v>
      </c>
      <c r="E3" s="2">
        <v>24</v>
      </c>
      <c r="F3" s="2">
        <v>23</v>
      </c>
      <c r="G3" s="2">
        <v>21</v>
      </c>
      <c r="H3" s="2">
        <v>20</v>
      </c>
      <c r="I3" s="2">
        <v>9</v>
      </c>
      <c r="J3" s="2">
        <v>11</v>
      </c>
      <c r="K3" s="2">
        <v>10</v>
      </c>
      <c r="L3" s="2">
        <v>15</v>
      </c>
      <c r="M3" s="2">
        <v>16</v>
      </c>
    </row>
    <row r="4" spans="1:15" x14ac:dyDescent="0.35">
      <c r="A4" s="3"/>
      <c r="O4" s="2" t="s">
        <v>5</v>
      </c>
    </row>
    <row r="5" spans="1:15" x14ac:dyDescent="0.35">
      <c r="A5" s="1" t="s">
        <v>3</v>
      </c>
      <c r="B5" s="1"/>
      <c r="C5" s="1"/>
      <c r="D5" s="2">
        <f>D2-D3</f>
        <v>20</v>
      </c>
      <c r="E5" s="2">
        <f t="shared" ref="E5:M5" si="0">E2-E3</f>
        <v>-9</v>
      </c>
      <c r="F5" s="2">
        <f t="shared" si="0"/>
        <v>-7</v>
      </c>
      <c r="G5" s="2">
        <f t="shared" si="0"/>
        <v>-3</v>
      </c>
      <c r="H5" s="2">
        <f t="shared" si="0"/>
        <v>0</v>
      </c>
      <c r="I5" s="2">
        <f t="shared" si="0"/>
        <v>19</v>
      </c>
      <c r="J5" s="2">
        <f t="shared" si="0"/>
        <v>10</v>
      </c>
      <c r="K5" s="2">
        <f t="shared" si="0"/>
        <v>19</v>
      </c>
      <c r="L5" s="2">
        <f t="shared" si="0"/>
        <v>8</v>
      </c>
      <c r="M5" s="2">
        <f t="shared" si="0"/>
        <v>1</v>
      </c>
      <c r="O5" s="2">
        <f>SUM(D5:M5)</f>
        <v>58</v>
      </c>
    </row>
    <row r="6" spans="1:15" x14ac:dyDescent="0.35">
      <c r="A6" s="1" t="s">
        <v>4</v>
      </c>
      <c r="B6" s="1"/>
      <c r="C6" s="1"/>
      <c r="D6" s="2">
        <f>D5*D5</f>
        <v>400</v>
      </c>
      <c r="E6" s="2">
        <f t="shared" ref="E6:M6" si="1">E5*E5</f>
        <v>81</v>
      </c>
      <c r="F6" s="2">
        <f t="shared" si="1"/>
        <v>49</v>
      </c>
      <c r="G6" s="2">
        <f t="shared" si="1"/>
        <v>9</v>
      </c>
      <c r="H6" s="2">
        <f t="shared" si="1"/>
        <v>0</v>
      </c>
      <c r="I6" s="2">
        <f t="shared" si="1"/>
        <v>361</v>
      </c>
      <c r="J6" s="2">
        <f t="shared" si="1"/>
        <v>100</v>
      </c>
      <c r="K6" s="2">
        <f t="shared" si="1"/>
        <v>361</v>
      </c>
      <c r="L6" s="2">
        <f t="shared" si="1"/>
        <v>64</v>
      </c>
      <c r="M6" s="2">
        <f t="shared" si="1"/>
        <v>1</v>
      </c>
      <c r="O6" s="2">
        <f>SUM(D6:M6)</f>
        <v>1426</v>
      </c>
    </row>
    <row r="8" spans="1:15" x14ac:dyDescent="0.35">
      <c r="A8" s="2" t="s">
        <v>6</v>
      </c>
      <c r="B8" s="2">
        <f>1-(6*O6)/990</f>
        <v>-7.6424242424242426</v>
      </c>
    </row>
    <row r="14" spans="1:15" x14ac:dyDescent="0.35">
      <c r="F14" s="3"/>
    </row>
  </sheetData>
  <mergeCells count="5">
    <mergeCell ref="A1:C1"/>
    <mergeCell ref="A2:C2"/>
    <mergeCell ref="A3:C3"/>
    <mergeCell ref="A5:C5"/>
    <mergeCell ref="A6:C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N17" sqref="N17"/>
    </sheetView>
  </sheetViews>
  <sheetFormatPr defaultRowHeight="18" x14ac:dyDescent="0.35"/>
  <cols>
    <col min="1" max="1" width="8.88671875" style="2"/>
    <col min="2" max="2" width="12" style="2" bestFit="1" customWidth="1"/>
    <col min="3" max="16384" width="8.88671875" style="2"/>
  </cols>
  <sheetData>
    <row r="1" spans="1:15" x14ac:dyDescent="0.35">
      <c r="A1" s="1" t="s">
        <v>14</v>
      </c>
      <c r="B1" s="1"/>
      <c r="C1" s="1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</row>
    <row r="2" spans="1:15" x14ac:dyDescent="0.35">
      <c r="A2" s="1" t="s">
        <v>15</v>
      </c>
      <c r="B2" s="1"/>
      <c r="C2" s="1"/>
      <c r="D2" s="2">
        <v>3</v>
      </c>
      <c r="E2" s="2">
        <v>10</v>
      </c>
      <c r="F2" s="2">
        <v>7</v>
      </c>
      <c r="G2" s="2">
        <v>2</v>
      </c>
      <c r="H2" s="2">
        <v>8</v>
      </c>
      <c r="I2" s="2">
        <v>5</v>
      </c>
      <c r="J2" s="2">
        <v>6</v>
      </c>
      <c r="K2" s="2">
        <v>9</v>
      </c>
      <c r="L2" s="2">
        <v>1</v>
      </c>
      <c r="M2" s="2">
        <v>4</v>
      </c>
    </row>
    <row r="3" spans="1:15" x14ac:dyDescent="0.35">
      <c r="A3" s="1" t="s">
        <v>16</v>
      </c>
      <c r="B3" s="1"/>
      <c r="C3" s="1"/>
      <c r="D3" s="2">
        <v>6</v>
      </c>
      <c r="E3" s="2">
        <v>2</v>
      </c>
      <c r="F3" s="2">
        <v>1</v>
      </c>
      <c r="G3" s="2">
        <v>3</v>
      </c>
      <c r="H3" s="2">
        <v>9</v>
      </c>
      <c r="I3" s="2">
        <v>4</v>
      </c>
      <c r="J3" s="2">
        <v>5</v>
      </c>
      <c r="K3" s="2">
        <v>7</v>
      </c>
      <c r="L3" s="2">
        <v>10</v>
      </c>
      <c r="M3" s="2">
        <v>8</v>
      </c>
    </row>
    <row r="4" spans="1:15" x14ac:dyDescent="0.35">
      <c r="A4" s="3"/>
      <c r="O4" s="2" t="s">
        <v>5</v>
      </c>
    </row>
    <row r="5" spans="1:15" x14ac:dyDescent="0.35">
      <c r="A5" s="1" t="s">
        <v>17</v>
      </c>
      <c r="B5" s="1"/>
      <c r="C5" s="1"/>
      <c r="D5" s="2">
        <f>D2-D3</f>
        <v>-3</v>
      </c>
      <c r="E5" s="2">
        <f t="shared" ref="E5:M5" si="0">E2-E3</f>
        <v>8</v>
      </c>
      <c r="F5" s="2">
        <f t="shared" si="0"/>
        <v>6</v>
      </c>
      <c r="G5" s="2">
        <f t="shared" si="0"/>
        <v>-1</v>
      </c>
      <c r="H5" s="2">
        <f t="shared" si="0"/>
        <v>-1</v>
      </c>
      <c r="I5" s="2">
        <f t="shared" si="0"/>
        <v>1</v>
      </c>
      <c r="J5" s="2">
        <f t="shared" si="0"/>
        <v>1</v>
      </c>
      <c r="K5" s="2">
        <f t="shared" si="0"/>
        <v>2</v>
      </c>
      <c r="L5" s="2">
        <f t="shared" si="0"/>
        <v>-9</v>
      </c>
      <c r="M5" s="2">
        <f t="shared" si="0"/>
        <v>-4</v>
      </c>
      <c r="O5" s="2">
        <f>SUM(D5:M5)</f>
        <v>0</v>
      </c>
    </row>
    <row r="6" spans="1:15" x14ac:dyDescent="0.35">
      <c r="A6" s="1" t="s">
        <v>4</v>
      </c>
      <c r="B6" s="1"/>
      <c r="C6" s="1"/>
      <c r="D6" s="2">
        <f>D5*D5</f>
        <v>9</v>
      </c>
      <c r="E6" s="2">
        <f t="shared" ref="E6:M6" si="1">E5*E5</f>
        <v>64</v>
      </c>
      <c r="F6" s="2">
        <f t="shared" si="1"/>
        <v>36</v>
      </c>
      <c r="G6" s="2">
        <f t="shared" si="1"/>
        <v>1</v>
      </c>
      <c r="H6" s="2">
        <f t="shared" si="1"/>
        <v>1</v>
      </c>
      <c r="I6" s="2">
        <f t="shared" si="1"/>
        <v>1</v>
      </c>
      <c r="J6" s="2">
        <f t="shared" si="1"/>
        <v>1</v>
      </c>
      <c r="K6" s="2">
        <f t="shared" si="1"/>
        <v>4</v>
      </c>
      <c r="L6" s="2">
        <f t="shared" si="1"/>
        <v>81</v>
      </c>
      <c r="M6" s="2">
        <f t="shared" si="1"/>
        <v>16</v>
      </c>
      <c r="O6" s="2">
        <f>SUM(D6:M6)</f>
        <v>214</v>
      </c>
    </row>
    <row r="8" spans="1:15" x14ac:dyDescent="0.35">
      <c r="A8" s="2" t="s">
        <v>6</v>
      </c>
      <c r="B8" s="2">
        <f>1-(6*O6)/990</f>
        <v>-0.29696969696969688</v>
      </c>
    </row>
    <row r="10" spans="1:15" x14ac:dyDescent="0.35">
      <c r="A10" s="3"/>
      <c r="O10" s="2" t="s">
        <v>5</v>
      </c>
    </row>
    <row r="11" spans="1:15" x14ac:dyDescent="0.35">
      <c r="A11" s="1" t="s">
        <v>18</v>
      </c>
      <c r="B11" s="1"/>
      <c r="C11" s="1"/>
      <c r="D11" s="2">
        <f>D1-D2</f>
        <v>-2</v>
      </c>
      <c r="E11" s="2">
        <f t="shared" ref="E11:M11" si="2">E1-E2</f>
        <v>-8</v>
      </c>
      <c r="F11" s="2">
        <f t="shared" si="2"/>
        <v>-4</v>
      </c>
      <c r="G11" s="2">
        <f t="shared" si="2"/>
        <v>2</v>
      </c>
      <c r="H11" s="2">
        <f t="shared" si="2"/>
        <v>-3</v>
      </c>
      <c r="I11" s="2">
        <f t="shared" si="2"/>
        <v>1</v>
      </c>
      <c r="J11" s="2">
        <f t="shared" si="2"/>
        <v>1</v>
      </c>
      <c r="K11" s="2">
        <f t="shared" si="2"/>
        <v>-1</v>
      </c>
      <c r="L11" s="2">
        <f t="shared" si="2"/>
        <v>8</v>
      </c>
      <c r="M11" s="2">
        <f t="shared" si="2"/>
        <v>6</v>
      </c>
      <c r="O11" s="2">
        <f>SUM(D11:M11)</f>
        <v>0</v>
      </c>
    </row>
    <row r="12" spans="1:15" x14ac:dyDescent="0.35">
      <c r="A12" s="1" t="s">
        <v>4</v>
      </c>
      <c r="B12" s="1"/>
      <c r="C12" s="1"/>
      <c r="D12" s="2">
        <f>D11*D11</f>
        <v>4</v>
      </c>
      <c r="E12" s="2">
        <f t="shared" ref="E12" si="3">E11*E11</f>
        <v>64</v>
      </c>
      <c r="F12" s="2">
        <f t="shared" ref="F12" si="4">F11*F11</f>
        <v>16</v>
      </c>
      <c r="G12" s="2">
        <f t="shared" ref="G12" si="5">G11*G11</f>
        <v>4</v>
      </c>
      <c r="H12" s="2">
        <f t="shared" ref="H12" si="6">H11*H11</f>
        <v>9</v>
      </c>
      <c r="I12" s="2">
        <f t="shared" ref="I12" si="7">I11*I11</f>
        <v>1</v>
      </c>
      <c r="J12" s="2">
        <f t="shared" ref="J12" si="8">J11*J11</f>
        <v>1</v>
      </c>
      <c r="K12" s="2">
        <f t="shared" ref="K12" si="9">K11*K11</f>
        <v>1</v>
      </c>
      <c r="L12" s="2">
        <f t="shared" ref="L12" si="10">L11*L11</f>
        <v>64</v>
      </c>
      <c r="M12" s="2">
        <f t="shared" ref="M12" si="11">M11*M11</f>
        <v>36</v>
      </c>
      <c r="O12" s="2">
        <f>SUM(D12:M12)</f>
        <v>200</v>
      </c>
    </row>
    <row r="14" spans="1:15" x14ac:dyDescent="0.35">
      <c r="A14" s="2" t="s">
        <v>6</v>
      </c>
      <c r="B14" s="2">
        <f>1-(6*O12)/990</f>
        <v>-0.21212121212121215</v>
      </c>
    </row>
    <row r="16" spans="1:15" x14ac:dyDescent="0.35">
      <c r="A16" s="3"/>
      <c r="O16" s="2" t="s">
        <v>5</v>
      </c>
    </row>
    <row r="17" spans="1:15" x14ac:dyDescent="0.35">
      <c r="A17" s="1" t="s">
        <v>19</v>
      </c>
      <c r="B17" s="1"/>
      <c r="C17" s="1"/>
      <c r="D17" s="2">
        <f>D1-D3</f>
        <v>-5</v>
      </c>
      <c r="E17" s="2">
        <f t="shared" ref="E17:N17" si="12">E1-E3</f>
        <v>0</v>
      </c>
      <c r="F17" s="2">
        <f t="shared" si="12"/>
        <v>2</v>
      </c>
      <c r="G17" s="2">
        <f t="shared" si="12"/>
        <v>1</v>
      </c>
      <c r="H17" s="2">
        <f t="shared" si="12"/>
        <v>-4</v>
      </c>
      <c r="I17" s="2">
        <f t="shared" si="12"/>
        <v>2</v>
      </c>
      <c r="J17" s="2">
        <f t="shared" si="12"/>
        <v>2</v>
      </c>
      <c r="K17" s="2">
        <f t="shared" si="12"/>
        <v>1</v>
      </c>
      <c r="L17" s="2">
        <f t="shared" si="12"/>
        <v>-1</v>
      </c>
      <c r="M17" s="2">
        <f t="shared" si="12"/>
        <v>2</v>
      </c>
      <c r="O17" s="2">
        <f>SUM(D17:M17)</f>
        <v>0</v>
      </c>
    </row>
    <row r="18" spans="1:15" x14ac:dyDescent="0.35">
      <c r="A18" s="1" t="s">
        <v>4</v>
      </c>
      <c r="B18" s="1"/>
      <c r="C18" s="1"/>
      <c r="D18" s="2">
        <f>D17*D17</f>
        <v>25</v>
      </c>
      <c r="E18" s="2">
        <f t="shared" ref="E18" si="13">E17*E17</f>
        <v>0</v>
      </c>
      <c r="F18" s="2">
        <f t="shared" ref="F18" si="14">F17*F17</f>
        <v>4</v>
      </c>
      <c r="G18" s="2">
        <f t="shared" ref="G18" si="15">G17*G17</f>
        <v>1</v>
      </c>
      <c r="H18" s="2">
        <f t="shared" ref="H18" si="16">H17*H17</f>
        <v>16</v>
      </c>
      <c r="I18" s="2">
        <f t="shared" ref="I18" si="17">I17*I17</f>
        <v>4</v>
      </c>
      <c r="J18" s="2">
        <f t="shared" ref="J18" si="18">J17*J17</f>
        <v>4</v>
      </c>
      <c r="K18" s="2">
        <f t="shared" ref="K18" si="19">K17*K17</f>
        <v>1</v>
      </c>
      <c r="L18" s="2">
        <f t="shared" ref="L18" si="20">L17*L17</f>
        <v>1</v>
      </c>
      <c r="M18" s="2">
        <f t="shared" ref="M18" si="21">M17*M17</f>
        <v>4</v>
      </c>
      <c r="O18" s="2">
        <f>SUM(D18:M18)</f>
        <v>60</v>
      </c>
    </row>
    <row r="20" spans="1:15" x14ac:dyDescent="0.35">
      <c r="A20" s="2" t="s">
        <v>6</v>
      </c>
      <c r="B20" s="2">
        <f>1-(6*O18)/990</f>
        <v>0.63636363636363635</v>
      </c>
    </row>
  </sheetData>
  <mergeCells count="9">
    <mergeCell ref="A2:C2"/>
    <mergeCell ref="A1:C1"/>
    <mergeCell ref="A11:C11"/>
    <mergeCell ref="A12:C12"/>
    <mergeCell ref="A17:C17"/>
    <mergeCell ref="A18:C18"/>
    <mergeCell ref="A5:C5"/>
    <mergeCell ref="A6:C6"/>
    <mergeCell ref="A3:C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2CB6-3B12-42F4-A6E7-1CE5A243E1CE}">
  <dimension ref="A1:S14"/>
  <sheetViews>
    <sheetView workbookViewId="0">
      <selection activeCell="B12" sqref="B12"/>
    </sheetView>
  </sheetViews>
  <sheetFormatPr defaultRowHeight="18" x14ac:dyDescent="0.35"/>
  <cols>
    <col min="1" max="1" width="8.88671875" style="2"/>
    <col min="2" max="2" width="12" style="2" bestFit="1" customWidth="1"/>
    <col min="3" max="16384" width="8.88671875" style="2"/>
  </cols>
  <sheetData>
    <row r="1" spans="1:19" x14ac:dyDescent="0.35">
      <c r="A1" s="1" t="s">
        <v>20</v>
      </c>
      <c r="B1" s="1"/>
      <c r="C1" s="1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S1" s="2" t="s">
        <v>9</v>
      </c>
    </row>
    <row r="2" spans="1:19" x14ac:dyDescent="0.35">
      <c r="A2" s="1" t="s">
        <v>21</v>
      </c>
      <c r="B2" s="1"/>
      <c r="C2" s="1"/>
      <c r="D2" s="2">
        <v>24</v>
      </c>
      <c r="E2" s="2">
        <v>27</v>
      </c>
      <c r="F2" s="2">
        <v>26</v>
      </c>
      <c r="G2" s="2">
        <v>21</v>
      </c>
      <c r="H2" s="2">
        <v>20</v>
      </c>
      <c r="I2" s="2">
        <v>31</v>
      </c>
      <c r="J2" s="2">
        <v>26</v>
      </c>
      <c r="K2" s="2">
        <v>22</v>
      </c>
      <c r="L2" s="2">
        <v>20</v>
      </c>
      <c r="M2" s="2">
        <v>18</v>
      </c>
      <c r="N2" s="2">
        <v>30</v>
      </c>
      <c r="O2" s="2">
        <v>29</v>
      </c>
      <c r="P2" s="2">
        <v>24</v>
      </c>
      <c r="Q2" s="2">
        <v>26</v>
      </c>
      <c r="S2" s="2">
        <f>AVERAGE(D2:Q2)</f>
        <v>24.571428571428573</v>
      </c>
    </row>
    <row r="3" spans="1:19" x14ac:dyDescent="0.35">
      <c r="A3" s="1" t="s">
        <v>22</v>
      </c>
      <c r="B3" s="1"/>
      <c r="C3" s="1"/>
      <c r="D3" s="2">
        <v>100</v>
      </c>
      <c r="E3" s="2">
        <v>115</v>
      </c>
      <c r="F3" s="2">
        <v>117</v>
      </c>
      <c r="G3" s="2">
        <v>119</v>
      </c>
      <c r="H3" s="2">
        <v>134</v>
      </c>
      <c r="I3" s="2">
        <v>94</v>
      </c>
      <c r="J3" s="2">
        <v>105</v>
      </c>
      <c r="K3" s="2">
        <v>103</v>
      </c>
      <c r="L3" s="2">
        <v>111</v>
      </c>
      <c r="M3" s="2">
        <v>124</v>
      </c>
      <c r="N3" s="2">
        <v>122</v>
      </c>
      <c r="O3" s="2">
        <v>109</v>
      </c>
      <c r="P3" s="2">
        <v>110</v>
      </c>
      <c r="Q3" s="2">
        <v>86</v>
      </c>
      <c r="S3" s="2">
        <f>AVERAGE(D3:Q3)</f>
        <v>110.64285714285714</v>
      </c>
    </row>
    <row r="4" spans="1:19" x14ac:dyDescent="0.35">
      <c r="A4" s="3"/>
    </row>
    <row r="5" spans="1:19" x14ac:dyDescent="0.35">
      <c r="A5" s="1" t="s">
        <v>7</v>
      </c>
      <c r="B5" s="1"/>
      <c r="C5" s="1"/>
      <c r="D5" s="2">
        <f>D2-$S2</f>
        <v>-0.57142857142857295</v>
      </c>
      <c r="E5" s="2">
        <f t="shared" ref="E5:Q5" si="0">E2-$S2</f>
        <v>2.428571428571427</v>
      </c>
      <c r="F5" s="2">
        <f t="shared" si="0"/>
        <v>1.428571428571427</v>
      </c>
      <c r="G5" s="2">
        <f t="shared" si="0"/>
        <v>-3.571428571428573</v>
      </c>
      <c r="H5" s="2">
        <f t="shared" si="0"/>
        <v>-4.571428571428573</v>
      </c>
      <c r="I5" s="2">
        <f t="shared" si="0"/>
        <v>6.428571428571427</v>
      </c>
      <c r="J5" s="2">
        <f t="shared" si="0"/>
        <v>1.428571428571427</v>
      </c>
      <c r="K5" s="2">
        <f t="shared" si="0"/>
        <v>-2.571428571428573</v>
      </c>
      <c r="L5" s="2">
        <f t="shared" si="0"/>
        <v>-4.571428571428573</v>
      </c>
      <c r="M5" s="2">
        <f t="shared" si="0"/>
        <v>-6.571428571428573</v>
      </c>
      <c r="N5" s="2">
        <f t="shared" si="0"/>
        <v>5.428571428571427</v>
      </c>
      <c r="O5" s="2">
        <f t="shared" si="0"/>
        <v>4.428571428571427</v>
      </c>
      <c r="P5" s="2">
        <f t="shared" si="0"/>
        <v>-0.57142857142857295</v>
      </c>
      <c r="Q5" s="2">
        <f t="shared" si="0"/>
        <v>1.428571428571427</v>
      </c>
    </row>
    <row r="6" spans="1:19" x14ac:dyDescent="0.35">
      <c r="A6" s="1" t="s">
        <v>8</v>
      </c>
      <c r="B6" s="1"/>
      <c r="C6" s="1"/>
      <c r="D6" s="2">
        <f>D3-$S3</f>
        <v>-10.642857142857139</v>
      </c>
      <c r="E6" s="2">
        <f t="shared" ref="E6:S6" si="1">E3-$S3</f>
        <v>4.3571428571428612</v>
      </c>
      <c r="F6" s="2">
        <f t="shared" si="1"/>
        <v>6.3571428571428612</v>
      </c>
      <c r="G6" s="2">
        <f t="shared" si="1"/>
        <v>8.3571428571428612</v>
      </c>
      <c r="H6" s="2">
        <f t="shared" si="1"/>
        <v>23.357142857142861</v>
      </c>
      <c r="I6" s="2">
        <f t="shared" si="1"/>
        <v>-16.642857142857139</v>
      </c>
      <c r="J6" s="2">
        <f t="shared" si="1"/>
        <v>-5.6428571428571388</v>
      </c>
      <c r="K6" s="2">
        <f t="shared" si="1"/>
        <v>-7.6428571428571388</v>
      </c>
      <c r="L6" s="2">
        <f t="shared" si="1"/>
        <v>0.3571428571428612</v>
      </c>
      <c r="M6" s="2">
        <f t="shared" si="1"/>
        <v>13.357142857142861</v>
      </c>
      <c r="N6" s="2">
        <f t="shared" si="1"/>
        <v>11.357142857142861</v>
      </c>
      <c r="O6" s="2">
        <f t="shared" si="1"/>
        <v>-1.6428571428571388</v>
      </c>
      <c r="P6" s="2">
        <f t="shared" si="1"/>
        <v>-0.6428571428571388</v>
      </c>
      <c r="Q6" s="2">
        <f t="shared" si="1"/>
        <v>-24.642857142857139</v>
      </c>
    </row>
    <row r="7" spans="1:19" x14ac:dyDescent="0.35">
      <c r="A7" s="1" t="s">
        <v>10</v>
      </c>
      <c r="B7" s="1"/>
      <c r="C7" s="1"/>
      <c r="D7" s="2">
        <f>D5*D6</f>
        <v>6.0816326530612388</v>
      </c>
      <c r="E7" s="2">
        <f t="shared" ref="E7:Q7" si="2">E5*E6</f>
        <v>10.581632653061227</v>
      </c>
      <c r="F7" s="2">
        <f t="shared" si="2"/>
        <v>9.0816326530612201</v>
      </c>
      <c r="G7" s="2">
        <f t="shared" si="2"/>
        <v>-29.846938775510232</v>
      </c>
      <c r="H7" s="2">
        <f t="shared" si="2"/>
        <v>-106.77551020408168</v>
      </c>
      <c r="I7" s="2">
        <f t="shared" si="2"/>
        <v>-106.98979591836729</v>
      </c>
      <c r="J7" s="2">
        <f t="shared" si="2"/>
        <v>-8.0612244897959044</v>
      </c>
      <c r="K7" s="2">
        <f t="shared" si="2"/>
        <v>19.653061224489797</v>
      </c>
      <c r="L7" s="2">
        <f t="shared" si="2"/>
        <v>-1.6326530612245089</v>
      </c>
      <c r="M7" s="2">
        <f t="shared" si="2"/>
        <v>-87.775510204081684</v>
      </c>
      <c r="N7" s="2">
        <f t="shared" si="2"/>
        <v>61.653061224489804</v>
      </c>
      <c r="O7" s="2">
        <f t="shared" si="2"/>
        <v>-7.2755102040816118</v>
      </c>
      <c r="P7" s="2">
        <f t="shared" si="2"/>
        <v>0.36734693877550884</v>
      </c>
      <c r="Q7" s="2">
        <f t="shared" si="2"/>
        <v>-35.204081632653015</v>
      </c>
    </row>
    <row r="8" spans="1:19" x14ac:dyDescent="0.35">
      <c r="A8" s="1" t="s">
        <v>11</v>
      </c>
      <c r="B8" s="1"/>
      <c r="C8" s="1"/>
      <c r="D8" s="2">
        <f>D5*D5</f>
        <v>0.32653061224489971</v>
      </c>
      <c r="E8" s="2">
        <f t="shared" ref="E8:Q8" si="3">E5*E5</f>
        <v>5.8979591836734624</v>
      </c>
      <c r="F8" s="2">
        <f t="shared" si="3"/>
        <v>2.0408163265306078</v>
      </c>
      <c r="G8" s="2">
        <f t="shared" si="3"/>
        <v>12.755102040816338</v>
      </c>
      <c r="H8" s="2">
        <f t="shared" si="3"/>
        <v>20.897959183673482</v>
      </c>
      <c r="I8" s="2">
        <f t="shared" si="3"/>
        <v>41.326530612244881</v>
      </c>
      <c r="J8" s="2">
        <f t="shared" si="3"/>
        <v>2.0408163265306078</v>
      </c>
      <c r="K8" s="2">
        <f t="shared" si="3"/>
        <v>6.6122448979591919</v>
      </c>
      <c r="L8" s="2">
        <f t="shared" si="3"/>
        <v>20.897959183673482</v>
      </c>
      <c r="M8" s="2">
        <f t="shared" si="3"/>
        <v>43.183673469387777</v>
      </c>
      <c r="N8" s="2">
        <f t="shared" si="3"/>
        <v>29.469387755102023</v>
      </c>
      <c r="O8" s="2">
        <f t="shared" si="3"/>
        <v>19.612244897959169</v>
      </c>
      <c r="P8" s="2">
        <f t="shared" si="3"/>
        <v>0.32653061224489971</v>
      </c>
      <c r="Q8" s="2">
        <f t="shared" si="3"/>
        <v>2.0408163265306078</v>
      </c>
    </row>
    <row r="9" spans="1:19" x14ac:dyDescent="0.35">
      <c r="A9" s="1" t="s">
        <v>12</v>
      </c>
      <c r="B9" s="1"/>
      <c r="C9" s="1"/>
      <c r="D9" s="2">
        <f>D6*D6</f>
        <v>113.27040816326522</v>
      </c>
      <c r="E9" s="2">
        <f t="shared" ref="E9:Q9" si="4">E6*E6</f>
        <v>18.984693877551056</v>
      </c>
      <c r="F9" s="2">
        <f t="shared" si="4"/>
        <v>40.413265306122497</v>
      </c>
      <c r="G9" s="2">
        <f t="shared" si="4"/>
        <v>69.841836734693942</v>
      </c>
      <c r="H9" s="2">
        <f t="shared" si="4"/>
        <v>545.55612244897975</v>
      </c>
      <c r="I9" s="2">
        <f t="shared" si="4"/>
        <v>276.98469387755091</v>
      </c>
      <c r="J9" s="2">
        <f t="shared" si="4"/>
        <v>31.841836734693832</v>
      </c>
      <c r="K9" s="2">
        <f t="shared" si="4"/>
        <v>58.413265306122383</v>
      </c>
      <c r="L9" s="2">
        <f t="shared" si="4"/>
        <v>0.12755102040816615</v>
      </c>
      <c r="M9" s="2">
        <f t="shared" si="4"/>
        <v>178.41326530612255</v>
      </c>
      <c r="N9" s="2">
        <f t="shared" si="4"/>
        <v>128.98469387755111</v>
      </c>
      <c r="O9" s="2">
        <f t="shared" si="4"/>
        <v>2.6989795918367214</v>
      </c>
      <c r="P9" s="2">
        <f t="shared" si="4"/>
        <v>0.41326530612244378</v>
      </c>
      <c r="Q9" s="2">
        <f t="shared" si="4"/>
        <v>607.27040816326507</v>
      </c>
    </row>
    <row r="11" spans="1:19" x14ac:dyDescent="0.35">
      <c r="A11" s="2" t="s">
        <v>13</v>
      </c>
      <c r="B11" s="2">
        <f>SUM(H7:Q7)/SQRT(SUM(H8:Q8)*SUM(H9:Q9))</f>
        <v>-0.46568530194256391</v>
      </c>
    </row>
    <row r="14" spans="1:19" x14ac:dyDescent="0.35">
      <c r="F14" s="3"/>
    </row>
  </sheetData>
  <mergeCells count="8">
    <mergeCell ref="A8:C8"/>
    <mergeCell ref="A9:C9"/>
    <mergeCell ref="A1:C1"/>
    <mergeCell ref="A2:C2"/>
    <mergeCell ref="A3:C3"/>
    <mergeCell ref="A5:C5"/>
    <mergeCell ref="A6:C6"/>
    <mergeCell ref="A7:C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4157-29B2-4FD8-856B-7B2B5FBE1EB2}">
  <dimension ref="A1:N14"/>
  <sheetViews>
    <sheetView workbookViewId="0">
      <selection activeCell="O11" sqref="O11"/>
    </sheetView>
  </sheetViews>
  <sheetFormatPr defaultRowHeight="18" x14ac:dyDescent="0.35"/>
  <cols>
    <col min="1" max="1" width="8.88671875" style="2"/>
    <col min="2" max="2" width="12" style="2" bestFit="1" customWidth="1"/>
    <col min="3" max="16384" width="8.88671875" style="2"/>
  </cols>
  <sheetData>
    <row r="1" spans="1:14" x14ac:dyDescent="0.35">
      <c r="A1" s="1" t="s">
        <v>20</v>
      </c>
      <c r="B1" s="1"/>
      <c r="C1" s="1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N1" s="2" t="s">
        <v>9</v>
      </c>
    </row>
    <row r="2" spans="1:14" x14ac:dyDescent="0.35">
      <c r="A2" s="1" t="s">
        <v>23</v>
      </c>
      <c r="B2" s="1"/>
      <c r="C2" s="1"/>
      <c r="D2" s="2">
        <v>500</v>
      </c>
      <c r="E2" s="2">
        <v>790</v>
      </c>
      <c r="F2" s="2">
        <v>870</v>
      </c>
      <c r="G2" s="2">
        <v>1500</v>
      </c>
      <c r="H2" s="2">
        <v>2300</v>
      </c>
      <c r="I2" s="2">
        <v>5600</v>
      </c>
      <c r="J2" s="2">
        <v>100</v>
      </c>
      <c r="K2" s="2">
        <v>20</v>
      </c>
      <c r="L2" s="2">
        <v>5</v>
      </c>
      <c r="N2" s="2">
        <f>AVERAGE(C2:L2)</f>
        <v>1298.3333333333333</v>
      </c>
    </row>
    <row r="3" spans="1:14" x14ac:dyDescent="0.35">
      <c r="A3" s="1" t="s">
        <v>24</v>
      </c>
      <c r="B3" s="1"/>
      <c r="C3" s="1"/>
      <c r="D3" s="2">
        <v>5.4</v>
      </c>
      <c r="E3" s="2">
        <v>4.2</v>
      </c>
      <c r="F3" s="2">
        <v>4</v>
      </c>
      <c r="G3" s="2">
        <v>3.4</v>
      </c>
      <c r="H3" s="2">
        <v>2.5</v>
      </c>
      <c r="I3" s="2">
        <v>1</v>
      </c>
      <c r="J3" s="2">
        <v>6.1</v>
      </c>
      <c r="K3" s="2">
        <v>8.1999999999999993</v>
      </c>
      <c r="L3" s="2">
        <v>14.6</v>
      </c>
      <c r="N3" s="2">
        <f>AVERAGE(A3:L3)</f>
        <v>5.4888888888888889</v>
      </c>
    </row>
    <row r="4" spans="1:14" x14ac:dyDescent="0.35">
      <c r="A4" s="3"/>
    </row>
    <row r="5" spans="1:14" x14ac:dyDescent="0.35">
      <c r="A5" s="1" t="s">
        <v>7</v>
      </c>
      <c r="B5" s="1"/>
      <c r="C5" s="1"/>
      <c r="D5" s="2">
        <f>D2-$N2</f>
        <v>-798.33333333333326</v>
      </c>
      <c r="E5" s="2">
        <f>E2-$N2</f>
        <v>-508.33333333333326</v>
      </c>
      <c r="F5" s="2">
        <f>F2-$N2</f>
        <v>-428.33333333333326</v>
      </c>
      <c r="G5" s="2">
        <f>G2-$N2</f>
        <v>201.66666666666674</v>
      </c>
      <c r="H5" s="2">
        <f>H2-$N2</f>
        <v>1001.6666666666667</v>
      </c>
      <c r="I5" s="2">
        <f>I2-$N2</f>
        <v>4301.666666666667</v>
      </c>
      <c r="J5" s="2">
        <f>J2-$N2</f>
        <v>-1198.3333333333333</v>
      </c>
      <c r="K5" s="2">
        <f>K2-$N2</f>
        <v>-1278.3333333333333</v>
      </c>
      <c r="L5" s="2">
        <f>L2-$N2</f>
        <v>-1293.3333333333333</v>
      </c>
    </row>
    <row r="6" spans="1:14" x14ac:dyDescent="0.35">
      <c r="A6" s="1" t="s">
        <v>8</v>
      </c>
      <c r="B6" s="1"/>
      <c r="C6" s="1"/>
      <c r="D6" s="2">
        <f>D3-$N3</f>
        <v>-8.8888888888888573E-2</v>
      </c>
      <c r="E6" s="2">
        <f>E3-$N3</f>
        <v>-1.2888888888888888</v>
      </c>
      <c r="F6" s="2">
        <f>F3-$N3</f>
        <v>-1.4888888888888889</v>
      </c>
      <c r="G6" s="2">
        <f>G3-$N3</f>
        <v>-2.088888888888889</v>
      </c>
      <c r="H6" s="2">
        <f>H3-$N3</f>
        <v>-2.9888888888888889</v>
      </c>
      <c r="I6" s="2">
        <f>I3-$N3</f>
        <v>-4.4888888888888889</v>
      </c>
      <c r="J6" s="2">
        <f>J3-$N3</f>
        <v>0.61111111111111072</v>
      </c>
      <c r="K6" s="2">
        <f>K3-$N3</f>
        <v>2.7111111111111104</v>
      </c>
      <c r="L6" s="2">
        <f>L3-$N3</f>
        <v>9.1111111111111107</v>
      </c>
    </row>
    <row r="7" spans="1:14" x14ac:dyDescent="0.35">
      <c r="A7" s="1" t="s">
        <v>10</v>
      </c>
      <c r="B7" s="1"/>
      <c r="C7" s="1"/>
      <c r="D7" s="2">
        <f>D5*D6</f>
        <v>70.962962962962706</v>
      </c>
      <c r="E7" s="2">
        <f t="shared" ref="E7:Q7" si="0">E5*E6</f>
        <v>655.18518518518499</v>
      </c>
      <c r="F7" s="2">
        <f t="shared" si="0"/>
        <v>637.74074074074065</v>
      </c>
      <c r="G7" s="2">
        <f t="shared" si="0"/>
        <v>-421.25925925925947</v>
      </c>
      <c r="H7" s="2">
        <f t="shared" si="0"/>
        <v>-2993.8703703703704</v>
      </c>
      <c r="I7" s="2">
        <f t="shared" si="0"/>
        <v>-19309.703703703704</v>
      </c>
      <c r="J7" s="2">
        <f t="shared" si="0"/>
        <v>-732.31481481481433</v>
      </c>
      <c r="K7" s="2">
        <f t="shared" si="0"/>
        <v>-3465.7037037037026</v>
      </c>
      <c r="L7" s="2">
        <f t="shared" si="0"/>
        <v>-11783.703703703703</v>
      </c>
    </row>
    <row r="8" spans="1:14" x14ac:dyDescent="0.35">
      <c r="A8" s="1" t="s">
        <v>11</v>
      </c>
      <c r="B8" s="1"/>
      <c r="C8" s="1"/>
      <c r="D8" s="2">
        <f>D5*D5</f>
        <v>637336.11111111101</v>
      </c>
      <c r="E8" s="2">
        <f t="shared" ref="E8:Q9" si="1">E5*E5</f>
        <v>258402.77777777769</v>
      </c>
      <c r="F8" s="2">
        <f t="shared" si="1"/>
        <v>183469.44444444438</v>
      </c>
      <c r="G8" s="2">
        <f t="shared" si="1"/>
        <v>40669.444444444474</v>
      </c>
      <c r="H8" s="2">
        <f t="shared" si="1"/>
        <v>1003336.1111111112</v>
      </c>
      <c r="I8" s="2">
        <f t="shared" si="1"/>
        <v>18504336.111111112</v>
      </c>
      <c r="J8" s="2">
        <f t="shared" si="1"/>
        <v>1436002.7777777775</v>
      </c>
      <c r="K8" s="2">
        <f t="shared" si="1"/>
        <v>1634136.111111111</v>
      </c>
      <c r="L8" s="2">
        <f t="shared" si="1"/>
        <v>1672711.111111111</v>
      </c>
    </row>
    <row r="9" spans="1:14" x14ac:dyDescent="0.35">
      <c r="A9" s="1" t="s">
        <v>12</v>
      </c>
      <c r="B9" s="1"/>
      <c r="C9" s="1"/>
      <c r="D9" s="2">
        <f>D6*D6</f>
        <v>7.9012345679011792E-3</v>
      </c>
      <c r="E9" s="2">
        <f t="shared" si="1"/>
        <v>1.6612345679012341</v>
      </c>
      <c r="F9" s="2">
        <f t="shared" si="1"/>
        <v>2.2167901234567902</v>
      </c>
      <c r="G9" s="2">
        <f t="shared" si="1"/>
        <v>4.3634567901234576</v>
      </c>
      <c r="H9" s="2">
        <f t="shared" si="1"/>
        <v>8.9334567901234578</v>
      </c>
      <c r="I9" s="2">
        <f t="shared" si="1"/>
        <v>20.150123456790123</v>
      </c>
      <c r="J9" s="2">
        <f t="shared" si="1"/>
        <v>0.37345679012345628</v>
      </c>
      <c r="K9" s="2">
        <f t="shared" si="1"/>
        <v>7.3501234567901195</v>
      </c>
      <c r="L9" s="2">
        <f t="shared" si="1"/>
        <v>83.012345679012341</v>
      </c>
    </row>
    <row r="11" spans="1:14" x14ac:dyDescent="0.35">
      <c r="A11" s="2" t="s">
        <v>13</v>
      </c>
      <c r="B11" s="2">
        <f>SUM(H7:Q7)/SQRT(SUM(H8:Q8)*SUM(H9:Q9))</f>
        <v>-0.71024421031134899</v>
      </c>
    </row>
    <row r="14" spans="1:14" x14ac:dyDescent="0.35">
      <c r="F14" s="3"/>
    </row>
  </sheetData>
  <mergeCells count="8">
    <mergeCell ref="A8:C8"/>
    <mergeCell ref="A9:C9"/>
    <mergeCell ref="A1:C1"/>
    <mergeCell ref="A2:C2"/>
    <mergeCell ref="A3:C3"/>
    <mergeCell ref="A5:C5"/>
    <mergeCell ref="A6:C6"/>
    <mergeCell ref="A7:C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1.1</vt:lpstr>
      <vt:lpstr>Задание 1.1(2)</vt:lpstr>
      <vt:lpstr>Задание 1.2</vt:lpstr>
      <vt:lpstr>Задание 3.1</vt:lpstr>
      <vt:lpstr>Задание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Гришутенко</dc:creator>
  <cp:lastModifiedBy>Павел Гришутенко</cp:lastModifiedBy>
  <dcterms:created xsi:type="dcterms:W3CDTF">2015-06-05T18:19:34Z</dcterms:created>
  <dcterms:modified xsi:type="dcterms:W3CDTF">2020-04-11T18:46:31Z</dcterms:modified>
</cp:coreProperties>
</file>