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双十一订单" sheetId="2" r:id="rId1"/>
    <sheet name="开关插座" sheetId="1" r:id="rId2"/>
  </sheets>
  <calcPr calcId="152511"/>
</workbook>
</file>

<file path=xl/calcChain.xml><?xml version="1.0" encoding="utf-8"?>
<calcChain xmlns="http://schemas.openxmlformats.org/spreadsheetml/2006/main">
  <c r="D34" i="2" l="1"/>
  <c r="C34" i="2"/>
  <c r="C11" i="2" l="1"/>
  <c r="M43" i="1" l="1"/>
  <c r="L43" i="1"/>
  <c r="D43" i="1" l="1"/>
  <c r="C43" i="1"/>
  <c r="M27" i="1"/>
  <c r="L27" i="1"/>
  <c r="D27" i="1"/>
  <c r="C27" i="1"/>
  <c r="B10" i="1" l="1"/>
  <c r="B6" i="1"/>
  <c r="B5" i="1"/>
  <c r="B4" i="1"/>
  <c r="B9" i="1"/>
  <c r="B8" i="1"/>
  <c r="B7" i="1"/>
  <c r="B3" i="1"/>
  <c r="B2" i="1"/>
  <c r="B12" i="1" l="1"/>
</calcChain>
</file>

<file path=xl/sharedStrings.xml><?xml version="1.0" encoding="utf-8"?>
<sst xmlns="http://schemas.openxmlformats.org/spreadsheetml/2006/main" count="147" uniqueCount="97">
  <si>
    <t>玄关</t>
    <phoneticPr fontId="1" type="noConversion"/>
  </si>
  <si>
    <t>五孔插座</t>
    <phoneticPr fontId="1" type="noConversion"/>
  </si>
  <si>
    <t>汇总</t>
    <phoneticPr fontId="1" type="noConversion"/>
  </si>
  <si>
    <t>客厅</t>
    <phoneticPr fontId="1" type="noConversion"/>
  </si>
  <si>
    <t>三开双控</t>
    <phoneticPr fontId="1" type="noConversion"/>
  </si>
  <si>
    <t>双开双控</t>
    <phoneticPr fontId="1" type="noConversion"/>
  </si>
  <si>
    <t>五孔带开关</t>
    <phoneticPr fontId="1" type="noConversion"/>
  </si>
  <si>
    <t>阳台</t>
    <phoneticPr fontId="1" type="noConversion"/>
  </si>
  <si>
    <t>餐厅</t>
    <phoneticPr fontId="1" type="noConversion"/>
  </si>
  <si>
    <t>三开单控</t>
    <phoneticPr fontId="1" type="noConversion"/>
  </si>
  <si>
    <t>厨房</t>
    <phoneticPr fontId="1" type="noConversion"/>
  </si>
  <si>
    <t>三孔16A插座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</si>
  <si>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</si>
  <si>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</si>
  <si>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</si>
  <si>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主卫/客卫</t>
    <phoneticPr fontId="1" type="noConversion"/>
  </si>
  <si>
    <t>防溅盒</t>
    <phoneticPr fontId="1" type="noConversion"/>
  </si>
  <si>
    <t>三孔16A带开关</t>
    <phoneticPr fontId="1" type="noConversion"/>
  </si>
  <si>
    <t>一开单控</t>
    <phoneticPr fontId="1" type="noConversion"/>
  </si>
  <si>
    <t>AO史密斯热水器</t>
    <phoneticPr fontId="1" type="noConversion"/>
  </si>
  <si>
    <t>开关插座</t>
    <phoneticPr fontId="1" type="noConversion"/>
  </si>
  <si>
    <t>浴霸</t>
    <phoneticPr fontId="1" type="noConversion"/>
  </si>
  <si>
    <t>零点开抢</t>
    <phoneticPr fontId="1" type="noConversion"/>
  </si>
  <si>
    <t>0:00-0:59付款送前置过滤器，双立人套刀，0元预约安装</t>
    <phoneticPr fontId="1" type="noConversion"/>
  </si>
  <si>
    <t>预算/价格</t>
    <phoneticPr fontId="1" type="noConversion"/>
  </si>
  <si>
    <t>实际价格</t>
    <phoneticPr fontId="1" type="noConversion"/>
  </si>
  <si>
    <t>凉霸</t>
    <phoneticPr fontId="1" type="noConversion"/>
  </si>
  <si>
    <t>空调</t>
    <phoneticPr fontId="1" type="noConversion"/>
  </si>
  <si>
    <t>G18幻影白</t>
    <phoneticPr fontId="1" type="noConversion"/>
  </si>
  <si>
    <t>https://detail.tmall.com/item.htm?id=552343770347</t>
    <phoneticPr fontId="1" type="noConversion"/>
  </si>
  <si>
    <t>数量</t>
    <phoneticPr fontId="1" type="noConversion"/>
  </si>
  <si>
    <t>双11价</t>
    <phoneticPr fontId="1" type="noConversion"/>
  </si>
  <si>
    <t>原价</t>
    <phoneticPr fontId="1" type="noConversion"/>
  </si>
  <si>
    <t>数量</t>
    <phoneticPr fontId="1" type="noConversion"/>
  </si>
  <si>
    <t>原价</t>
    <phoneticPr fontId="1" type="noConversion"/>
  </si>
  <si>
    <t>G07象牙白</t>
    <phoneticPr fontId="1" type="noConversion"/>
  </si>
  <si>
    <t>https://detail.tmall.com/item.htm?id=552316910683</t>
    <phoneticPr fontId="1" type="noConversion"/>
  </si>
  <si>
    <t>公牛开关插座</t>
    <phoneticPr fontId="1" type="noConversion"/>
  </si>
  <si>
    <t>注：双11当天购物津贴每满400-50，使用时间双11全天。前一小时。全场满1111元送移动电源</t>
    <phoneticPr fontId="1" type="noConversion"/>
  </si>
  <si>
    <t>前一小时满1111送移动电源</t>
    <phoneticPr fontId="1" type="noConversion"/>
  </si>
  <si>
    <t>G18幻影白</t>
    <phoneticPr fontId="1" type="noConversion"/>
  </si>
  <si>
    <t>有一个全场满500-50的券，说是自动抵扣，G18凑够1200，则可省200块。</t>
    <phoneticPr fontId="1" type="noConversion"/>
  </si>
  <si>
    <t>原价</t>
    <phoneticPr fontId="1" type="noConversion"/>
  </si>
  <si>
    <t>TCL罗格朗仕典玉兰白</t>
    <phoneticPr fontId="1" type="noConversion"/>
  </si>
  <si>
    <t>微波炉烤箱</t>
    <phoneticPr fontId="1" type="noConversion"/>
  </si>
  <si>
    <t>https://item.taobao.com/item.htm?id=575652325125</t>
    <phoneticPr fontId="1" type="noConversion"/>
  </si>
  <si>
    <t>https://detail.tmall.com/item.htm?id=578252153225</t>
    <phoneticPr fontId="1" type="noConversion"/>
  </si>
  <si>
    <t>飞利浦昕绎</t>
    <phoneticPr fontId="1" type="noConversion"/>
  </si>
  <si>
    <t>一孔网线</t>
    <phoneticPr fontId="1" type="noConversion"/>
  </si>
  <si>
    <t>1633.5*0.6=980.1</t>
    <phoneticPr fontId="1" type="noConversion"/>
  </si>
  <si>
    <t>注：双11前一小时6折，不与其他活动同享，建议单独下单</t>
    <phoneticPr fontId="1" type="noConversion"/>
  </si>
  <si>
    <t>最终价格大约1050</t>
    <phoneticPr fontId="1" type="noConversion"/>
  </si>
  <si>
    <t>最终价格大约700</t>
    <phoneticPr fontId="1" type="noConversion"/>
  </si>
  <si>
    <t>https://detail.tmall.com/item.htm?id=524785657239</t>
    <phoneticPr fontId="1" type="noConversion"/>
  </si>
  <si>
    <t>最终价格大约1400</t>
    <phoneticPr fontId="1" type="noConversion"/>
  </si>
  <si>
    <t>西门子睿致</t>
    <phoneticPr fontId="1" type="noConversion"/>
  </si>
  <si>
    <t>https://detail.tmall.com/item.htm?id=528633637135</t>
    <phoneticPr fontId="1" type="noConversion"/>
  </si>
  <si>
    <t>原价</t>
    <phoneticPr fontId="1" type="noConversion"/>
  </si>
  <si>
    <t>双11价</t>
    <phoneticPr fontId="1" type="noConversion"/>
  </si>
  <si>
    <t>太贵，放弃</t>
    <phoneticPr fontId="1" type="noConversion"/>
  </si>
  <si>
    <t>https://detail.tmall.com/item.htm?id=577949619311</t>
    <phoneticPr fontId="1" type="noConversion"/>
  </si>
  <si>
    <t>1点起付尾款</t>
    <phoneticPr fontId="1" type="noConversion"/>
  </si>
  <si>
    <t>灯具</t>
    <phoneticPr fontId="1" type="noConversion"/>
  </si>
  <si>
    <t>0-2点拍，再减30</t>
    <phoneticPr fontId="1" type="noConversion"/>
  </si>
  <si>
    <t>https://detail.tmall.com/item.htm?id=536299514682</t>
    <phoneticPr fontId="1" type="noConversion"/>
  </si>
  <si>
    <t>需要在淘宝下单</t>
    <phoneticPr fontId="1" type="noConversion"/>
  </si>
  <si>
    <t>海尔，主卧、客厅</t>
    <phoneticPr fontId="1" type="noConversion"/>
  </si>
  <si>
    <t>下单顺序</t>
    <phoneticPr fontId="1" type="noConversion"/>
  </si>
  <si>
    <t>AO热水器/海尔空调/猫盒</t>
    <phoneticPr fontId="1" type="noConversion"/>
  </si>
  <si>
    <t>400-50</t>
    <phoneticPr fontId="1" type="noConversion"/>
  </si>
  <si>
    <t>凉霸</t>
    <phoneticPr fontId="1" type="noConversion"/>
  </si>
  <si>
    <t>随时可以</t>
    <phoneticPr fontId="1" type="noConversion"/>
  </si>
  <si>
    <t>灯具</t>
    <phoneticPr fontId="1" type="noConversion"/>
  </si>
  <si>
    <t>0-2点减30，满400-50</t>
    <phoneticPr fontId="1" type="noConversion"/>
  </si>
  <si>
    <t>开关和凉霸送货地址可以是公司</t>
    <phoneticPr fontId="1" type="noConversion"/>
  </si>
  <si>
    <t>空调配送时间选择11.24号（周六）</t>
    <phoneticPr fontId="1" type="noConversion"/>
  </si>
  <si>
    <t>空调热水器一起下单</t>
    <phoneticPr fontId="1" type="noConversion"/>
  </si>
  <si>
    <t>猫盒下单</t>
    <phoneticPr fontId="1" type="noConversion"/>
  </si>
  <si>
    <t>开关插座 凉霸下单</t>
    <phoneticPr fontId="1" type="noConversion"/>
  </si>
  <si>
    <t>灯具暂不考虑</t>
    <phoneticPr fontId="1" type="noConversion"/>
  </si>
  <si>
    <t>罗格朗插座不考虑 1600</t>
    <phoneticPr fontId="1" type="noConversion"/>
  </si>
  <si>
    <t>主卧/客厅空调</t>
    <phoneticPr fontId="1" type="noConversion"/>
  </si>
  <si>
    <t>海尔</t>
    <phoneticPr fontId="1" type="noConversion"/>
  </si>
  <si>
    <t>实付款</t>
    <phoneticPr fontId="1" type="noConversion"/>
  </si>
  <si>
    <t>热水器</t>
    <phoneticPr fontId="1" type="noConversion"/>
  </si>
  <si>
    <t>AO史密斯</t>
    <phoneticPr fontId="1" type="noConversion"/>
  </si>
  <si>
    <t>开关插座</t>
    <phoneticPr fontId="1" type="noConversion"/>
  </si>
  <si>
    <t>欧普照明</t>
    <phoneticPr fontId="1" type="noConversion"/>
  </si>
  <si>
    <t>凉霸</t>
    <phoneticPr fontId="1" type="noConversion"/>
  </si>
  <si>
    <t>洛克菲勒</t>
    <phoneticPr fontId="1" type="noConversion"/>
  </si>
  <si>
    <t>订单总价</t>
    <phoneticPr fontId="1" type="noConversion"/>
  </si>
  <si>
    <t>猫砂</t>
    <phoneticPr fontId="1" type="noConversion"/>
  </si>
  <si>
    <t>西西猫砂</t>
    <phoneticPr fontId="1" type="noConversion"/>
  </si>
  <si>
    <t>卷发棒</t>
    <phoneticPr fontId="1" type="noConversion"/>
  </si>
  <si>
    <t>猫盒</t>
    <phoneticPr fontId="1" type="noConversion"/>
  </si>
  <si>
    <t>公牛</t>
    <phoneticPr fontId="1" type="noConversion"/>
  </si>
  <si>
    <t>除去猫砂猫盒的价格16162.11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</si>
</sst>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0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1"/>
    <xf numFmtId="0" fontId="6" fillId="0" borderId="0" xfId="1" applyNumberFormat="1" applyFont="1"/>
    <xf numFmtId="0" fontId="2" fillId="2" borderId="0" xfId="0" applyFont="1" applyFill="1"/>
    <xf numFmtId="0" fontId="0" fillId="2" borderId="0" xfId="0" applyFill="1"/>
    <xf numFmtId="0" fontId="5" fillId="0" borderId="0" xfId="1" applyAlignment="1">
      <alignment wrapText="1"/>
    </xf>
    <xf numFmtId="0" fontId="3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id=536299514682" TargetMode="External"/><Relationship Id="rId2" Type="http://schemas.openxmlformats.org/officeDocument/2006/relationships/hyperlink" Target="https://detail.tmall.com/item.htm?id=577949619311" TargetMode="External"/><Relationship Id="rId1" Type="http://schemas.openxmlformats.org/officeDocument/2006/relationships/hyperlink" Target="https://item.taobao.com/item.htm?id=57565232512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id=524785657239" TargetMode="External"/><Relationship Id="rId2" Type="http://schemas.openxmlformats.org/officeDocument/2006/relationships/hyperlink" Target="https://detail.tmall.com/item.htm?id=552316910683" TargetMode="External"/><Relationship Id="rId1" Type="http://schemas.openxmlformats.org/officeDocument/2006/relationships/hyperlink" Target="https://detail.tmall.com/item.htm?id=552343770347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etail.tmall.com/item.htm?id=528633637135" TargetMode="External"/><Relationship Id="rId4" Type="http://schemas.openxmlformats.org/officeDocument/2006/relationships/hyperlink" Target="https://detail.tmall.com/item.htm?id=578252153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3" workbookViewId="0">
      <selection activeCell="D35" sqref="D35"/>
    </sheetView>
  </sheetViews>
  <sheetFormatPr defaultRowHeight="13.5"/>
  <cols>
    <col min="1" max="1" width="22.125" style="4" customWidth="1"/>
    <col min="2" max="3" width="22.125" style="5" customWidth="1"/>
    <col min="4" max="4" width="16.375" style="5" customWidth="1"/>
    <col min="5" max="5" width="18.625" style="5" customWidth="1"/>
    <col min="6" max="6" width="55" style="5" customWidth="1"/>
    <col min="7" max="9" width="9" style="5"/>
    <col min="10" max="10" width="27.125" style="5" customWidth="1"/>
    <col min="11" max="16384" width="9" style="5"/>
  </cols>
  <sheetData>
    <row r="1" spans="1:6" s="4" customFormat="1">
      <c r="B1" s="4" t="s">
        <v>24</v>
      </c>
      <c r="C1" s="4" t="s">
        <v>25</v>
      </c>
    </row>
    <row r="2" spans="1:6" ht="46.5" customHeight="1">
      <c r="A2" s="4" t="s">
        <v>19</v>
      </c>
      <c r="B2" s="5">
        <v>4000</v>
      </c>
      <c r="C2" s="5">
        <v>4000</v>
      </c>
      <c r="D2" s="5" t="s">
        <v>22</v>
      </c>
      <c r="E2" s="5" t="s">
        <v>23</v>
      </c>
      <c r="F2" s="10" t="s">
        <v>64</v>
      </c>
    </row>
    <row r="3" spans="1:6" ht="46.5" customHeight="1">
      <c r="A3" s="4" t="s">
        <v>62</v>
      </c>
      <c r="B3" s="5">
        <v>3000</v>
      </c>
      <c r="C3" s="5">
        <v>3000</v>
      </c>
      <c r="D3" s="5" t="s">
        <v>63</v>
      </c>
    </row>
    <row r="4" spans="1:6" ht="27">
      <c r="A4" s="4" t="s">
        <v>20</v>
      </c>
      <c r="B4" s="5">
        <v>1000</v>
      </c>
      <c r="C4" s="5">
        <v>1050</v>
      </c>
      <c r="D4" s="5" t="s">
        <v>40</v>
      </c>
      <c r="E4" s="5" t="s">
        <v>39</v>
      </c>
    </row>
    <row r="5" spans="1:6">
      <c r="A5" s="4" t="s">
        <v>21</v>
      </c>
      <c r="B5" s="5">
        <v>1000</v>
      </c>
      <c r="C5" s="5">
        <v>660</v>
      </c>
    </row>
    <row r="6" spans="1:6">
      <c r="A6" s="4" t="s">
        <v>26</v>
      </c>
      <c r="B6" s="5">
        <v>200</v>
      </c>
      <c r="C6" s="5">
        <v>198</v>
      </c>
      <c r="E6" s="5" t="s">
        <v>65</v>
      </c>
      <c r="F6" s="10" t="s">
        <v>45</v>
      </c>
    </row>
    <row r="7" spans="1:6">
      <c r="A7" s="4" t="s">
        <v>27</v>
      </c>
      <c r="C7" s="5">
        <v>8000</v>
      </c>
      <c r="E7" s="5" t="s">
        <v>66</v>
      </c>
      <c r="F7" s="10"/>
    </row>
    <row r="8" spans="1:6">
      <c r="A8" s="4" t="s">
        <v>44</v>
      </c>
      <c r="B8" s="5">
        <v>0</v>
      </c>
      <c r="C8" s="5">
        <v>699</v>
      </c>
      <c r="E8" s="5" t="s">
        <v>61</v>
      </c>
      <c r="F8" s="10" t="s">
        <v>60</v>
      </c>
    </row>
    <row r="11" spans="1:6">
      <c r="C11" s="11">
        <f>SUM(C2:C10)</f>
        <v>17607</v>
      </c>
    </row>
    <row r="13" spans="1:6">
      <c r="F13" s="5" t="s">
        <v>76</v>
      </c>
    </row>
    <row r="14" spans="1:6">
      <c r="F14" s="5" t="s">
        <v>77</v>
      </c>
    </row>
    <row r="15" spans="1:6">
      <c r="A15" s="4" t="s">
        <v>67</v>
      </c>
      <c r="F15" s="5" t="s">
        <v>78</v>
      </c>
    </row>
    <row r="16" spans="1:6" ht="27">
      <c r="A16" s="4" t="s">
        <v>68</v>
      </c>
      <c r="D16" s="5" t="s">
        <v>75</v>
      </c>
    </row>
    <row r="18" spans="1:6">
      <c r="F18" s="5" t="s">
        <v>79</v>
      </c>
    </row>
    <row r="19" spans="1:6">
      <c r="A19" s="4" t="s">
        <v>72</v>
      </c>
      <c r="B19" s="5" t="s">
        <v>73</v>
      </c>
      <c r="F19" s="5" t="s">
        <v>80</v>
      </c>
    </row>
    <row r="20" spans="1:6" ht="27">
      <c r="C20" s="5" t="s">
        <v>74</v>
      </c>
    </row>
    <row r="21" spans="1:6">
      <c r="A21" s="4" t="s">
        <v>71</v>
      </c>
    </row>
    <row r="22" spans="1:6">
      <c r="A22" s="4" t="s">
        <v>70</v>
      </c>
      <c r="B22" s="5" t="s">
        <v>69</v>
      </c>
    </row>
    <row r="26" spans="1:6" s="13" customFormat="1">
      <c r="A26" s="12"/>
      <c r="C26" s="13" t="s">
        <v>90</v>
      </c>
      <c r="D26" s="13" t="s">
        <v>83</v>
      </c>
    </row>
    <row r="27" spans="1:6">
      <c r="A27" s="4" t="s">
        <v>81</v>
      </c>
      <c r="B27" s="5" t="s">
        <v>82</v>
      </c>
      <c r="C27" s="5">
        <v>8148</v>
      </c>
      <c r="D27" s="5">
        <v>8147.33</v>
      </c>
    </row>
    <row r="28" spans="1:6">
      <c r="A28" s="4" t="s">
        <v>84</v>
      </c>
      <c r="B28" s="5" t="s">
        <v>85</v>
      </c>
      <c r="C28" s="5">
        <v>3988</v>
      </c>
      <c r="D28" s="5">
        <v>3924.6</v>
      </c>
    </row>
    <row r="29" spans="1:6">
      <c r="A29" s="4" t="s">
        <v>86</v>
      </c>
      <c r="B29" s="5" t="s">
        <v>95</v>
      </c>
      <c r="C29" s="5">
        <v>1003.2</v>
      </c>
      <c r="D29" s="5">
        <v>997.83</v>
      </c>
    </row>
    <row r="30" spans="1:6">
      <c r="A30" s="4" t="s">
        <v>72</v>
      </c>
      <c r="B30" s="5" t="s">
        <v>87</v>
      </c>
      <c r="C30" s="5">
        <v>2893.9</v>
      </c>
      <c r="D30" s="5">
        <v>2891.9</v>
      </c>
    </row>
    <row r="31" spans="1:6">
      <c r="A31" s="4" t="s">
        <v>88</v>
      </c>
      <c r="B31" s="5" t="s">
        <v>89</v>
      </c>
      <c r="C31" s="5">
        <v>200.45</v>
      </c>
      <c r="D31" s="5">
        <v>200.45</v>
      </c>
    </row>
    <row r="32" spans="1:6">
      <c r="A32" s="4" t="s">
        <v>91</v>
      </c>
      <c r="B32" s="5" t="s">
        <v>92</v>
      </c>
      <c r="C32" s="5">
        <v>47.93</v>
      </c>
      <c r="D32" s="5">
        <v>47.93</v>
      </c>
    </row>
    <row r="33" spans="1:5">
      <c r="A33" s="4" t="s">
        <v>94</v>
      </c>
      <c r="C33" s="5">
        <v>1825.2</v>
      </c>
      <c r="D33" s="5">
        <v>1825.2</v>
      </c>
    </row>
    <row r="34" spans="1:5">
      <c r="C34" s="11">
        <f>SUM(C27:C33)</f>
        <v>18106.68</v>
      </c>
      <c r="D34" s="11">
        <f>SUM(D27:D33)</f>
        <v>18035.240000000002</v>
      </c>
    </row>
    <row r="35" spans="1:5" ht="27">
      <c r="E35" s="5" t="s">
        <v>96</v>
      </c>
    </row>
    <row r="37" spans="1:5">
      <c r="A37" s="4" t="s">
        <v>93</v>
      </c>
      <c r="B37" s="5">
        <v>138</v>
      </c>
      <c r="C37" s="5">
        <v>121.32</v>
      </c>
    </row>
  </sheetData>
  <phoneticPr fontId="1" type="noConversion"/>
  <hyperlinks>
    <hyperlink ref="F6" r:id="rId1"/>
    <hyperlink ref="F8" r:id="rId2"/>
    <hyperlink ref="F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5" workbookViewId="0">
      <selection activeCell="H41" sqref="H41"/>
    </sheetView>
  </sheetViews>
  <sheetFormatPr defaultRowHeight="13.5"/>
  <cols>
    <col min="1" max="1" width="16.5" style="1" customWidth="1"/>
    <col min="3" max="3" width="8.125" customWidth="1"/>
    <col min="4" max="4" width="8.25" customWidth="1"/>
    <col min="5" max="5" width="7.625" customWidth="1"/>
    <col min="6" max="7" width="7.5" customWidth="1"/>
    <col min="10" max="10" width="15.5" customWidth="1"/>
    <col min="11" max="11" width="10.5" customWidth="1"/>
  </cols>
  <sheetData>
    <row r="1" spans="1:12" s="1" customFormat="1">
      <c r="B1" s="1" t="s">
        <v>2</v>
      </c>
      <c r="C1" s="1" t="s">
        <v>0</v>
      </c>
      <c r="D1" s="1" t="s">
        <v>3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2">
      <c r="A2" s="1" t="s">
        <v>1</v>
      </c>
      <c r="B2" s="2">
        <f t="shared" ref="B2:B10" si="0">SUM(C2:K2)</f>
        <v>48</v>
      </c>
      <c r="C2">
        <v>2</v>
      </c>
      <c r="D2">
        <v>14</v>
      </c>
      <c r="E2">
        <v>3</v>
      </c>
      <c r="F2">
        <v>2</v>
      </c>
      <c r="G2">
        <v>5</v>
      </c>
      <c r="H2">
        <v>7</v>
      </c>
      <c r="I2">
        <v>5</v>
      </c>
      <c r="J2">
        <v>4</v>
      </c>
      <c r="K2">
        <v>6</v>
      </c>
    </row>
    <row r="3" spans="1:12">
      <c r="A3" s="1" t="s">
        <v>6</v>
      </c>
      <c r="B3" s="2">
        <f t="shared" si="0"/>
        <v>5</v>
      </c>
      <c r="C3">
        <v>1</v>
      </c>
      <c r="G3">
        <v>3</v>
      </c>
      <c r="H3">
        <v>1</v>
      </c>
    </row>
    <row r="4" spans="1:12">
      <c r="A4" s="1" t="s">
        <v>17</v>
      </c>
      <c r="B4" s="2">
        <f t="shared" si="0"/>
        <v>6</v>
      </c>
      <c r="D4">
        <v>3</v>
      </c>
      <c r="E4">
        <v>1</v>
      </c>
      <c r="F4">
        <v>1</v>
      </c>
      <c r="G4">
        <v>1</v>
      </c>
    </row>
    <row r="5" spans="1:12">
      <c r="A5" s="1" t="s">
        <v>11</v>
      </c>
      <c r="B5" s="2">
        <f t="shared" si="0"/>
        <v>4</v>
      </c>
      <c r="F5">
        <v>1</v>
      </c>
      <c r="G5">
        <v>3</v>
      </c>
    </row>
    <row r="6" spans="1:12">
      <c r="A6" s="1" t="s">
        <v>18</v>
      </c>
      <c r="B6" s="2">
        <f t="shared" si="0"/>
        <v>5</v>
      </c>
      <c r="E6">
        <v>1</v>
      </c>
      <c r="H6">
        <v>1</v>
      </c>
      <c r="I6">
        <v>1</v>
      </c>
      <c r="J6">
        <v>1</v>
      </c>
      <c r="K6">
        <v>1</v>
      </c>
    </row>
    <row r="7" spans="1:12">
      <c r="A7" s="1" t="s">
        <v>5</v>
      </c>
      <c r="B7" s="2">
        <f t="shared" si="0"/>
        <v>1</v>
      </c>
      <c r="C7">
        <v>1</v>
      </c>
    </row>
    <row r="8" spans="1:12">
      <c r="A8" s="1" t="s">
        <v>4</v>
      </c>
      <c r="B8" s="2">
        <f t="shared" si="0"/>
        <v>1</v>
      </c>
      <c r="D8">
        <v>1</v>
      </c>
    </row>
    <row r="9" spans="1:12">
      <c r="A9" s="1" t="s">
        <v>9</v>
      </c>
      <c r="B9" s="2">
        <f t="shared" si="0"/>
        <v>1</v>
      </c>
      <c r="F9">
        <v>1</v>
      </c>
    </row>
    <row r="10" spans="1:12">
      <c r="A10" s="1" t="s">
        <v>48</v>
      </c>
      <c r="B10" s="2">
        <f t="shared" si="0"/>
        <v>1</v>
      </c>
      <c r="F10">
        <v>1</v>
      </c>
    </row>
    <row r="11" spans="1:12">
      <c r="A11" s="1" t="s">
        <v>16</v>
      </c>
    </row>
    <row r="12" spans="1:12">
      <c r="B12" s="2">
        <f>SUM(B2:B11)</f>
        <v>72</v>
      </c>
    </row>
    <row r="15" spans="1:12" s="9" customFormat="1">
      <c r="A15" s="8" t="s">
        <v>37</v>
      </c>
    </row>
    <row r="16" spans="1:12">
      <c r="A16" s="1" t="s">
        <v>28</v>
      </c>
      <c r="C16" s="6" t="s">
        <v>29</v>
      </c>
      <c r="J16" t="s">
        <v>35</v>
      </c>
      <c r="L16" s="6" t="s">
        <v>36</v>
      </c>
    </row>
    <row r="17" spans="1:14">
      <c r="B17" t="s">
        <v>30</v>
      </c>
      <c r="C17" s="7" t="s">
        <v>32</v>
      </c>
      <c r="D17" t="s">
        <v>31</v>
      </c>
      <c r="K17" t="s">
        <v>33</v>
      </c>
      <c r="L17" t="s">
        <v>34</v>
      </c>
      <c r="M17" t="s">
        <v>31</v>
      </c>
    </row>
    <row r="18" spans="1:14">
      <c r="A18" s="1" t="s">
        <v>1</v>
      </c>
      <c r="B18" s="2">
        <v>48</v>
      </c>
      <c r="C18">
        <v>16</v>
      </c>
      <c r="D18">
        <v>13.8</v>
      </c>
      <c r="J18" s="1" t="s">
        <v>1</v>
      </c>
      <c r="K18" s="2">
        <v>48</v>
      </c>
      <c r="L18">
        <v>9.9</v>
      </c>
      <c r="M18">
        <v>7.9</v>
      </c>
    </row>
    <row r="19" spans="1:14">
      <c r="A19" s="1" t="s">
        <v>6</v>
      </c>
      <c r="B19" s="2">
        <v>5</v>
      </c>
      <c r="C19">
        <v>26.1</v>
      </c>
      <c r="D19">
        <v>22.5</v>
      </c>
      <c r="J19" s="1" t="s">
        <v>6</v>
      </c>
      <c r="K19" s="2">
        <v>5</v>
      </c>
      <c r="L19">
        <v>18.5</v>
      </c>
      <c r="M19">
        <v>16.5</v>
      </c>
    </row>
    <row r="20" spans="1:14">
      <c r="A20" s="1" t="s">
        <v>17</v>
      </c>
      <c r="B20" s="2">
        <v>6</v>
      </c>
      <c r="C20">
        <v>28.3</v>
      </c>
      <c r="D20">
        <v>24.4</v>
      </c>
      <c r="J20" s="1" t="s">
        <v>17</v>
      </c>
      <c r="K20" s="2">
        <v>6</v>
      </c>
      <c r="L20">
        <v>23</v>
      </c>
      <c r="M20">
        <v>20.7</v>
      </c>
    </row>
    <row r="21" spans="1:14">
      <c r="A21" s="1" t="s">
        <v>11</v>
      </c>
      <c r="B21" s="2">
        <v>4</v>
      </c>
      <c r="C21">
        <v>19.600000000000001</v>
      </c>
      <c r="D21">
        <v>16.899999999999999</v>
      </c>
      <c r="J21" s="1" t="s">
        <v>11</v>
      </c>
      <c r="K21" s="2">
        <v>4</v>
      </c>
      <c r="L21">
        <v>16.600000000000001</v>
      </c>
      <c r="M21">
        <v>14.8</v>
      </c>
    </row>
    <row r="22" spans="1:14">
      <c r="A22" s="1" t="s">
        <v>18</v>
      </c>
      <c r="B22" s="2">
        <v>5</v>
      </c>
      <c r="C22">
        <v>12.8</v>
      </c>
      <c r="D22">
        <v>11</v>
      </c>
      <c r="J22" s="1" t="s">
        <v>18</v>
      </c>
      <c r="K22" s="2">
        <v>5</v>
      </c>
      <c r="L22">
        <v>9.5</v>
      </c>
      <c r="M22">
        <v>8.5</v>
      </c>
    </row>
    <row r="23" spans="1:14">
      <c r="A23" s="1" t="s">
        <v>5</v>
      </c>
      <c r="B23" s="2">
        <v>1</v>
      </c>
      <c r="C23">
        <v>23.5</v>
      </c>
      <c r="D23">
        <v>20.3</v>
      </c>
      <c r="J23" s="1" t="s">
        <v>5</v>
      </c>
      <c r="K23" s="2">
        <v>1</v>
      </c>
      <c r="L23">
        <v>16</v>
      </c>
      <c r="M23">
        <v>14.4</v>
      </c>
    </row>
    <row r="24" spans="1:14">
      <c r="A24" s="1" t="s">
        <v>4</v>
      </c>
      <c r="B24" s="2">
        <v>1</v>
      </c>
      <c r="C24">
        <v>31.8</v>
      </c>
      <c r="D24">
        <v>27.5</v>
      </c>
      <c r="J24" s="1" t="s">
        <v>4</v>
      </c>
      <c r="K24" s="2">
        <v>1</v>
      </c>
      <c r="L24">
        <v>22</v>
      </c>
      <c r="M24">
        <v>19.8</v>
      </c>
    </row>
    <row r="25" spans="1:14">
      <c r="A25" s="1" t="s">
        <v>9</v>
      </c>
      <c r="B25" s="2">
        <v>1</v>
      </c>
      <c r="C25">
        <v>24.1</v>
      </c>
      <c r="D25">
        <v>20.8</v>
      </c>
      <c r="J25" s="1" t="s">
        <v>9</v>
      </c>
      <c r="K25" s="2">
        <v>1</v>
      </c>
      <c r="L25">
        <v>18.600000000000001</v>
      </c>
      <c r="M25">
        <v>16.7</v>
      </c>
    </row>
    <row r="26" spans="1:14">
      <c r="A26" s="1" t="s">
        <v>48</v>
      </c>
      <c r="B26" s="2">
        <v>1</v>
      </c>
      <c r="C26">
        <v>27.5</v>
      </c>
      <c r="D26">
        <v>23.7</v>
      </c>
      <c r="J26" s="1" t="s">
        <v>48</v>
      </c>
      <c r="K26" s="2">
        <v>1</v>
      </c>
      <c r="L26">
        <v>33.299999999999997</v>
      </c>
      <c r="M26">
        <v>29.9</v>
      </c>
    </row>
    <row r="27" spans="1:14">
      <c r="C27">
        <f>SUMPRODUCT(B18:B26,C18:C26)</f>
        <v>1317.6</v>
      </c>
      <c r="D27">
        <f>SUMPRODUCT(B18:B26,D18:D26)</f>
        <v>1136.2</v>
      </c>
      <c r="L27">
        <f>SUMPRODUCT(K18:K26,L18:L26)</f>
        <v>909.5</v>
      </c>
      <c r="M27">
        <f>SUMPRODUCT(K18:K26,M18:M26)</f>
        <v>768.40000000000009</v>
      </c>
    </row>
    <row r="28" spans="1:14">
      <c r="E28" t="s">
        <v>51</v>
      </c>
      <c r="N28" t="s">
        <v>52</v>
      </c>
    </row>
    <row r="29" spans="1:14" s="3" customFormat="1">
      <c r="A29" s="3" t="s">
        <v>38</v>
      </c>
    </row>
    <row r="30" spans="1:14" s="3" customFormat="1">
      <c r="A30" s="3" t="s">
        <v>41</v>
      </c>
    </row>
    <row r="32" spans="1:14">
      <c r="A32" s="1" t="s">
        <v>43</v>
      </c>
      <c r="C32" s="6" t="s">
        <v>53</v>
      </c>
      <c r="J32" s="1" t="s">
        <v>47</v>
      </c>
      <c r="L32" s="6" t="s">
        <v>46</v>
      </c>
    </row>
    <row r="33" spans="1:14">
      <c r="C33" t="s">
        <v>42</v>
      </c>
      <c r="D33" t="s">
        <v>31</v>
      </c>
      <c r="L33" t="s">
        <v>42</v>
      </c>
      <c r="M33" t="s">
        <v>31</v>
      </c>
    </row>
    <row r="34" spans="1:14">
      <c r="A34" s="1" t="s">
        <v>1</v>
      </c>
      <c r="B34" s="2">
        <v>48</v>
      </c>
      <c r="C34">
        <v>19.600000000000001</v>
      </c>
      <c r="D34">
        <v>17.64</v>
      </c>
      <c r="J34" s="1" t="s">
        <v>1</v>
      </c>
      <c r="K34" s="2">
        <v>48</v>
      </c>
      <c r="L34">
        <v>19.899999999999999</v>
      </c>
      <c r="M34">
        <v>17.91</v>
      </c>
    </row>
    <row r="35" spans="1:14">
      <c r="A35" s="1" t="s">
        <v>6</v>
      </c>
      <c r="B35" s="2">
        <v>5</v>
      </c>
      <c r="C35">
        <v>34.799999999999997</v>
      </c>
      <c r="D35">
        <v>31.32</v>
      </c>
      <c r="J35" s="1" t="s">
        <v>6</v>
      </c>
      <c r="K35" s="2">
        <v>5</v>
      </c>
      <c r="L35">
        <v>43.2</v>
      </c>
      <c r="M35">
        <v>38.880000000000003</v>
      </c>
    </row>
    <row r="36" spans="1:14">
      <c r="A36" s="1" t="s">
        <v>17</v>
      </c>
      <c r="B36" s="2">
        <v>6</v>
      </c>
      <c r="C36">
        <v>43.6</v>
      </c>
      <c r="D36">
        <v>39.24</v>
      </c>
      <c r="J36" s="1" t="s">
        <v>17</v>
      </c>
      <c r="K36" s="2">
        <v>6</v>
      </c>
      <c r="L36">
        <v>35.200000000000003</v>
      </c>
      <c r="M36">
        <v>31.68</v>
      </c>
    </row>
    <row r="37" spans="1:14">
      <c r="A37" s="1" t="s">
        <v>11</v>
      </c>
      <c r="B37" s="2">
        <v>4</v>
      </c>
      <c r="C37">
        <v>32.200000000000003</v>
      </c>
      <c r="D37">
        <v>29.98</v>
      </c>
      <c r="J37" s="1" t="s">
        <v>11</v>
      </c>
      <c r="K37" s="2">
        <v>4</v>
      </c>
      <c r="L37">
        <v>25.4</v>
      </c>
      <c r="M37">
        <v>22.86</v>
      </c>
    </row>
    <row r="38" spans="1:14">
      <c r="A38" s="1" t="s">
        <v>18</v>
      </c>
      <c r="B38" s="2">
        <v>5</v>
      </c>
      <c r="C38">
        <v>21.7</v>
      </c>
      <c r="D38">
        <v>19.53</v>
      </c>
      <c r="J38" s="1" t="s">
        <v>18</v>
      </c>
      <c r="K38" s="2">
        <v>5</v>
      </c>
      <c r="L38">
        <v>22</v>
      </c>
      <c r="M38">
        <v>19.8</v>
      </c>
    </row>
    <row r="39" spans="1:14">
      <c r="A39" s="1" t="s">
        <v>5</v>
      </c>
      <c r="B39" s="2">
        <v>1</v>
      </c>
      <c r="C39">
        <v>36.5</v>
      </c>
      <c r="D39">
        <v>32.85</v>
      </c>
      <c r="J39" s="1" t="s">
        <v>5</v>
      </c>
      <c r="K39" s="2">
        <v>1</v>
      </c>
      <c r="L39">
        <v>37</v>
      </c>
      <c r="M39">
        <v>33.299999999999997</v>
      </c>
    </row>
    <row r="40" spans="1:14">
      <c r="A40" s="1" t="s">
        <v>4</v>
      </c>
      <c r="B40" s="2">
        <v>1</v>
      </c>
      <c r="C40">
        <v>48.5</v>
      </c>
      <c r="D40">
        <v>43.65</v>
      </c>
      <c r="J40" s="1" t="s">
        <v>4</v>
      </c>
      <c r="K40" s="2">
        <v>1</v>
      </c>
      <c r="L40">
        <v>48.4</v>
      </c>
      <c r="M40">
        <v>43.56</v>
      </c>
    </row>
    <row r="41" spans="1:14">
      <c r="A41" s="1" t="s">
        <v>9</v>
      </c>
      <c r="B41" s="2">
        <v>1</v>
      </c>
      <c r="C41">
        <v>41.6</v>
      </c>
      <c r="D41">
        <v>37.44</v>
      </c>
      <c r="J41" s="1" t="s">
        <v>9</v>
      </c>
      <c r="K41" s="2">
        <v>1</v>
      </c>
      <c r="L41">
        <v>43.2</v>
      </c>
      <c r="M41">
        <v>38.880000000000003</v>
      </c>
    </row>
    <row r="42" spans="1:14">
      <c r="A42" s="1" t="s">
        <v>48</v>
      </c>
      <c r="B42" s="2">
        <v>1</v>
      </c>
      <c r="C42">
        <v>63</v>
      </c>
      <c r="D42">
        <v>56.7</v>
      </c>
      <c r="J42" s="1" t="s">
        <v>48</v>
      </c>
      <c r="K42" s="2">
        <v>1</v>
      </c>
      <c r="L42">
        <v>92.4</v>
      </c>
      <c r="M42">
        <v>83.16</v>
      </c>
    </row>
    <row r="43" spans="1:14">
      <c r="C43">
        <f>SUMPRODUCT(B34:B42,C34:C42)</f>
        <v>1803.3</v>
      </c>
      <c r="D43">
        <f>SUMPRODUCT(B34:B42,D34:D42)</f>
        <v>1626.9700000000003</v>
      </c>
      <c r="L43">
        <f>SUMPRODUCT(K34:K42,L34:L42)</f>
        <v>1815</v>
      </c>
      <c r="M43">
        <f>SUMPRODUCT(K34:K42,M34:M42)</f>
        <v>1633.5000000000002</v>
      </c>
    </row>
    <row r="44" spans="1:14">
      <c r="E44" t="s">
        <v>54</v>
      </c>
      <c r="N44" t="s">
        <v>49</v>
      </c>
    </row>
    <row r="45" spans="1:14">
      <c r="J45" s="1" t="s">
        <v>50</v>
      </c>
    </row>
    <row r="47" spans="1:14">
      <c r="A47" s="1" t="s">
        <v>55</v>
      </c>
      <c r="C47" s="6" t="s">
        <v>56</v>
      </c>
    </row>
    <row r="48" spans="1:14">
      <c r="C48" t="s">
        <v>57</v>
      </c>
      <c r="D48" t="s">
        <v>58</v>
      </c>
    </row>
    <row r="49" spans="1:5">
      <c r="A49" s="1" t="s">
        <v>1</v>
      </c>
      <c r="B49" s="2">
        <v>48</v>
      </c>
    </row>
    <row r="50" spans="1:5">
      <c r="A50" s="1" t="s">
        <v>6</v>
      </c>
      <c r="B50" s="2">
        <v>5</v>
      </c>
    </row>
    <row r="51" spans="1:5">
      <c r="A51" s="1" t="s">
        <v>17</v>
      </c>
      <c r="B51" s="2">
        <v>6</v>
      </c>
    </row>
    <row r="52" spans="1:5">
      <c r="A52" s="1" t="s">
        <v>11</v>
      </c>
      <c r="B52" s="2">
        <v>4</v>
      </c>
    </row>
    <row r="53" spans="1:5">
      <c r="A53" s="1" t="s">
        <v>18</v>
      </c>
      <c r="B53" s="2">
        <v>5</v>
      </c>
    </row>
    <row r="54" spans="1:5">
      <c r="A54" s="1" t="s">
        <v>5</v>
      </c>
      <c r="B54" s="2">
        <v>1</v>
      </c>
    </row>
    <row r="55" spans="1:5">
      <c r="A55" s="1" t="s">
        <v>4</v>
      </c>
      <c r="B55" s="2">
        <v>1</v>
      </c>
    </row>
    <row r="56" spans="1:5">
      <c r="A56" s="1" t="s">
        <v>9</v>
      </c>
      <c r="B56" s="2">
        <v>1</v>
      </c>
    </row>
    <row r="57" spans="1:5">
      <c r="A57" s="1" t="s">
        <v>48</v>
      </c>
      <c r="B57" s="2">
        <v>1</v>
      </c>
    </row>
    <row r="58" spans="1:5">
      <c r="E58" t="s">
        <v>59</v>
      </c>
    </row>
  </sheetData>
  <phoneticPr fontId="1" type="noConversion"/>
  <hyperlinks>
    <hyperlink ref="C16" r:id="rId1"/>
    <hyperlink ref="L16" r:id="rId2"/>
    <hyperlink ref="C32" r:id="rId3"/>
    <hyperlink ref="L32" r:id="rId4"/>
    <hyperlink ref="C47" r:id="rId5"/>
  </hyperlinks>
  <pageMargins left="0.7" right="0.7" top="0.75" bottom="0.75" header="0.3" footer="0.3"/>
  <pageSetup paperSize="9"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双十一订单</vt:lpstr>
      <vt:lpstr>开关插座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2018-11-11T05:01:06Z</dcterms:modified>
</cp:coreProperties>
</file>