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tLab\Rampa\Chime\"/>
    </mc:Choice>
  </mc:AlternateContent>
  <bookViews>
    <workbookView xWindow="0" yWindow="0" windowWidth="17256" windowHeight="5772"/>
  </bookViews>
  <sheets>
    <sheet name="Synchime" sheetId="1" r:id="rId1"/>
  </sheets>
  <calcPr calcId="162913"/>
</workbook>
</file>

<file path=xl/calcChain.xml><?xml version="1.0" encoding="utf-8"?>
<calcChain xmlns="http://schemas.openxmlformats.org/spreadsheetml/2006/main">
  <c r="D6" i="1" l="1"/>
  <c r="D9" i="1"/>
  <c r="D10" i="1"/>
  <c r="D8" i="1"/>
  <c r="D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6" i="1"/>
  <c r="H48" i="1" l="1"/>
  <c r="H50" i="1" s="1"/>
</calcChain>
</file>

<file path=xl/sharedStrings.xml><?xml version="1.0" encoding="utf-8"?>
<sst xmlns="http://schemas.openxmlformats.org/spreadsheetml/2006/main" count="213" uniqueCount="156">
  <si>
    <t>Comment</t>
  </si>
  <si>
    <t>Pattern</t>
  </si>
  <si>
    <t>Quantity</t>
  </si>
  <si>
    <t>Components</t>
  </si>
  <si>
    <t>10k</t>
  </si>
  <si>
    <t>Potentiometer Rotary</t>
  </si>
  <si>
    <t>R300</t>
  </si>
  <si>
    <t>R1, R14</t>
  </si>
  <si>
    <t>10n</t>
  </si>
  <si>
    <t>C Square R5.08 (200mil)</t>
  </si>
  <si>
    <t>C6, C7</t>
  </si>
  <si>
    <t>Capacitor</t>
  </si>
  <si>
    <t>C AlElko R2.54 FI5</t>
  </si>
  <si>
    <t>Capacitor Polarized</t>
  </si>
  <si>
    <t>120k</t>
  </si>
  <si>
    <t>R17, R21</t>
  </si>
  <si>
    <t>12k</t>
  </si>
  <si>
    <t>R18, R22</t>
  </si>
  <si>
    <t>15k</t>
  </si>
  <si>
    <t>R5, R8</t>
  </si>
  <si>
    <t>1k</t>
  </si>
  <si>
    <t>R11</t>
  </si>
  <si>
    <t>1M</t>
  </si>
  <si>
    <t>R2, R4</t>
  </si>
  <si>
    <t>1N4001</t>
  </si>
  <si>
    <t>DO 41 (400MILS) larger pads</t>
  </si>
  <si>
    <t>D3</t>
  </si>
  <si>
    <t>1N4148</t>
  </si>
  <si>
    <t>DO 35 (300MILS)</t>
  </si>
  <si>
    <t>D1, D2</t>
  </si>
  <si>
    <t>27k</t>
  </si>
  <si>
    <t>R12</t>
  </si>
  <si>
    <t>R3</t>
  </si>
  <si>
    <t>4k7</t>
  </si>
  <si>
    <t>4n7</t>
  </si>
  <si>
    <t>C1, C3</t>
  </si>
  <si>
    <t>56k</t>
  </si>
  <si>
    <t>6k8</t>
  </si>
  <si>
    <t>R15</t>
  </si>
  <si>
    <t>J1, J2</t>
  </si>
  <si>
    <t>K1</t>
  </si>
  <si>
    <t>LM13700N</t>
  </si>
  <si>
    <t>DIP16</t>
  </si>
  <si>
    <t>IC2</t>
  </si>
  <si>
    <t>VCA</t>
  </si>
  <si>
    <t>PIN2</t>
  </si>
  <si>
    <t>MK1</t>
  </si>
  <si>
    <t>TL072</t>
  </si>
  <si>
    <t>DIP8</t>
  </si>
  <si>
    <t>J-FET OP AMP</t>
  </si>
  <si>
    <t>Link:</t>
  </si>
  <si>
    <t>Price[€]:</t>
  </si>
  <si>
    <t>Pots 9mm vertical Print plastic shaft</t>
  </si>
  <si>
    <t>https://www.ic-elect.si/upor-10k-1-0-6w-mf0207.html</t>
  </si>
  <si>
    <t>https://www.ic-elect.si/upor-1k-1-0-6w-mf0207.html</t>
  </si>
  <si>
    <t>https://www.ic-elect.si/upor-15k-1-0-6w-mf0207.html</t>
  </si>
  <si>
    <t>https://www.ic-elect.si/upor-4k7-1-0-6w-mf0207.html</t>
  </si>
  <si>
    <t>Piezo</t>
  </si>
  <si>
    <t>Piezo membrana</t>
  </si>
  <si>
    <t>https://www.ic-elect.si/dioda-1n4001-do-41-50v-1a.html</t>
  </si>
  <si>
    <t>https://www.ic-elect.si/dioda-1n4148-do-35-4ns-100v-0-5a.html</t>
  </si>
  <si>
    <t>https://www.ic-elect.si/pol-4-7nf-100v-r-5mm-10-trak.html</t>
  </si>
  <si>
    <t>https://www.ic-elect.si/pol-10nf-63v-r-5mm-10.html</t>
  </si>
  <si>
    <t>https://www.ic-elect.si/vticnica-za-napaj-6-5x2mm-90-za-tiv.html</t>
  </si>
  <si>
    <t>Price/piece[€]:</t>
  </si>
  <si>
    <t>TOTAL PRICE[€]:</t>
  </si>
  <si>
    <t>A10k</t>
  </si>
  <si>
    <t>https://www.musikding.de/Potentiometer-9mm-10k-log-Print_1</t>
  </si>
  <si>
    <t>P2</t>
  </si>
  <si>
    <t>P1, P3, P4</t>
  </si>
  <si>
    <t>22k</t>
  </si>
  <si>
    <t>220e</t>
  </si>
  <si>
    <t>R7</t>
  </si>
  <si>
    <t>https://www.ic-elect.si/upor-220r-1-0-6w-mf0207.html</t>
  </si>
  <si>
    <t>18k</t>
  </si>
  <si>
    <t>R13</t>
  </si>
  <si>
    <t>https://www.ic-elect.si/upor-18k2-1-0-6w-mf0207.html</t>
  </si>
  <si>
    <t>R9, R10</t>
  </si>
  <si>
    <t>R19, R20, R24, R23</t>
  </si>
  <si>
    <t>2u2</t>
  </si>
  <si>
    <t>C2</t>
  </si>
  <si>
    <t>C4</t>
  </si>
  <si>
    <t>https://www.ic-elect.si/elco-2-2uf-50v-5x11-r-2-5mm-105-c.html</t>
  </si>
  <si>
    <t>4u7</t>
  </si>
  <si>
    <t>100u</t>
  </si>
  <si>
    <t>https://www.ic-elect.si/elco-100uf-16v-6x11-r-2-5mm-105-c.html</t>
  </si>
  <si>
    <t>5k6</t>
  </si>
  <si>
    <t>R6, R16</t>
  </si>
  <si>
    <t>IC1</t>
  </si>
  <si>
    <t>IC3</t>
  </si>
  <si>
    <t>C5, C8</t>
  </si>
  <si>
    <t>https://www.ic-elect.si/upor-6k81-1-0-6w-mf0207.html</t>
  </si>
  <si>
    <t>https://www.ic-elect.si/upor-27k-1-0-6w-mf0207.html</t>
  </si>
  <si>
    <t>https://www.ic-elect.si/upor-120k-1-0-6w-mf0207.html</t>
  </si>
  <si>
    <t>https://www.ic-elect.si/upor-12k-1-0-6w-mf0207.html</t>
  </si>
  <si>
    <t>https://www.ic-elect.si/upor-22k-1-0-6w-mf0207.html</t>
  </si>
  <si>
    <t>https://www.ic-elect.si/upor-5k6-1-0-6w-mf0207.html</t>
  </si>
  <si>
    <t>https://www.ic-elect.si/upor-56k-1-0-6w-mf0207.html</t>
  </si>
  <si>
    <t>96,5 x 78,6 mm</t>
  </si>
  <si>
    <t>http://www.sign-supply.si/pleksi-zrcalni-lumex/pleksi-steklo.html</t>
  </si>
  <si>
    <t>TIV</t>
  </si>
  <si>
    <t>https://www.allpcb.com/</t>
  </si>
  <si>
    <t>približno</t>
  </si>
  <si>
    <t>M3 x 25 mm</t>
  </si>
  <si>
    <t>M3</t>
  </si>
  <si>
    <t>https://www.kamm.si/izdelek/65094/rf-matica-zaprta-m-3-a4-1587</t>
  </si>
  <si>
    <t>3,6 x L12</t>
  </si>
  <si>
    <t>https://www.ic-elect.si/distancnik-3-6-l12mm-plasticni.html</t>
  </si>
  <si>
    <t>3,6 x L3</t>
  </si>
  <si>
    <t>https://www.ic-elect.si/distancnik-3-6-l3mm-plasticni.html</t>
  </si>
  <si>
    <t>Podnožje</t>
  </si>
  <si>
    <t>https://www.ic-elect.si/podnozje-8-pin-prof-pak-60kos.html</t>
  </si>
  <si>
    <t>https://www.kamm.si/izdelek/27644/rf-vijs-cillec-m-3x-25-7985</t>
  </si>
  <si>
    <t>Jack 3.5 mm Stereo</t>
  </si>
  <si>
    <t>https://www.ic-elect.si/podnozje-16-pin-prof-pak-30kos.html</t>
  </si>
  <si>
    <t>IC1, IC3</t>
  </si>
  <si>
    <t>LM358</t>
  </si>
  <si>
    <t>https://www.ic-elect.si/ic-lm358n-dip8-amplifier.html</t>
  </si>
  <si>
    <t>https://www.ic-elect.si/vticnica-3-5-mono-za-tiv.html</t>
  </si>
  <si>
    <t>Resistor</t>
  </si>
  <si>
    <t>Diode</t>
  </si>
  <si>
    <t>6,5x2mm 90° za TIV</t>
  </si>
  <si>
    <t>Napajalni konektor</t>
  </si>
  <si>
    <t>Distančnik</t>
  </si>
  <si>
    <t>Matica DIN_1587</t>
  </si>
  <si>
    <t>Vijak DIN_7985</t>
  </si>
  <si>
    <t>Letvica M 2P Plastika R=2,54 90°</t>
  </si>
  <si>
    <t>https://www.ic-elect.si/konektorji/letvice-in-konektorji-za-tiv/letvica-m-2p-plastika-r-2-54-90.html</t>
  </si>
  <si>
    <t>https://www.ic-elect.si/konektorji/letvice-in-konektorji-za-tiv/kon-z-za-kabel-2p-r-2-54.html</t>
  </si>
  <si>
    <t>KON_PWR - K375A</t>
  </si>
  <si>
    <t>Vijak križnik z lečasto glavo</t>
  </si>
  <si>
    <t>Matica klobučasta</t>
  </si>
  <si>
    <t>Distančnik plastični</t>
  </si>
  <si>
    <t>2P R=2,54 90°</t>
  </si>
  <si>
    <t>Konektor Audio</t>
  </si>
  <si>
    <t>DC</t>
  </si>
  <si>
    <t>https://www.ic-elect.si/letvica-1x2-m-r-2-54.html</t>
  </si>
  <si>
    <t>Letvica M</t>
  </si>
  <si>
    <t>Letvica Ž</t>
  </si>
  <si>
    <t>1x2 R=2,54</t>
  </si>
  <si>
    <t>Bill Of Material: DIY Chime</t>
  </si>
  <si>
    <t>Št. Udeležencev:</t>
  </si>
  <si>
    <t>Total Quantity</t>
  </si>
  <si>
    <t>PRICE[€]:</t>
  </si>
  <si>
    <t>https://si.farnell.com/cliff-electronic-components/fc68131/stereo-jack-3-5mm-3pos-pcb/dp/2518188</t>
  </si>
  <si>
    <t>MONO version:</t>
  </si>
  <si>
    <t>Pleksi panel - 3mm prozoren</t>
  </si>
  <si>
    <t>https://www.musikding.de/Potentiometer-9mm-1M-log-Print_1</t>
  </si>
  <si>
    <t>https://www.ic-elect.si/upor-1m-1-0-6w-mf0207.html</t>
  </si>
  <si>
    <t>https://www.ic-elect.si/elco-4-7uf-63v-5x11-r-2mm-105-c.html</t>
  </si>
  <si>
    <t>https://www.ic-elect.si/ic-lm13700n-dip16-transconductance-amp-46424.html</t>
  </si>
  <si>
    <t>https://www.ic-elect.si/ic-tl072cp-dip8.html</t>
  </si>
  <si>
    <t>FC68131</t>
  </si>
  <si>
    <t>https://www.ic-elect.si/letvica-1x36-z-prof-visoka-r-2-54.html</t>
  </si>
  <si>
    <t>https://si.farnell.com/murata/7bb-15-6l0/sounder-ext-drive-lead-wires/dp/2443196</t>
  </si>
  <si>
    <t>Količina na zalogi: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</si>
</sst>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0" xfId="42"/>
    <xf numFmtId="0" fontId="0" fillId="0" borderId="0" xfId="0" applyFill="1" applyAlignment="1">
      <alignment horizontal="left"/>
    </xf>
    <xf numFmtId="0" fontId="0" fillId="0" borderId="0" xfId="0" applyFill="1"/>
    <xf numFmtId="0" fontId="18" fillId="0" borderId="0" xfId="42" applyFill="1"/>
    <xf numFmtId="0" fontId="19" fillId="0" borderId="0" xfId="0" applyFont="1"/>
    <xf numFmtId="0" fontId="19" fillId="0" borderId="0" xfId="0" applyFont="1" applyAlignment="1">
      <alignment horizontal="right"/>
    </xf>
    <xf numFmtId="0" fontId="0" fillId="33" borderId="0" xfId="0" applyFill="1"/>
    <xf numFmtId="0" fontId="19" fillId="33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c-elect.si/podnozje-16-pin-prof-pak-30kos.html" TargetMode="External"/><Relationship Id="rId18" Type="http://schemas.openxmlformats.org/officeDocument/2006/relationships/hyperlink" Target="https://www.ic-elect.si/upor-12k-1-0-6w-mf0207.html" TargetMode="External"/><Relationship Id="rId26" Type="http://schemas.openxmlformats.org/officeDocument/2006/relationships/hyperlink" Target="https://www.ic-elect.si/ic-lm358n-dip8-amplifier.html" TargetMode="External"/><Relationship Id="rId3" Type="http://schemas.openxmlformats.org/officeDocument/2006/relationships/hyperlink" Target="https://www.ic-elect.si/upor-4k7-1-0-6w-mf0207.html" TargetMode="External"/><Relationship Id="rId21" Type="http://schemas.openxmlformats.org/officeDocument/2006/relationships/hyperlink" Target="https://www.ic-elect.si/upor-18k2-1-0-6w-mf0207.html" TargetMode="External"/><Relationship Id="rId34" Type="http://schemas.openxmlformats.org/officeDocument/2006/relationships/hyperlink" Target="http://www.sign-supply.si/pleksi-zrcalni-lumex/pleksi-steklo.html" TargetMode="External"/><Relationship Id="rId7" Type="http://schemas.openxmlformats.org/officeDocument/2006/relationships/hyperlink" Target="https://www.ic-elect.si/upor-22k-1-0-6w-mf0207.html" TargetMode="External"/><Relationship Id="rId12" Type="http://schemas.openxmlformats.org/officeDocument/2006/relationships/hyperlink" Target="https://www.kamm.si/izdelek/65094/rf-matica-zaprta-m-3-a4-1587" TargetMode="External"/><Relationship Id="rId17" Type="http://schemas.openxmlformats.org/officeDocument/2006/relationships/hyperlink" Target="https://www.ic-elect.si/upor-120k-1-0-6w-mf0207.html" TargetMode="External"/><Relationship Id="rId25" Type="http://schemas.openxmlformats.org/officeDocument/2006/relationships/hyperlink" Target="https://www.ic-elect.si/elco-2-2uf-50v-5x11-r-2-5mm-105-c.html" TargetMode="External"/><Relationship Id="rId33" Type="http://schemas.openxmlformats.org/officeDocument/2006/relationships/hyperlink" Target="https://www.ic-elect.si/letvica-1x36-z-prof-visoka-r-2-54.html" TargetMode="External"/><Relationship Id="rId2" Type="http://schemas.openxmlformats.org/officeDocument/2006/relationships/hyperlink" Target="https://www.ic-elect.si/pol-10nf-63v-r-5mm-10.html" TargetMode="External"/><Relationship Id="rId16" Type="http://schemas.openxmlformats.org/officeDocument/2006/relationships/hyperlink" Target="https://www.ic-elect.si/upor-6k81-1-0-6w-mf0207.html" TargetMode="External"/><Relationship Id="rId20" Type="http://schemas.openxmlformats.org/officeDocument/2006/relationships/hyperlink" Target="https://www.ic-elect.si/upor-15k-1-0-6w-mf0207.html" TargetMode="External"/><Relationship Id="rId29" Type="http://schemas.openxmlformats.org/officeDocument/2006/relationships/hyperlink" Target="https://www.ic-elect.si/konektorji/letvice-in-konektorji-za-tiv/letvica-m-2p-plastika-r-2-54-90.html" TargetMode="External"/><Relationship Id="rId1" Type="http://schemas.openxmlformats.org/officeDocument/2006/relationships/hyperlink" Target="https://www.ic-elect.si/vticnica-za-napaj-6-5x2mm-90-za-tiv.html" TargetMode="External"/><Relationship Id="rId6" Type="http://schemas.openxmlformats.org/officeDocument/2006/relationships/hyperlink" Target="https://www.ic-elect.si/pol-4-7nf-100v-r-5mm-10-trak.html" TargetMode="External"/><Relationship Id="rId11" Type="http://schemas.openxmlformats.org/officeDocument/2006/relationships/hyperlink" Target="https://www.ic-elect.si/distancnik-3-6-l3mm-plasticni.html" TargetMode="External"/><Relationship Id="rId24" Type="http://schemas.openxmlformats.org/officeDocument/2006/relationships/hyperlink" Target="https://www.ic-elect.si/dioda-1n4001-do-41-50v-1a.html" TargetMode="External"/><Relationship Id="rId32" Type="http://schemas.openxmlformats.org/officeDocument/2006/relationships/hyperlink" Target="https://www.ic-elect.si/dioda-1n4148-do-35-4ns-100v-0-5a.html" TargetMode="External"/><Relationship Id="rId5" Type="http://schemas.openxmlformats.org/officeDocument/2006/relationships/hyperlink" Target="https://www.ic-elect.si/upor-10k-1-0-6w-mf0207.html" TargetMode="External"/><Relationship Id="rId15" Type="http://schemas.openxmlformats.org/officeDocument/2006/relationships/hyperlink" Target="https://www.ic-elect.si/upor-27k-1-0-6w-mf0207.html" TargetMode="External"/><Relationship Id="rId23" Type="http://schemas.openxmlformats.org/officeDocument/2006/relationships/hyperlink" Target="https://www.musikding.de/Potentiometer-9mm-10k-log-Print_1" TargetMode="External"/><Relationship Id="rId28" Type="http://schemas.openxmlformats.org/officeDocument/2006/relationships/hyperlink" Target="https://si.farnell.com/cliff-electronic-components/fc68131/stereo-jack-3-5mm-3pos-pcb/dp/2518188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ic-elect.si/distancnik-3-6-l12mm-plasticni.html" TargetMode="External"/><Relationship Id="rId19" Type="http://schemas.openxmlformats.org/officeDocument/2006/relationships/hyperlink" Target="https://www.ic-elect.si/upor-220r-1-0-6w-mf0207.html" TargetMode="External"/><Relationship Id="rId31" Type="http://schemas.openxmlformats.org/officeDocument/2006/relationships/hyperlink" Target="https://www.ic-elect.si/letvica-1x2-m-r-2-54.html" TargetMode="External"/><Relationship Id="rId4" Type="http://schemas.openxmlformats.org/officeDocument/2006/relationships/hyperlink" Target="https://www.ic-elect.si/upor-1k-1-0-6w-mf0207.html" TargetMode="External"/><Relationship Id="rId9" Type="http://schemas.openxmlformats.org/officeDocument/2006/relationships/hyperlink" Target="https://www.ic-elect.si/elco-100uf-16v-6x11-r-2-5mm-105-c.html" TargetMode="External"/><Relationship Id="rId14" Type="http://schemas.openxmlformats.org/officeDocument/2006/relationships/hyperlink" Target="https://www.ic-elect.si/vticnica-3-5-mono-za-tiv.html" TargetMode="External"/><Relationship Id="rId22" Type="http://schemas.openxmlformats.org/officeDocument/2006/relationships/hyperlink" Target="https://www.ic-elect.si/upor-5k6-1-0-6w-mf0207.html" TargetMode="External"/><Relationship Id="rId27" Type="http://schemas.openxmlformats.org/officeDocument/2006/relationships/hyperlink" Target="https://www.ic-elect.si/podnozje-8-pin-prof-pak-60kos.html" TargetMode="External"/><Relationship Id="rId30" Type="http://schemas.openxmlformats.org/officeDocument/2006/relationships/hyperlink" Target="https://www.ic-elect.si/konektorji/letvice-in-konektorji-za-tiv/kon-z-za-kabel-2p-r-2-54.html" TargetMode="External"/><Relationship Id="rId35" Type="http://schemas.openxmlformats.org/officeDocument/2006/relationships/hyperlink" Target="https://www.allpcb.com/" TargetMode="External"/><Relationship Id="rId8" Type="http://schemas.openxmlformats.org/officeDocument/2006/relationships/hyperlink" Target="https://www.ic-elect.si/upor-56k-1-0-6w-mf020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topLeftCell="C1" zoomScale="85" zoomScaleNormal="85" workbookViewId="0">
      <selection activeCell="P6" sqref="P6"/>
    </sheetView>
  </sheetViews>
  <sheetFormatPr defaultRowHeight="14.4" x14ac:dyDescent="0.3"/>
  <cols>
    <col min="1" max="1" width="30.44140625" customWidth="1"/>
    <col min="2" max="2" width="33.109375" customWidth="1"/>
    <col min="3" max="3" width="8.33203125" customWidth="1"/>
    <col min="4" max="4" width="13.44140625" customWidth="1"/>
    <col min="5" max="5" width="19.88671875" customWidth="1"/>
    <col min="6" max="6" width="19.109375" customWidth="1"/>
    <col min="7" max="7" width="15.6640625" customWidth="1"/>
    <col min="8" max="8" width="13.5546875" customWidth="1"/>
    <col min="15" max="15" width="19.88671875" customWidth="1"/>
    <col min="16" max="16" width="23.44140625" customWidth="1"/>
  </cols>
  <sheetData>
    <row r="1" spans="1:17" s="5" customFormat="1" ht="15.6" x14ac:dyDescent="0.3">
      <c r="A1" s="5" t="s">
        <v>140</v>
      </c>
      <c r="B1" s="6" t="s">
        <v>141</v>
      </c>
      <c r="C1" s="8">
        <v>15</v>
      </c>
    </row>
    <row r="4" spans="1:17" x14ac:dyDescent="0.3">
      <c r="A4" t="s">
        <v>0</v>
      </c>
      <c r="B4" t="s">
        <v>1</v>
      </c>
      <c r="C4" t="s">
        <v>2</v>
      </c>
      <c r="D4" t="s">
        <v>142</v>
      </c>
      <c r="E4" t="s">
        <v>3</v>
      </c>
      <c r="F4" t="s">
        <v>0</v>
      </c>
      <c r="G4" t="s">
        <v>64</v>
      </c>
      <c r="H4" t="s">
        <v>51</v>
      </c>
      <c r="I4" t="s">
        <v>50</v>
      </c>
      <c r="P4" t="s">
        <v>155</v>
      </c>
      <c r="Q4" t="s">
        <v>145</v>
      </c>
    </row>
    <row r="6" spans="1:17" x14ac:dyDescent="0.3">
      <c r="A6" t="s">
        <v>4</v>
      </c>
      <c r="B6" t="s">
        <v>6</v>
      </c>
      <c r="C6">
        <v>2</v>
      </c>
      <c r="D6" s="7">
        <f>C6*C1</f>
        <v>30</v>
      </c>
      <c r="E6" t="s">
        <v>7</v>
      </c>
      <c r="F6" t="s">
        <v>119</v>
      </c>
      <c r="G6">
        <v>0.05</v>
      </c>
      <c r="H6">
        <f t="shared" ref="H6:H46" si="0">C6*G6</f>
        <v>0.1</v>
      </c>
      <c r="I6" t="s">
        <v>53</v>
      </c>
    </row>
    <row r="7" spans="1:17" x14ac:dyDescent="0.3">
      <c r="A7" t="s">
        <v>20</v>
      </c>
      <c r="B7" t="s">
        <v>6</v>
      </c>
      <c r="C7">
        <v>1</v>
      </c>
      <c r="D7" s="7">
        <f>C7*C1</f>
        <v>15</v>
      </c>
      <c r="E7" t="s">
        <v>21</v>
      </c>
      <c r="F7" t="s">
        <v>119</v>
      </c>
      <c r="G7">
        <v>0.05</v>
      </c>
      <c r="H7">
        <f t="shared" si="0"/>
        <v>0.05</v>
      </c>
      <c r="I7" t="s">
        <v>54</v>
      </c>
    </row>
    <row r="8" spans="1:17" x14ac:dyDescent="0.3">
      <c r="A8" t="s">
        <v>22</v>
      </c>
      <c r="B8" t="s">
        <v>6</v>
      </c>
      <c r="C8">
        <v>2</v>
      </c>
      <c r="D8" s="7">
        <f>C8*C1</f>
        <v>30</v>
      </c>
      <c r="E8" t="s">
        <v>23</v>
      </c>
      <c r="F8" t="s">
        <v>119</v>
      </c>
      <c r="G8">
        <v>0.08</v>
      </c>
      <c r="H8">
        <f t="shared" si="0"/>
        <v>0.16</v>
      </c>
      <c r="I8" s="1" t="s">
        <v>148</v>
      </c>
    </row>
    <row r="9" spans="1:17" x14ac:dyDescent="0.3">
      <c r="A9" t="s">
        <v>30</v>
      </c>
      <c r="B9" t="s">
        <v>6</v>
      </c>
      <c r="C9">
        <v>1</v>
      </c>
      <c r="D9" s="7">
        <f>C9*C1</f>
        <v>15</v>
      </c>
      <c r="E9" t="s">
        <v>31</v>
      </c>
      <c r="F9" t="s">
        <v>119</v>
      </c>
      <c r="G9">
        <v>0.08</v>
      </c>
      <c r="H9">
        <f t="shared" si="0"/>
        <v>0.08</v>
      </c>
      <c r="I9" s="1" t="s">
        <v>92</v>
      </c>
    </row>
    <row r="10" spans="1:17" x14ac:dyDescent="0.3">
      <c r="A10" t="s">
        <v>37</v>
      </c>
      <c r="B10" t="s">
        <v>6</v>
      </c>
      <c r="C10">
        <v>1</v>
      </c>
      <c r="D10" s="7">
        <f>C10*C1</f>
        <v>15</v>
      </c>
      <c r="E10" t="s">
        <v>38</v>
      </c>
      <c r="F10" t="s">
        <v>119</v>
      </c>
      <c r="G10">
        <v>0.09</v>
      </c>
      <c r="H10">
        <f t="shared" si="0"/>
        <v>0.09</v>
      </c>
      <c r="I10" s="1" t="s">
        <v>91</v>
      </c>
      <c r="P10">
        <v>18</v>
      </c>
    </row>
    <row r="11" spans="1:17" x14ac:dyDescent="0.3">
      <c r="A11" t="s">
        <v>14</v>
      </c>
      <c r="B11" t="s">
        <v>6</v>
      </c>
      <c r="C11">
        <v>2</v>
      </c>
      <c r="D11" s="7">
        <f>C11*C1</f>
        <v>30</v>
      </c>
      <c r="E11" t="s">
        <v>15</v>
      </c>
      <c r="F11" t="s">
        <v>119</v>
      </c>
      <c r="G11">
        <v>0.05</v>
      </c>
      <c r="H11">
        <f t="shared" si="0"/>
        <v>0.1</v>
      </c>
      <c r="I11" s="1" t="s">
        <v>93</v>
      </c>
    </row>
    <row r="12" spans="1:17" x14ac:dyDescent="0.3">
      <c r="A12" t="s">
        <v>16</v>
      </c>
      <c r="B12" t="s">
        <v>6</v>
      </c>
      <c r="C12">
        <v>2</v>
      </c>
      <c r="D12" s="7">
        <f>C12*C1</f>
        <v>30</v>
      </c>
      <c r="E12" t="s">
        <v>17</v>
      </c>
      <c r="F12" t="s">
        <v>119</v>
      </c>
      <c r="G12">
        <v>0.04</v>
      </c>
      <c r="H12">
        <f t="shared" si="0"/>
        <v>0.08</v>
      </c>
      <c r="I12" s="1" t="s">
        <v>94</v>
      </c>
    </row>
    <row r="13" spans="1:17" x14ac:dyDescent="0.3">
      <c r="A13" t="s">
        <v>71</v>
      </c>
      <c r="B13" t="s">
        <v>6</v>
      </c>
      <c r="C13">
        <v>1</v>
      </c>
      <c r="D13" s="7">
        <f>C13*C1</f>
        <v>15</v>
      </c>
      <c r="E13" t="s">
        <v>72</v>
      </c>
      <c r="F13" t="s">
        <v>119</v>
      </c>
      <c r="G13">
        <v>0.08</v>
      </c>
      <c r="H13">
        <f t="shared" si="0"/>
        <v>0.08</v>
      </c>
      <c r="I13" s="1" t="s">
        <v>73</v>
      </c>
    </row>
    <row r="14" spans="1:17" x14ac:dyDescent="0.3">
      <c r="A14" t="s">
        <v>70</v>
      </c>
      <c r="B14" t="s">
        <v>6</v>
      </c>
      <c r="C14">
        <v>1</v>
      </c>
      <c r="D14" s="7">
        <f>C14*C1</f>
        <v>15</v>
      </c>
      <c r="E14" t="s">
        <v>32</v>
      </c>
      <c r="F14" t="s">
        <v>119</v>
      </c>
      <c r="G14">
        <v>0.04</v>
      </c>
      <c r="H14">
        <f t="shared" si="0"/>
        <v>0.04</v>
      </c>
      <c r="I14" s="1" t="s">
        <v>95</v>
      </c>
    </row>
    <row r="15" spans="1:17" x14ac:dyDescent="0.3">
      <c r="A15" t="s">
        <v>18</v>
      </c>
      <c r="B15" t="s">
        <v>6</v>
      </c>
      <c r="C15">
        <v>2</v>
      </c>
      <c r="D15" s="7">
        <f>C15*C1</f>
        <v>30</v>
      </c>
      <c r="E15" t="s">
        <v>19</v>
      </c>
      <c r="F15" t="s">
        <v>119</v>
      </c>
      <c r="G15">
        <v>0.06</v>
      </c>
      <c r="H15">
        <f t="shared" si="0"/>
        <v>0.12</v>
      </c>
      <c r="I15" s="1" t="s">
        <v>55</v>
      </c>
    </row>
    <row r="16" spans="1:17" x14ac:dyDescent="0.3">
      <c r="A16" t="s">
        <v>74</v>
      </c>
      <c r="B16" t="s">
        <v>6</v>
      </c>
      <c r="C16">
        <v>1</v>
      </c>
      <c r="D16" s="7">
        <f>C16*C1</f>
        <v>15</v>
      </c>
      <c r="E16" t="s">
        <v>75</v>
      </c>
      <c r="F16" t="s">
        <v>119</v>
      </c>
      <c r="G16">
        <v>0.05</v>
      </c>
      <c r="H16">
        <f t="shared" si="0"/>
        <v>0.05</v>
      </c>
      <c r="I16" s="1" t="s">
        <v>76</v>
      </c>
    </row>
    <row r="17" spans="1:16" x14ac:dyDescent="0.3">
      <c r="A17" t="s">
        <v>33</v>
      </c>
      <c r="B17" t="s">
        <v>6</v>
      </c>
      <c r="C17">
        <v>2</v>
      </c>
      <c r="D17" s="7">
        <f>C17*C1</f>
        <v>30</v>
      </c>
      <c r="E17" t="s">
        <v>77</v>
      </c>
      <c r="F17" t="s">
        <v>119</v>
      </c>
      <c r="G17">
        <v>0.04</v>
      </c>
      <c r="H17">
        <f t="shared" si="0"/>
        <v>0.08</v>
      </c>
      <c r="I17" t="s">
        <v>56</v>
      </c>
    </row>
    <row r="18" spans="1:16" x14ac:dyDescent="0.3">
      <c r="A18" t="s">
        <v>86</v>
      </c>
      <c r="B18" t="s">
        <v>6</v>
      </c>
      <c r="C18">
        <v>2</v>
      </c>
      <c r="D18" s="7">
        <f>C18*C1</f>
        <v>30</v>
      </c>
      <c r="E18" t="s">
        <v>87</v>
      </c>
      <c r="F18" t="s">
        <v>119</v>
      </c>
      <c r="G18">
        <v>0.18</v>
      </c>
      <c r="H18">
        <f t="shared" si="0"/>
        <v>0.36</v>
      </c>
      <c r="I18" s="1" t="s">
        <v>96</v>
      </c>
    </row>
    <row r="19" spans="1:16" x14ac:dyDescent="0.3">
      <c r="A19" t="s">
        <v>36</v>
      </c>
      <c r="B19" t="s">
        <v>6</v>
      </c>
      <c r="C19">
        <v>4</v>
      </c>
      <c r="D19" s="7">
        <f>C19*C1</f>
        <v>60</v>
      </c>
      <c r="E19" t="s">
        <v>78</v>
      </c>
      <c r="F19" t="s">
        <v>119</v>
      </c>
      <c r="G19">
        <v>7.0000000000000007E-2</v>
      </c>
      <c r="H19">
        <f t="shared" si="0"/>
        <v>0.28000000000000003</v>
      </c>
      <c r="I19" s="1" t="s">
        <v>97</v>
      </c>
      <c r="P19">
        <v>70</v>
      </c>
    </row>
    <row r="20" spans="1:16" x14ac:dyDescent="0.3">
      <c r="A20" t="s">
        <v>66</v>
      </c>
      <c r="B20" t="s">
        <v>52</v>
      </c>
      <c r="C20">
        <v>1</v>
      </c>
      <c r="D20" s="7">
        <f>C20*C1</f>
        <v>15</v>
      </c>
      <c r="E20" t="s">
        <v>68</v>
      </c>
      <c r="F20" t="s">
        <v>5</v>
      </c>
      <c r="G20">
        <v>0.9</v>
      </c>
      <c r="H20">
        <f t="shared" si="0"/>
        <v>0.9</v>
      </c>
      <c r="I20" s="1" t="s">
        <v>67</v>
      </c>
    </row>
    <row r="21" spans="1:16" x14ac:dyDescent="0.3">
      <c r="A21" t="s">
        <v>22</v>
      </c>
      <c r="B21" t="s">
        <v>52</v>
      </c>
      <c r="C21">
        <v>3</v>
      </c>
      <c r="D21" s="7">
        <f>C21*C1</f>
        <v>45</v>
      </c>
      <c r="E21" t="s">
        <v>69</v>
      </c>
      <c r="F21" t="s">
        <v>5</v>
      </c>
      <c r="G21">
        <v>0.9</v>
      </c>
      <c r="H21">
        <f t="shared" si="0"/>
        <v>2.7</v>
      </c>
      <c r="I21" s="1" t="s">
        <v>147</v>
      </c>
    </row>
    <row r="22" spans="1:16" x14ac:dyDescent="0.3">
      <c r="A22" t="s">
        <v>24</v>
      </c>
      <c r="B22" t="s">
        <v>25</v>
      </c>
      <c r="C22">
        <v>1</v>
      </c>
      <c r="D22" s="7">
        <f>C22*C1</f>
        <v>15</v>
      </c>
      <c r="E22" t="s">
        <v>26</v>
      </c>
      <c r="F22" t="s">
        <v>120</v>
      </c>
      <c r="G22">
        <v>0.06</v>
      </c>
      <c r="H22">
        <f t="shared" si="0"/>
        <v>0.06</v>
      </c>
      <c r="I22" s="1" t="s">
        <v>59</v>
      </c>
    </row>
    <row r="23" spans="1:16" x14ac:dyDescent="0.3">
      <c r="A23" t="s">
        <v>27</v>
      </c>
      <c r="B23" t="s">
        <v>28</v>
      </c>
      <c r="C23">
        <v>2</v>
      </c>
      <c r="D23" s="7">
        <f>C23*C1</f>
        <v>30</v>
      </c>
      <c r="E23" t="s">
        <v>29</v>
      </c>
      <c r="F23" t="s">
        <v>120</v>
      </c>
      <c r="G23">
        <v>0.05</v>
      </c>
      <c r="H23">
        <f t="shared" si="0"/>
        <v>0.1</v>
      </c>
      <c r="I23" s="1" t="s">
        <v>60</v>
      </c>
    </row>
    <row r="24" spans="1:16" x14ac:dyDescent="0.3">
      <c r="A24" t="s">
        <v>34</v>
      </c>
      <c r="B24" t="s">
        <v>9</v>
      </c>
      <c r="C24">
        <v>2</v>
      </c>
      <c r="D24" s="7">
        <f>C24*C1</f>
        <v>30</v>
      </c>
      <c r="E24" t="s">
        <v>35</v>
      </c>
      <c r="F24" t="s">
        <v>11</v>
      </c>
      <c r="G24">
        <v>0.09</v>
      </c>
      <c r="H24">
        <f t="shared" si="0"/>
        <v>0.18</v>
      </c>
      <c r="I24" s="1" t="s">
        <v>61</v>
      </c>
    </row>
    <row r="25" spans="1:16" x14ac:dyDescent="0.3">
      <c r="A25" t="s">
        <v>8</v>
      </c>
      <c r="B25" t="s">
        <v>9</v>
      </c>
      <c r="C25">
        <v>2</v>
      </c>
      <c r="D25" s="7">
        <f>C25*C1</f>
        <v>30</v>
      </c>
      <c r="E25" t="s">
        <v>10</v>
      </c>
      <c r="F25" t="s">
        <v>11</v>
      </c>
      <c r="G25">
        <v>0.13</v>
      </c>
      <c r="H25">
        <f t="shared" si="0"/>
        <v>0.26</v>
      </c>
      <c r="I25" t="s">
        <v>62</v>
      </c>
    </row>
    <row r="26" spans="1:16" x14ac:dyDescent="0.3">
      <c r="A26" t="s">
        <v>84</v>
      </c>
      <c r="B26" t="s">
        <v>12</v>
      </c>
      <c r="C26">
        <v>2</v>
      </c>
      <c r="D26" s="7">
        <f>C26*C1</f>
        <v>30</v>
      </c>
      <c r="E26" t="s">
        <v>90</v>
      </c>
      <c r="F26" t="s">
        <v>13</v>
      </c>
      <c r="G26">
        <v>7.0000000000000007E-2</v>
      </c>
      <c r="H26">
        <f t="shared" si="0"/>
        <v>0.14000000000000001</v>
      </c>
      <c r="I26" s="1" t="s">
        <v>85</v>
      </c>
    </row>
    <row r="27" spans="1:16" x14ac:dyDescent="0.3">
      <c r="A27" t="s">
        <v>83</v>
      </c>
      <c r="B27" t="s">
        <v>12</v>
      </c>
      <c r="C27">
        <v>1</v>
      </c>
      <c r="D27" s="7">
        <f>C27*C1</f>
        <v>15</v>
      </c>
      <c r="E27" t="s">
        <v>81</v>
      </c>
      <c r="F27" t="s">
        <v>13</v>
      </c>
      <c r="G27">
        <v>0.06</v>
      </c>
      <c r="H27">
        <f t="shared" si="0"/>
        <v>0.06</v>
      </c>
      <c r="I27" s="1" t="s">
        <v>149</v>
      </c>
    </row>
    <row r="28" spans="1:16" x14ac:dyDescent="0.3">
      <c r="A28" t="s">
        <v>79</v>
      </c>
      <c r="B28" t="s">
        <v>12</v>
      </c>
      <c r="C28">
        <v>1</v>
      </c>
      <c r="D28" s="7">
        <f>C28*C1</f>
        <v>15</v>
      </c>
      <c r="E28" t="s">
        <v>80</v>
      </c>
      <c r="F28" t="s">
        <v>13</v>
      </c>
      <c r="G28">
        <v>7.0000000000000007E-2</v>
      </c>
      <c r="H28">
        <f t="shared" si="0"/>
        <v>7.0000000000000007E-2</v>
      </c>
      <c r="I28" s="1" t="s">
        <v>82</v>
      </c>
    </row>
    <row r="29" spans="1:16" x14ac:dyDescent="0.3">
      <c r="A29" t="s">
        <v>116</v>
      </c>
      <c r="B29" t="s">
        <v>116</v>
      </c>
      <c r="C29">
        <v>1</v>
      </c>
      <c r="D29" s="7">
        <f>C29*C1</f>
        <v>15</v>
      </c>
      <c r="E29" t="s">
        <v>88</v>
      </c>
      <c r="F29" t="s">
        <v>49</v>
      </c>
      <c r="G29">
        <v>0.32</v>
      </c>
      <c r="H29">
        <f t="shared" si="0"/>
        <v>0.32</v>
      </c>
      <c r="I29" s="1" t="s">
        <v>117</v>
      </c>
    </row>
    <row r="30" spans="1:16" x14ac:dyDescent="0.3">
      <c r="A30" t="s">
        <v>41</v>
      </c>
      <c r="B30" t="s">
        <v>41</v>
      </c>
      <c r="C30">
        <v>1</v>
      </c>
      <c r="D30" s="7">
        <f>C30*C1</f>
        <v>15</v>
      </c>
      <c r="E30" t="s">
        <v>43</v>
      </c>
      <c r="F30" t="s">
        <v>44</v>
      </c>
      <c r="G30">
        <v>3.01</v>
      </c>
      <c r="H30">
        <f t="shared" si="0"/>
        <v>3.01</v>
      </c>
      <c r="I30" s="1" t="s">
        <v>150</v>
      </c>
    </row>
    <row r="31" spans="1:16" x14ac:dyDescent="0.3">
      <c r="A31" t="s">
        <v>47</v>
      </c>
      <c r="B31" t="s">
        <v>47</v>
      </c>
      <c r="C31">
        <v>1</v>
      </c>
      <c r="D31" s="7">
        <f>C31*C1</f>
        <v>15</v>
      </c>
      <c r="E31" t="s">
        <v>89</v>
      </c>
      <c r="F31" t="s">
        <v>49</v>
      </c>
      <c r="G31">
        <v>1.63</v>
      </c>
      <c r="H31">
        <f t="shared" si="0"/>
        <v>1.63</v>
      </c>
      <c r="I31" s="1" t="s">
        <v>151</v>
      </c>
    </row>
    <row r="32" spans="1:16" s="3" customFormat="1" x14ac:dyDescent="0.3">
      <c r="A32" t="s">
        <v>48</v>
      </c>
      <c r="B32" t="s">
        <v>48</v>
      </c>
      <c r="C32">
        <v>2</v>
      </c>
      <c r="D32" s="7">
        <f>C32*C1</f>
        <v>30</v>
      </c>
      <c r="E32" t="s">
        <v>115</v>
      </c>
      <c r="F32" t="s">
        <v>110</v>
      </c>
      <c r="G32">
        <v>0.27</v>
      </c>
      <c r="H32">
        <f t="shared" si="0"/>
        <v>0.54</v>
      </c>
      <c r="I32" s="4" t="s">
        <v>111</v>
      </c>
    </row>
    <row r="33" spans="1:17" s="3" customFormat="1" x14ac:dyDescent="0.3">
      <c r="A33" t="s">
        <v>42</v>
      </c>
      <c r="B33" t="s">
        <v>42</v>
      </c>
      <c r="C33">
        <v>1</v>
      </c>
      <c r="D33" s="7">
        <f>C33*C1</f>
        <v>15</v>
      </c>
      <c r="E33" t="s">
        <v>43</v>
      </c>
      <c r="F33" t="s">
        <v>110</v>
      </c>
      <c r="G33">
        <v>0.49</v>
      </c>
      <c r="H33">
        <f t="shared" si="0"/>
        <v>0.49</v>
      </c>
      <c r="I33" s="4" t="s">
        <v>114</v>
      </c>
    </row>
    <row r="34" spans="1:17" x14ac:dyDescent="0.3">
      <c r="A34" t="s">
        <v>113</v>
      </c>
      <c r="B34" t="s">
        <v>152</v>
      </c>
      <c r="C34">
        <v>2</v>
      </c>
      <c r="D34" s="7">
        <f>C34*C1</f>
        <v>30</v>
      </c>
      <c r="E34" t="s">
        <v>39</v>
      </c>
      <c r="F34" t="s">
        <v>134</v>
      </c>
      <c r="G34">
        <v>0.9</v>
      </c>
      <c r="H34">
        <f t="shared" si="0"/>
        <v>1.8</v>
      </c>
      <c r="I34" s="1" t="s">
        <v>144</v>
      </c>
      <c r="Q34" s="1" t="s">
        <v>118</v>
      </c>
    </row>
    <row r="35" spans="1:17" x14ac:dyDescent="0.3">
      <c r="A35" t="s">
        <v>129</v>
      </c>
      <c r="B35" t="s">
        <v>121</v>
      </c>
      <c r="C35">
        <v>1</v>
      </c>
      <c r="D35" s="7">
        <f>C35*C1</f>
        <v>15</v>
      </c>
      <c r="E35" t="s">
        <v>40</v>
      </c>
      <c r="F35" t="s">
        <v>122</v>
      </c>
      <c r="G35">
        <v>0.31</v>
      </c>
      <c r="H35">
        <f t="shared" si="0"/>
        <v>0.31</v>
      </c>
      <c r="I35" t="s">
        <v>63</v>
      </c>
    </row>
    <row r="36" spans="1:17" x14ac:dyDescent="0.3">
      <c r="A36" t="s">
        <v>137</v>
      </c>
      <c r="B36" t="s">
        <v>133</v>
      </c>
      <c r="C36">
        <v>1</v>
      </c>
      <c r="D36" s="7">
        <f>C36*C1</f>
        <v>15</v>
      </c>
      <c r="E36" t="s">
        <v>135</v>
      </c>
      <c r="F36" t="s">
        <v>126</v>
      </c>
      <c r="G36">
        <v>0.06</v>
      </c>
      <c r="H36">
        <f t="shared" si="0"/>
        <v>0.06</v>
      </c>
      <c r="I36" s="1" t="s">
        <v>127</v>
      </c>
    </row>
    <row r="37" spans="1:17" x14ac:dyDescent="0.3">
      <c r="A37" t="s">
        <v>138</v>
      </c>
      <c r="B37" t="s">
        <v>133</v>
      </c>
      <c r="C37">
        <v>1</v>
      </c>
      <c r="D37" s="7">
        <f>C37*C1</f>
        <v>15</v>
      </c>
      <c r="E37" t="s">
        <v>135</v>
      </c>
      <c r="F37" t="s">
        <v>126</v>
      </c>
      <c r="G37">
        <v>0.04</v>
      </c>
      <c r="H37">
        <f t="shared" si="0"/>
        <v>0.04</v>
      </c>
      <c r="I37" s="1" t="s">
        <v>128</v>
      </c>
    </row>
    <row r="38" spans="1:17" x14ac:dyDescent="0.3">
      <c r="A38" t="s">
        <v>137</v>
      </c>
      <c r="B38" t="s">
        <v>139</v>
      </c>
      <c r="C38">
        <v>1</v>
      </c>
      <c r="D38" s="7">
        <f>C38*C1</f>
        <v>15</v>
      </c>
      <c r="E38" t="s">
        <v>46</v>
      </c>
      <c r="F38" t="s">
        <v>139</v>
      </c>
      <c r="G38">
        <v>0.21</v>
      </c>
      <c r="H38">
        <f t="shared" si="0"/>
        <v>0.21</v>
      </c>
      <c r="I38" s="1" t="s">
        <v>136</v>
      </c>
    </row>
    <row r="39" spans="1:17" x14ac:dyDescent="0.3">
      <c r="A39" t="s">
        <v>138</v>
      </c>
      <c r="B39" t="s">
        <v>139</v>
      </c>
      <c r="C39">
        <v>0.2</v>
      </c>
      <c r="D39" s="7">
        <f>C39*C1</f>
        <v>3</v>
      </c>
      <c r="E39" t="s">
        <v>46</v>
      </c>
      <c r="F39" t="s">
        <v>139</v>
      </c>
      <c r="G39">
        <v>2.2000000000000002</v>
      </c>
      <c r="H39">
        <f t="shared" si="0"/>
        <v>0.44000000000000006</v>
      </c>
      <c r="I39" s="1" t="s">
        <v>153</v>
      </c>
    </row>
    <row r="40" spans="1:17" x14ac:dyDescent="0.3">
      <c r="A40" t="s">
        <v>58</v>
      </c>
      <c r="B40" t="s">
        <v>45</v>
      </c>
      <c r="C40">
        <v>1</v>
      </c>
      <c r="D40" s="7">
        <f>C40*C1</f>
        <v>15</v>
      </c>
      <c r="F40" t="s">
        <v>57</v>
      </c>
      <c r="G40">
        <v>0.48</v>
      </c>
      <c r="H40">
        <f t="shared" si="0"/>
        <v>0.48</v>
      </c>
      <c r="I40" s="1" t="s">
        <v>154</v>
      </c>
    </row>
    <row r="41" spans="1:17" s="3" customFormat="1" x14ac:dyDescent="0.3">
      <c r="A41" s="2" t="s">
        <v>125</v>
      </c>
      <c r="B41" s="2" t="s">
        <v>103</v>
      </c>
      <c r="C41" s="3">
        <v>4</v>
      </c>
      <c r="D41" s="7">
        <f>C41*C1</f>
        <v>60</v>
      </c>
      <c r="F41" s="2" t="s">
        <v>130</v>
      </c>
      <c r="G41" s="3">
        <v>0.03</v>
      </c>
      <c r="H41">
        <f t="shared" si="0"/>
        <v>0.12</v>
      </c>
      <c r="I41" s="4" t="s">
        <v>112</v>
      </c>
    </row>
    <row r="42" spans="1:17" s="3" customFormat="1" x14ac:dyDescent="0.3">
      <c r="A42" s="2" t="s">
        <v>124</v>
      </c>
      <c r="B42" s="2" t="s">
        <v>104</v>
      </c>
      <c r="C42" s="3">
        <v>4</v>
      </c>
      <c r="D42" s="7">
        <f>C42*C1</f>
        <v>60</v>
      </c>
      <c r="F42" s="2" t="s">
        <v>131</v>
      </c>
      <c r="G42" s="3">
        <v>7.0000000000000007E-2</v>
      </c>
      <c r="H42">
        <f t="shared" si="0"/>
        <v>0.28000000000000003</v>
      </c>
      <c r="I42" s="4" t="s">
        <v>105</v>
      </c>
    </row>
    <row r="43" spans="1:17" s="3" customFormat="1" x14ac:dyDescent="0.3">
      <c r="A43" s="2" t="s">
        <v>123</v>
      </c>
      <c r="B43" s="2" t="s">
        <v>106</v>
      </c>
      <c r="C43" s="3">
        <v>4</v>
      </c>
      <c r="D43" s="7">
        <f>C43*C1</f>
        <v>60</v>
      </c>
      <c r="F43" s="2" t="s">
        <v>132</v>
      </c>
      <c r="G43" s="3">
        <v>0.08</v>
      </c>
      <c r="H43">
        <f t="shared" si="0"/>
        <v>0.32</v>
      </c>
      <c r="I43" s="4" t="s">
        <v>107</v>
      </c>
    </row>
    <row r="44" spans="1:17" s="3" customFormat="1" x14ac:dyDescent="0.3">
      <c r="A44" s="2" t="s">
        <v>123</v>
      </c>
      <c r="B44" s="2" t="s">
        <v>108</v>
      </c>
      <c r="C44" s="3">
        <v>4</v>
      </c>
      <c r="D44" s="7">
        <f>C44*C1</f>
        <v>60</v>
      </c>
      <c r="F44" s="2" t="s">
        <v>132</v>
      </c>
      <c r="G44" s="3">
        <v>0.05</v>
      </c>
      <c r="H44">
        <f t="shared" si="0"/>
        <v>0.2</v>
      </c>
      <c r="I44" s="4" t="s">
        <v>109</v>
      </c>
    </row>
    <row r="45" spans="1:17" s="3" customFormat="1" x14ac:dyDescent="0.3">
      <c r="A45" s="2" t="s">
        <v>146</v>
      </c>
      <c r="B45" s="3" t="s">
        <v>98</v>
      </c>
      <c r="C45" s="3">
        <v>2</v>
      </c>
      <c r="D45" s="7">
        <f>C45*C1</f>
        <v>30</v>
      </c>
      <c r="F45" s="3" t="s">
        <v>102</v>
      </c>
      <c r="G45" s="3">
        <v>0.5</v>
      </c>
      <c r="H45">
        <f t="shared" si="0"/>
        <v>1</v>
      </c>
      <c r="I45" s="4" t="s">
        <v>99</v>
      </c>
    </row>
    <row r="46" spans="1:17" s="3" customFormat="1" x14ac:dyDescent="0.3">
      <c r="A46" s="2" t="s">
        <v>100</v>
      </c>
      <c r="C46" s="3">
        <v>1</v>
      </c>
      <c r="D46" s="7">
        <f>C46*C1</f>
        <v>15</v>
      </c>
      <c r="F46" s="3" t="s">
        <v>102</v>
      </c>
      <c r="G46" s="3">
        <v>2</v>
      </c>
      <c r="H46">
        <f t="shared" si="0"/>
        <v>2</v>
      </c>
      <c r="I46" s="4" t="s">
        <v>101</v>
      </c>
    </row>
    <row r="48" spans="1:17" x14ac:dyDescent="0.3">
      <c r="G48" t="s">
        <v>143</v>
      </c>
      <c r="H48">
        <f>SUM(H6:H46)</f>
        <v>19.389999999999997</v>
      </c>
    </row>
    <row r="50" spans="7:8" x14ac:dyDescent="0.3">
      <c r="G50" t="s">
        <v>65</v>
      </c>
      <c r="H50" s="7">
        <f>H48*C1</f>
        <v>290.84999999999997</v>
      </c>
    </row>
  </sheetData>
  <sortState ref="A6:G29">
    <sortCondition descending="1" ref="B6"/>
  </sortState>
  <hyperlinks>
    <hyperlink ref="I35" r:id="rId1"/>
    <hyperlink ref="I25" r:id="rId2"/>
    <hyperlink ref="I17" r:id="rId3"/>
    <hyperlink ref="I7" r:id="rId4"/>
    <hyperlink ref="I6" r:id="rId5"/>
    <hyperlink ref="I24" r:id="rId6"/>
    <hyperlink ref="I14" r:id="rId7"/>
    <hyperlink ref="I19" r:id="rId8"/>
    <hyperlink ref="I26" r:id="rId9"/>
    <hyperlink ref="I43" r:id="rId10"/>
    <hyperlink ref="I44" r:id="rId11"/>
    <hyperlink ref="I42" r:id="rId12"/>
    <hyperlink ref="I33" r:id="rId13"/>
    <hyperlink ref="Q34" r:id="rId14"/>
    <hyperlink ref="I9" r:id="rId15"/>
    <hyperlink ref="I10" r:id="rId16"/>
    <hyperlink ref="I11" r:id="rId17"/>
    <hyperlink ref="I12" r:id="rId18"/>
    <hyperlink ref="I13" r:id="rId19"/>
    <hyperlink ref="I15" r:id="rId20"/>
    <hyperlink ref="I16" r:id="rId21"/>
    <hyperlink ref="I18" r:id="rId22"/>
    <hyperlink ref="I20" r:id="rId23"/>
    <hyperlink ref="I22" r:id="rId24"/>
    <hyperlink ref="I28" r:id="rId25"/>
    <hyperlink ref="I29" r:id="rId26"/>
    <hyperlink ref="I32" r:id="rId27"/>
    <hyperlink ref="I34" r:id="rId28"/>
    <hyperlink ref="I36" r:id="rId29"/>
    <hyperlink ref="I37" r:id="rId30"/>
    <hyperlink ref="I38" r:id="rId31"/>
    <hyperlink ref="I23" r:id="rId32"/>
    <hyperlink ref="I39" r:id="rId33"/>
    <hyperlink ref="I45" r:id="rId34"/>
    <hyperlink ref="I46" r:id="rId35"/>
  </hyperlinks>
  <pageMargins left="0.7" right="0.7" top="0.75" bottom="0.75" header="0.3" footer="0.3"/>
  <pageSetup paperSize="9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Synchime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</dc:creator>
  <cp:lastModifiedBy>Uporabnik</cp:lastModifiedBy>
  <dcterms:created xsi:type="dcterms:W3CDTF">2021-01-21T15:24:45Z</dcterms:created>
  <dcterms:modified xsi:type="dcterms:W3CDTF">2023-01-25T15:32:32Z</dcterms:modified>
</cp:coreProperties>
</file>