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icho Mosquera\Desktop\"/>
    </mc:Choice>
  </mc:AlternateContent>
  <xr:revisionPtr revIDLastSave="0" documentId="13_ncr:1_{6FCB8965-30B9-494D-A64E-190F039AE56A}" xr6:coauthVersionLast="38" xr6:coauthVersionMax="38" xr10:uidLastSave="{00000000-0000-0000-0000-000000000000}"/>
  <bookViews>
    <workbookView xWindow="0" yWindow="0" windowWidth="17256" windowHeight="5580" xr2:uid="{29CEFCC4-AE65-46D2-87AC-6C547B47B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H7" i="1" s="1"/>
  <c r="G7" i="1"/>
  <c r="C7" i="1" s="1"/>
  <c r="I7" i="1"/>
  <c r="E7" i="1" s="1"/>
  <c r="N7" i="1"/>
  <c r="O7" i="1"/>
  <c r="S7" i="1"/>
  <c r="T7" i="1"/>
  <c r="P7" i="1" s="1"/>
  <c r="V6" i="1"/>
  <c r="V5" i="1"/>
  <c r="J5" i="1"/>
  <c r="G5" i="1"/>
  <c r="U7" i="1" l="1"/>
  <c r="D7" i="1"/>
  <c r="T5" i="1"/>
  <c r="S5" i="1"/>
  <c r="Q7" i="1" l="1"/>
  <c r="R7" i="1" s="1"/>
  <c r="J7" i="1"/>
  <c r="K7" i="1" s="1"/>
  <c r="V7" i="1"/>
  <c r="W7" i="1" s="1"/>
  <c r="F7" i="1"/>
  <c r="O5" i="1"/>
  <c r="N5" i="1"/>
  <c r="B5" i="1"/>
  <c r="H5" i="1"/>
  <c r="D5" i="1" s="1"/>
  <c r="C5" i="1"/>
  <c r="N8" i="1" l="1"/>
  <c r="B8" i="1"/>
  <c r="T8" i="1" s="1"/>
  <c r="P8" i="1" s="1"/>
  <c r="G8" i="1"/>
  <c r="C8" i="1" s="1"/>
  <c r="H8" i="1"/>
  <c r="D8" i="1" s="1"/>
  <c r="S8" i="1"/>
  <c r="U5" i="1"/>
  <c r="W5" i="1" s="1"/>
  <c r="I5" i="1"/>
  <c r="P5" i="1"/>
  <c r="V8" i="1" l="1"/>
  <c r="J8" i="1"/>
  <c r="O8" i="1"/>
  <c r="I8" i="1" s="1"/>
  <c r="Q5" i="1"/>
  <c r="R5" i="1" s="1"/>
  <c r="E5" i="1"/>
  <c r="F5" i="1" s="1"/>
  <c r="K5" i="1"/>
  <c r="E8" i="1" l="1"/>
  <c r="F8" i="1" s="1"/>
  <c r="K8" i="1"/>
  <c r="U8" i="1"/>
  <c r="N6" i="1"/>
  <c r="B6" i="1"/>
  <c r="T6" i="1" s="1"/>
  <c r="S6" i="1"/>
  <c r="O6" i="1" s="1"/>
  <c r="G6" i="1"/>
  <c r="Q8" i="1" l="1"/>
  <c r="R8" i="1" s="1"/>
  <c r="W8" i="1"/>
  <c r="B9" i="1"/>
  <c r="C9" i="1"/>
  <c r="G9" i="1"/>
  <c r="S9" i="1"/>
  <c r="P6" i="1"/>
  <c r="H6" i="1"/>
  <c r="D6" i="1" s="1"/>
  <c r="C6" i="1"/>
  <c r="N9" i="1" l="1"/>
  <c r="O9" i="1"/>
  <c r="J6" i="1"/>
  <c r="U6" i="1"/>
  <c r="W6" i="1" s="1"/>
  <c r="I6" i="1"/>
  <c r="K6" i="1" s="1"/>
  <c r="I9" i="1" l="1"/>
  <c r="E9" i="1" s="1"/>
  <c r="U9" i="1"/>
  <c r="Q9" i="1" s="1"/>
  <c r="H9" i="1"/>
  <c r="T9" i="1"/>
  <c r="E6" i="1"/>
  <c r="F6" i="1" s="1"/>
  <c r="Q6" i="1"/>
  <c r="R6" i="1" s="1"/>
  <c r="P9" i="1" l="1"/>
  <c r="R9" i="1" s="1"/>
  <c r="D9" i="1"/>
  <c r="J9" i="1" l="1"/>
  <c r="K9" i="1" s="1"/>
  <c r="V9" i="1"/>
  <c r="W9" i="1" s="1"/>
  <c r="F9" i="1"/>
  <c r="G10" i="1" l="1"/>
  <c r="S10" i="1"/>
  <c r="N10" i="1"/>
  <c r="O10" i="1"/>
  <c r="B10" i="1"/>
  <c r="C10" i="1"/>
  <c r="U10" i="1" s="1"/>
  <c r="Q10" i="1" s="1"/>
  <c r="I10" i="1" l="1"/>
  <c r="E10" i="1" s="1"/>
  <c r="T10" i="1"/>
  <c r="P10" i="1" s="1"/>
  <c r="R10" i="1" s="1"/>
  <c r="H10" i="1"/>
  <c r="D10" i="1" s="1"/>
  <c r="J10" i="1" l="1"/>
  <c r="V10" i="1"/>
  <c r="W10" i="1" s="1"/>
  <c r="K10" i="1"/>
  <c r="F10" i="1"/>
  <c r="N11" i="1" l="1"/>
  <c r="B11" i="1"/>
  <c r="T11" i="1" s="1"/>
  <c r="G11" i="1"/>
  <c r="C11" i="1" s="1"/>
  <c r="H11" i="1"/>
  <c r="D11" i="1" s="1"/>
  <c r="S11" i="1"/>
  <c r="O11" i="1" s="1"/>
  <c r="F11" i="1" l="1"/>
  <c r="U11" i="1"/>
  <c r="Q11" i="1" s="1"/>
  <c r="R11" i="1" s="1"/>
  <c r="I11" i="1"/>
  <c r="E11" i="1" s="1"/>
  <c r="P11" i="1"/>
  <c r="V11" i="1" s="1"/>
  <c r="G12" i="1" l="1"/>
  <c r="S12" i="1"/>
  <c r="J11" i="1"/>
  <c r="K11" i="1" s="1"/>
  <c r="W11" i="1"/>
  <c r="B12" i="1" l="1"/>
  <c r="C12" i="1"/>
  <c r="N12" i="1"/>
  <c r="O12" i="1"/>
  <c r="U12" i="1" l="1"/>
  <c r="Q12" i="1" s="1"/>
  <c r="I12" i="1"/>
  <c r="E12" i="1" s="1"/>
  <c r="T12" i="1"/>
  <c r="H12" i="1"/>
  <c r="P12" i="1" l="1"/>
  <c r="R12" i="1" s="1"/>
  <c r="D12" i="1"/>
  <c r="V12" i="1" l="1"/>
  <c r="W12" i="1" s="1"/>
  <c r="J12" i="1"/>
  <c r="K12" i="1" s="1"/>
  <c r="F12" i="1"/>
  <c r="G13" i="1" l="1"/>
  <c r="C13" i="1" s="1"/>
  <c r="S13" i="1"/>
  <c r="B13" i="1"/>
  <c r="N13" i="1"/>
  <c r="O13" i="1"/>
  <c r="U13" i="1" l="1"/>
  <c r="Q13" i="1" s="1"/>
  <c r="I13" i="1"/>
  <c r="E13" i="1" s="1"/>
  <c r="T13" i="1"/>
  <c r="H13" i="1"/>
  <c r="P13" i="1" l="1"/>
  <c r="R13" i="1" s="1"/>
  <c r="D13" i="1"/>
  <c r="J13" i="1" l="1"/>
  <c r="K13" i="1" s="1"/>
  <c r="V13" i="1"/>
  <c r="W13" i="1" s="1"/>
  <c r="F13" i="1"/>
  <c r="G14" i="1" l="1"/>
  <c r="S14" i="1"/>
  <c r="N14" i="1"/>
  <c r="O14" i="1"/>
  <c r="B14" i="1"/>
  <c r="C14" i="1"/>
  <c r="U14" i="1" s="1"/>
  <c r="Q14" i="1" s="1"/>
  <c r="T14" i="1" l="1"/>
  <c r="I14" i="1"/>
  <c r="E14" i="1" s="1"/>
  <c r="H14" i="1"/>
  <c r="D14" i="1" s="1"/>
  <c r="F14" i="1" s="1"/>
  <c r="P14" i="1" l="1"/>
  <c r="R14" i="1" s="1"/>
  <c r="G15" i="1" s="1"/>
  <c r="V14" i="1" l="1"/>
  <c r="W14" i="1" s="1"/>
  <c r="J14" i="1"/>
  <c r="K14" i="1" s="1"/>
  <c r="S15" i="1"/>
  <c r="B15" i="1" l="1"/>
  <c r="C15" i="1"/>
  <c r="N15" i="1"/>
  <c r="O15" i="1"/>
  <c r="U15" i="1" l="1"/>
  <c r="Q15" i="1" s="1"/>
  <c r="I15" i="1"/>
  <c r="E15" i="1" s="1"/>
  <c r="H15" i="1"/>
  <c r="T15" i="1"/>
  <c r="P15" i="1" l="1"/>
  <c r="R15" i="1" s="1"/>
  <c r="D15" i="1"/>
  <c r="J15" i="1" l="1"/>
  <c r="K15" i="1" s="1"/>
  <c r="V15" i="1"/>
  <c r="W15" i="1" s="1"/>
  <c r="F15" i="1"/>
  <c r="G16" i="1" l="1"/>
  <c r="S16" i="1"/>
  <c r="O16" i="1" s="1"/>
  <c r="N16" i="1"/>
  <c r="T16" i="1" s="1"/>
  <c r="P16" i="1" s="1"/>
  <c r="B16" i="1"/>
  <c r="C16" i="1"/>
  <c r="I16" i="1" l="1"/>
  <c r="E16" i="1" s="1"/>
  <c r="R16" i="1"/>
  <c r="U16" i="1"/>
  <c r="Q16" i="1" s="1"/>
  <c r="H16" i="1"/>
  <c r="D16" i="1" s="1"/>
  <c r="J16" i="1" l="1"/>
  <c r="V16" i="1"/>
  <c r="W16" i="1" s="1"/>
  <c r="K16" i="1"/>
  <c r="F16" i="1"/>
  <c r="B17" i="1" l="1"/>
  <c r="N17" i="1"/>
  <c r="G17" i="1"/>
  <c r="C17" i="1" s="1"/>
  <c r="T17" i="1"/>
  <c r="P17" i="1" s="1"/>
  <c r="S17" i="1"/>
  <c r="O17" i="1" l="1"/>
  <c r="I17" i="1" s="1"/>
  <c r="E17" i="1" s="1"/>
  <c r="H17" i="1"/>
  <c r="D17" i="1" s="1"/>
  <c r="F17" i="1" s="1"/>
  <c r="V17" i="1" l="1"/>
  <c r="J17" i="1"/>
  <c r="K17" i="1" s="1"/>
  <c r="U17" i="1"/>
  <c r="B18" i="1" l="1"/>
  <c r="Q17" i="1"/>
  <c r="R17" i="1" s="1"/>
  <c r="W17" i="1"/>
  <c r="N18" i="1" l="1"/>
  <c r="T18" i="1"/>
  <c r="P18" i="1" s="1"/>
  <c r="H18" i="1"/>
  <c r="D18" i="1" s="1"/>
  <c r="G18" i="1"/>
  <c r="S18" i="1"/>
  <c r="V18" i="1" l="1"/>
  <c r="J18" i="1"/>
  <c r="O18" i="1"/>
  <c r="C18" i="1"/>
  <c r="I18" i="1" l="1"/>
  <c r="U18" i="1"/>
  <c r="Q18" i="1" l="1"/>
  <c r="R18" i="1" s="1"/>
  <c r="W18" i="1"/>
  <c r="E18" i="1"/>
  <c r="F18" i="1" s="1"/>
  <c r="K18" i="1"/>
  <c r="G19" i="1" l="1"/>
  <c r="S19" i="1"/>
  <c r="O19" i="1" s="1"/>
  <c r="C19" i="1"/>
  <c r="U19" i="1" s="1"/>
  <c r="Q19" i="1" s="1"/>
  <c r="B19" i="1"/>
  <c r="N19" i="1"/>
  <c r="I19" i="1" l="1"/>
  <c r="E19" i="1" s="1"/>
  <c r="H19" i="1"/>
  <c r="T19" i="1"/>
  <c r="P19" i="1" s="1"/>
  <c r="R19" i="1" s="1"/>
  <c r="D19" i="1" l="1"/>
  <c r="J19" i="1" l="1"/>
  <c r="K19" i="1" s="1"/>
  <c r="V19" i="1"/>
  <c r="W19" i="1" s="1"/>
  <c r="F19" i="1"/>
  <c r="G20" i="1" l="1"/>
  <c r="S20" i="1"/>
  <c r="N20" i="1"/>
  <c r="C20" i="1"/>
  <c r="B20" i="1"/>
  <c r="T20" i="1" s="1"/>
  <c r="P20" i="1" s="1"/>
  <c r="H20" i="1" l="1"/>
  <c r="O20" i="1"/>
  <c r="I20" i="1" s="1"/>
  <c r="E20" i="1" s="1"/>
  <c r="U20" i="1" l="1"/>
  <c r="D20" i="1"/>
  <c r="V20" i="1" l="1"/>
  <c r="J20" i="1"/>
  <c r="K20" i="1" s="1"/>
  <c r="F20" i="1"/>
  <c r="Q20" i="1"/>
  <c r="R20" i="1" s="1"/>
  <c r="W20" i="1"/>
  <c r="S21" i="1" l="1"/>
  <c r="G21" i="1"/>
  <c r="C21" i="1"/>
  <c r="B21" i="1"/>
  <c r="T21" i="1" s="1"/>
  <c r="P21" i="1" s="1"/>
  <c r="N21" i="1"/>
  <c r="I21" i="1" l="1"/>
  <c r="E21" i="1" s="1"/>
  <c r="O21" i="1"/>
  <c r="U21" i="1" s="1"/>
  <c r="H21" i="1"/>
  <c r="Q21" i="1" l="1"/>
  <c r="R21" i="1" s="1"/>
  <c r="D21" i="1"/>
  <c r="J21" i="1" l="1"/>
  <c r="K21" i="1" s="1"/>
  <c r="V21" i="1"/>
  <c r="W21" i="1" s="1"/>
  <c r="F21" i="1"/>
  <c r="U22" i="1" l="1"/>
  <c r="Q22" i="1" s="1"/>
  <c r="S22" i="1"/>
  <c r="G22" i="1"/>
  <c r="T22" i="1"/>
  <c r="P22" i="1" s="1"/>
  <c r="N22" i="1"/>
  <c r="O22" i="1"/>
  <c r="C22" i="1"/>
  <c r="I22" i="1" s="1"/>
  <c r="E22" i="1" s="1"/>
  <c r="B22" i="1"/>
  <c r="H22" i="1" s="1"/>
  <c r="D22" i="1" s="1"/>
  <c r="V22" i="1" l="1"/>
  <c r="J22" i="1"/>
  <c r="K22" i="1" s="1"/>
  <c r="W22" i="1"/>
  <c r="R22" i="1"/>
  <c r="F22" i="1"/>
  <c r="B23" i="1" l="1"/>
  <c r="C23" i="1"/>
  <c r="N23" i="1"/>
  <c r="H23" i="1" s="1"/>
  <c r="S23" i="1"/>
  <c r="O23" i="1" s="1"/>
  <c r="T23" i="1"/>
  <c r="P23" i="1" s="1"/>
  <c r="G23" i="1"/>
  <c r="D23" i="1" l="1"/>
  <c r="I23" i="1"/>
  <c r="E23" i="1" s="1"/>
  <c r="F23" i="1" s="1"/>
  <c r="U23" i="1"/>
  <c r="Q23" i="1" l="1"/>
  <c r="R23" i="1" s="1"/>
  <c r="S24" i="1" s="1"/>
  <c r="K23" i="1"/>
  <c r="J23" i="1"/>
  <c r="V23" i="1"/>
  <c r="W23" i="1" s="1"/>
  <c r="N24" i="1" l="1"/>
  <c r="O24" i="1"/>
  <c r="B24" i="1"/>
  <c r="G24" i="1"/>
  <c r="C24" i="1" s="1"/>
  <c r="I24" i="1" l="1"/>
  <c r="E24" i="1" s="1"/>
  <c r="U24" i="1"/>
  <c r="Q24" i="1" s="1"/>
  <c r="T24" i="1"/>
  <c r="H24" i="1"/>
  <c r="D24" i="1" s="1"/>
  <c r="F24" i="1"/>
  <c r="P24" i="1" l="1"/>
  <c r="R24" i="1" s="1"/>
  <c r="J24" i="1"/>
  <c r="K24" i="1" s="1"/>
  <c r="V24" i="1" l="1"/>
  <c r="W24" i="1" s="1"/>
</calcChain>
</file>

<file path=xl/sharedStrings.xml><?xml version="1.0" encoding="utf-8"?>
<sst xmlns="http://schemas.openxmlformats.org/spreadsheetml/2006/main" count="24" uniqueCount="17">
  <si>
    <t>t</t>
  </si>
  <si>
    <t xml:space="preserve">f1 </t>
  </si>
  <si>
    <t xml:space="preserve">f2 </t>
  </si>
  <si>
    <t>f3</t>
  </si>
  <si>
    <t>f4</t>
  </si>
  <si>
    <t>g1</t>
  </si>
  <si>
    <t>g2</t>
  </si>
  <si>
    <t>g3</t>
  </si>
  <si>
    <t>g4</t>
  </si>
  <si>
    <t>ROW 1</t>
  </si>
  <si>
    <t>f1</t>
  </si>
  <si>
    <t>f2</t>
  </si>
  <si>
    <t>ROW 2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</si>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</sst>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Displacement</a:t>
            </a:r>
            <a:r>
              <a:rPr lang="en-PH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30530552507896E-2"/>
          <c:y val="0.14008143415817134"/>
          <c:w val="0.76273592064271956"/>
          <c:h val="0.76918284434845263"/>
        </c:manualLayout>
      </c:layout>
      <c:scatterChart>
        <c:scatterStyle val="smoothMarker"/>
        <c:varyColors val="0"/>
        <c:ser>
          <c:idx val="0"/>
          <c:order val="0"/>
          <c:tx>
            <c:v>mass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0.00000000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Sheet1!$F$4:$F$24</c:f>
              <c:numCache>
                <c:formatCode>0.00000000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4.7834563007371356E-4</c:v>
                </c:pt>
                <c:pt idx="3">
                  <c:v>3.6562756132344086E-3</c:v>
                </c:pt>
                <c:pt idx="4">
                  <c:v>1.462221836202638E-2</c:v>
                </c:pt>
                <c:pt idx="5">
                  <c:v>4.1420816037207764E-2</c:v>
                </c:pt>
                <c:pt idx="6">
                  <c:v>9.3931750810232112E-2</c:v>
                </c:pt>
                <c:pt idx="7">
                  <c:v>0.18169654519472084</c:v>
                </c:pt>
                <c:pt idx="8">
                  <c:v>0.3111489985511276</c:v>
                </c:pt>
                <c:pt idx="9">
                  <c:v>0.48290039972316867</c:v>
                </c:pt>
                <c:pt idx="10">
                  <c:v>0.68977412877672106</c:v>
                </c:pt>
                <c:pt idx="11">
                  <c:v>0.91616141960927078</c:v>
                </c:pt>
                <c:pt idx="12">
                  <c:v>1.1390059168679689</c:v>
                </c:pt>
                <c:pt idx="13">
                  <c:v>1.3303779369588882</c:v>
                </c:pt>
                <c:pt idx="14">
                  <c:v>1.4612488446546281</c:v>
                </c:pt>
                <c:pt idx="15">
                  <c:v>1.505802222776728</c:v>
                </c:pt>
                <c:pt idx="16">
                  <c:v>1.4454849803581669</c:v>
                </c:pt>
                <c:pt idx="17">
                  <c:v>1.2720396903654005</c:v>
                </c:pt>
                <c:pt idx="18">
                  <c:v>0.98896138828146296</c:v>
                </c:pt>
                <c:pt idx="19">
                  <c:v>0.61114236231868202</c:v>
                </c:pt>
                <c:pt idx="20">
                  <c:v>0.16283472372365432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A-402C-A604-02D1BF29323E}"/>
            </c:ext>
          </c:extLst>
        </c:ser>
        <c:ser>
          <c:idx val="1"/>
          <c:order val="1"/>
          <c:tx>
            <c:v>mass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Sheet1!$M$4:$M$24</c:f>
              <c:numCache>
                <c:formatCode>0.00000000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Sheet1!$R$4:$R$24</c:f>
              <c:numCache>
                <c:formatCode>0.00000000</c:formatCode>
                <c:ptCount val="21"/>
                <c:pt idx="0">
                  <c:v>0</c:v>
                </c:pt>
                <c:pt idx="1">
                  <c:v>2.5973902788589101E-3</c:v>
                </c:pt>
                <c:pt idx="2">
                  <c:v>2.0216224692829833E-2</c:v>
                </c:pt>
                <c:pt idx="3">
                  <c:v>6.556729577298219E-2</c:v>
                </c:pt>
                <c:pt idx="4">
                  <c:v>0.14712683429677728</c:v>
                </c:pt>
                <c:pt idx="5">
                  <c:v>0.2678893312175965</c:v>
                </c:pt>
                <c:pt idx="6">
                  <c:v>0.42496925853497136</c:v>
                </c:pt>
                <c:pt idx="7">
                  <c:v>0.61005808003203421</c:v>
                </c:pt>
                <c:pt idx="8">
                  <c:v>0.81058737202792508</c:v>
                </c:pt>
                <c:pt idx="9">
                  <c:v>1.01133329175611</c:v>
                </c:pt>
                <c:pt idx="10">
                  <c:v>1.1961454930559867</c:v>
                </c:pt>
                <c:pt idx="11">
                  <c:v>1.3495032669997364</c:v>
                </c:pt>
                <c:pt idx="12">
                  <c:v>1.457684765335828</c:v>
                </c:pt>
                <c:pt idx="13">
                  <c:v>1.509458697828872</c:v>
                </c:pt>
                <c:pt idx="14">
                  <c:v>1.4963400447240416</c:v>
                </c:pt>
                <c:pt idx="15">
                  <c:v>1.4125590717046408</c:v>
                </c:pt>
                <c:pt idx="16">
                  <c:v>1.2549499961475605</c:v>
                </c:pt>
                <c:pt idx="17">
                  <c:v>1.0229587609291892</c:v>
                </c:pt>
                <c:pt idx="18">
                  <c:v>0.71890140127359015</c:v>
                </c:pt>
                <c:pt idx="19">
                  <c:v>0.3484937189257824</c:v>
                </c:pt>
                <c:pt idx="20">
                  <c:v>-7.8451354678088558E-2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92A-402C-A604-02D1BF29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07512"/>
        <c:axId val="445608496"/>
      </c:scatterChart>
      <c:valAx>
        <c:axId val="44560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8496"/>
        <c:crosses val="autoZero"/>
        <c:crossBetween val="midCat"/>
      </c:valAx>
      <c:valAx>
        <c:axId val="445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Displacement</a:t>
                </a:r>
              </a:p>
              <a:p>
                <a:pPr>
                  <a:defRPr/>
                </a:pP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9051981648415"/>
          <c:y val="0.45980355603122136"/>
          <c:w val="0.12002233786918462"/>
          <c:h val="0.13638264063580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Y-values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mass 1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Sheet1!$A$4:$A$24</c:f>
              <c:numCache>
                <c:formatCode>0.00000000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Sheet1!$K$4:$K$24</c:f>
              <c:numCache>
                <c:formatCode>0.00000000</c:formatCode>
                <c:ptCount val="21"/>
                <c:pt idx="0">
                  <c:v>0</c:v>
                </c:pt>
                <c:pt idx="1">
                  <c:v>3.2467378485736377E-4</c:v>
                </c:pt>
                <c:pt idx="2">
                  <c:v>5.0133269520841088E-3</c:v>
                </c:pt>
                <c:pt idx="3">
                  <c:v>2.3853461622727355E-2</c:v>
                </c:pt>
                <c:pt idx="4">
                  <c:v>6.9293628398787471E-2</c:v>
                </c:pt>
                <c:pt idx="5">
                  <c:v>0.1517255351431912</c:v>
                </c:pt>
                <c:pt idx="6">
                  <c:v>0.27473831945033833</c:v>
                </c:pt>
                <c:pt idx="7">
                  <c:v>0.43164602501000837</c:v>
                </c:pt>
                <c:pt idx="8">
                  <c:v>0.60431815818788392</c:v>
                </c:pt>
                <c:pt idx="9">
                  <c:v>0.76481426410379538</c:v>
                </c:pt>
                <c:pt idx="10">
                  <c:v>0.87966031127459254</c:v>
                </c:pt>
                <c:pt idx="11">
                  <c:v>0.91596357682346452</c:v>
                </c:pt>
                <c:pt idx="12">
                  <c:v>0.84809583068948724</c:v>
                </c:pt>
                <c:pt idx="13">
                  <c:v>0.66349404318772998</c:v>
                </c:pt>
                <c:pt idx="14">
                  <c:v>0.36627912097175513</c:v>
                </c:pt>
                <c:pt idx="15">
                  <c:v>-2.2155645311029759E-2</c:v>
                </c:pt>
                <c:pt idx="16">
                  <c:v>-0.46578580902285521</c:v>
                </c:pt>
                <c:pt idx="17">
                  <c:v>-0.91932790416220178</c:v>
                </c:pt>
                <c:pt idx="18">
                  <c:v>-1.3352565307119337</c:v>
                </c:pt>
                <c:pt idx="19">
                  <c:v>-1.6710385807911212</c:v>
                </c:pt>
                <c:pt idx="20">
                  <c:v>-1.8951374770353551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7-4D91-AC2D-705A58493ADB}"/>
            </c:ext>
          </c:extLst>
        </c:ser>
        <c:ser>
          <c:idx val="1"/>
          <c:order val="1"/>
          <c:tx>
            <c:v>mass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Sheet1!$M$4:$M$24</c:f>
              <c:numCache>
                <c:formatCode>0.00000000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Sheet1!$W$4:$W$24</c:f>
              <c:numCache>
                <c:formatCode>0.00000000</c:formatCode>
                <c:ptCount val="21"/>
                <c:pt idx="0">
                  <c:v>0</c:v>
                </c:pt>
                <c:pt idx="1">
                  <c:v>3.084411519450005E-2</c:v>
                </c:pt>
                <c:pt idx="2">
                  <c:v>0.11861566424406916</c:v>
                </c:pt>
                <c:pt idx="3">
                  <c:v>0.24986198876631338</c:v>
                </c:pt>
                <c:pt idx="4">
                  <c:v>0.40461605007988455</c:v>
                </c:pt>
                <c:pt idx="5">
                  <c:v>0.55955873650329913</c:v>
                </c:pt>
                <c:pt idx="6">
                  <c:v>0.69153920750481246</c:v>
                </c:pt>
                <c:pt idx="7">
                  <c:v>0.78079326050397557</c:v>
                </c:pt>
                <c:pt idx="8">
                  <c:v>0.8132973198347766</c:v>
                </c:pt>
                <c:pt idx="9">
                  <c:v>0.78191129249535085</c:v>
                </c:pt>
                <c:pt idx="10">
                  <c:v>0.68624532103863523</c:v>
                </c:pt>
                <c:pt idx="11">
                  <c:v>0.53146699419869048</c:v>
                </c:pt>
                <c:pt idx="12">
                  <c:v>0.32648160581245345</c:v>
                </c:pt>
                <c:pt idx="13">
                  <c:v>8.2019799509033847E-2</c:v>
                </c:pt>
                <c:pt idx="14">
                  <c:v>-0.19086655968941504</c:v>
                </c:pt>
                <c:pt idx="15">
                  <c:v>-0.48155658061662887</c:v>
                </c:pt>
                <c:pt idx="16">
                  <c:v>-0.779756485996975</c:v>
                </c:pt>
                <c:pt idx="17">
                  <c:v>-1.0746968183091605</c:v>
                </c:pt>
                <c:pt idx="18">
                  <c:v>-1.3540049587252612</c:v>
                </c:pt>
                <c:pt idx="19">
                  <c:v>-1.6027452381194958</c:v>
                </c:pt>
                <c:pt idx="20">
                  <c:v>-1.8031068910218717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7-4D91-AC2D-705A5849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48200"/>
        <c:axId val="311990016"/>
      </c:scatterChart>
      <c:valAx>
        <c:axId val="43854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0016"/>
        <c:crosses val="autoZero"/>
        <c:crossBetween val="midCat"/>
      </c:valAx>
      <c:valAx>
        <c:axId val="311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4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29</xdr:row>
      <xdr:rowOff>155538</xdr:rowOff>
    </xdr:from>
    <xdr:to>
      <xdr:col>8</xdr:col>
      <xdr:colOff>386827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0EFED-92C0-489F-8FF2-5E2B7817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716280</xdr:colOff>
      <xdr:row>29</xdr:row>
      <xdr:rowOff>80010</xdr:rowOff>
    </xdr:from>
    <xdr:to>
      <xdr:col>16</xdr:col>
      <xdr:colOff>15240</xdr:colOff>
      <xdr:row>44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1B4C6-EF0D-4546-AA58-9299E99D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5A8D-A2B4-4603-9E2D-A64DD434E5DB}">
  <sheetPr>
    <pageSetUpPr fitToPage="1"/>
  </sheetPr>
  <dimension ref="A1:W37"/>
  <sheetViews>
    <sheetView tabSelected="1" topLeftCell="A9" zoomScale="70" zoomScaleNormal="70" workbookViewId="0">
      <selection activeCell="F24" sqref="F24"/>
    </sheetView>
  </sheetViews>
  <sheetFormatPr defaultRowHeight="14.4" x14ac:dyDescent="0.3"/>
  <cols>
    <col min="1" max="1" width="14.5546875" customWidth="1"/>
    <col min="2" max="2" width="14.109375" customWidth="1"/>
    <col min="3" max="3" width="14.6640625" customWidth="1"/>
    <col min="4" max="4" width="14.88671875" customWidth="1"/>
    <col min="5" max="5" width="14.33203125" customWidth="1"/>
    <col min="6" max="6" width="11.44140625" bestFit="1" customWidth="1"/>
    <col min="7" max="8" width="13.6640625" customWidth="1"/>
    <col min="9" max="9" width="12.6640625" customWidth="1"/>
    <col min="10" max="10" width="13.21875" customWidth="1"/>
    <col min="11" max="11" width="13.109375" customWidth="1"/>
    <col min="13" max="13" width="14.109375" customWidth="1"/>
    <col min="14" max="14" width="12.6640625" customWidth="1"/>
    <col min="15" max="15" width="13" customWidth="1"/>
    <col min="16" max="17" width="12.88671875" customWidth="1"/>
    <col min="18" max="18" width="11.88671875" customWidth="1"/>
    <col min="19" max="19" width="12.21875" customWidth="1"/>
    <col min="20" max="21" width="12.5546875" customWidth="1"/>
    <col min="22" max="22" width="12.88671875" customWidth="1"/>
    <col min="23" max="23" width="12.5546875" customWidth="1"/>
  </cols>
  <sheetData>
    <row r="1" spans="1:23" x14ac:dyDescent="0.3">
      <c r="A1" s="6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M1" s="6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1">
        <v>0.25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13</v>
      </c>
      <c r="G3" t="s">
        <v>5</v>
      </c>
      <c r="H3" t="s">
        <v>6</v>
      </c>
      <c r="I3" t="s">
        <v>7</v>
      </c>
      <c r="J3" t="s">
        <v>8</v>
      </c>
      <c r="K3" t="s">
        <v>14</v>
      </c>
      <c r="M3" t="s">
        <v>0</v>
      </c>
      <c r="N3" t="s">
        <v>10</v>
      </c>
      <c r="O3" t="s">
        <v>11</v>
      </c>
      <c r="P3" t="s">
        <v>3</v>
      </c>
      <c r="Q3" t="s">
        <v>4</v>
      </c>
      <c r="R3" t="s">
        <v>15</v>
      </c>
      <c r="S3" t="s">
        <v>5</v>
      </c>
      <c r="T3" t="s">
        <v>6</v>
      </c>
      <c r="U3" t="s">
        <v>7</v>
      </c>
      <c r="V3" t="s">
        <v>8</v>
      </c>
      <c r="W3" t="s">
        <v>16</v>
      </c>
    </row>
    <row r="4" spans="1:23" x14ac:dyDescent="0.3">
      <c r="A4" s="4">
        <v>0</v>
      </c>
      <c r="B4" s="4"/>
      <c r="C4" s="4"/>
      <c r="D4" s="4"/>
      <c r="E4" s="4"/>
      <c r="F4" s="5">
        <v>0</v>
      </c>
      <c r="G4" s="4"/>
      <c r="H4" s="4"/>
      <c r="I4" s="4"/>
      <c r="J4" s="4"/>
      <c r="K4" s="5">
        <v>0</v>
      </c>
      <c r="L4" s="4"/>
      <c r="M4" s="4">
        <v>0</v>
      </c>
      <c r="N4" s="4"/>
      <c r="O4" s="4"/>
      <c r="P4" s="4"/>
      <c r="Q4" s="4"/>
      <c r="R4" s="5">
        <v>0</v>
      </c>
      <c r="S4" s="4"/>
      <c r="T4" s="4"/>
      <c r="U4" s="4"/>
      <c r="V4" s="4"/>
      <c r="W4" s="5">
        <v>0</v>
      </c>
    </row>
    <row r="5" spans="1:23" x14ac:dyDescent="0.3">
      <c r="A5" s="4">
        <v>0.25</v>
      </c>
      <c r="B5" s="4">
        <f>K4</f>
        <v>0</v>
      </c>
      <c r="C5" s="4">
        <f>(K4+0.25*0.5*G5)</f>
        <v>0</v>
      </c>
      <c r="D5" s="4">
        <f>(K4+0.25*0.5*H5)</f>
        <v>0</v>
      </c>
      <c r="E5" s="4">
        <f>(K4+0.25*I5)</f>
        <v>0</v>
      </c>
      <c r="F5" s="5">
        <f>(F4)+(0.25*(B5+(2*C5)+(2*D5)+E5)/6)</f>
        <v>0</v>
      </c>
      <c r="G5" s="4">
        <f>(-3*F4+2*R4)</f>
        <v>0</v>
      </c>
      <c r="H5" s="4">
        <f>(-3*(F4+B5*0.25*0.5)+2*(R4+0.5*0.25*N5))</f>
        <v>0</v>
      </c>
      <c r="I5" s="4">
        <f>(-3*(F4+C5*0.25*0.5)+2*(R4+0.5*0.25*O5))</f>
        <v>0</v>
      </c>
      <c r="J5" s="4">
        <f>(-3*(F4+D5*0.25)+2*(R4+0.25*P5))</f>
        <v>7.7921708365767308E-3</v>
      </c>
      <c r="K5" s="5">
        <f>(K4)+(0.25*(G5+(2*H5)+(2*I5)+J5)/6)</f>
        <v>3.2467378485736377E-4</v>
      </c>
      <c r="L5" s="4"/>
      <c r="M5" s="4">
        <v>0.25</v>
      </c>
      <c r="N5" s="4">
        <f>W4</f>
        <v>0</v>
      </c>
      <c r="O5" s="4">
        <f>(W4+0.5*0.25*S5)</f>
        <v>0</v>
      </c>
      <c r="P5" s="4">
        <f>(W4+0.25*0.5*T5)</f>
        <v>1.5584341673153462E-2</v>
      </c>
      <c r="Q5" s="4">
        <f>(W4+0.25*U5)</f>
        <v>3.1168683346306923E-2</v>
      </c>
      <c r="R5" s="5">
        <f>(R4)+(0.25*(N5+(2*O5)+(2*P5)+Q5)/6)</f>
        <v>2.5973902788589101E-3</v>
      </c>
      <c r="S5" s="4">
        <f>(F4-(R4*1.5)+SIN(M4))</f>
        <v>0</v>
      </c>
      <c r="T5" s="4">
        <f>((F4+0.5*0.25*B5)-(R4+0.25*0.5*N5)*1.5+SIN(M4+0.25*0.5))</f>
        <v>0.12467473338522769</v>
      </c>
      <c r="U5" s="4">
        <f>((F4+0.5*0.25*C5)-(R4+0.25*0.5*O5)*1.5+SIN(M4+0.25*0.5))</f>
        <v>0.12467473338522769</v>
      </c>
      <c r="V5" s="4">
        <f>((F4+0.25*D5)-(R4+0.25*P5)*1.5+SIN(M4+0.25))</f>
        <v>0.2415598311270904</v>
      </c>
      <c r="W5" s="5">
        <f>(W4)+(0.25*(S5+(2*T5)+(2*U5)+V5)/6)</f>
        <v>3.084411519450005E-2</v>
      </c>
    </row>
    <row r="6" spans="1:23" x14ac:dyDescent="0.3">
      <c r="A6" s="4">
        <v>0.5</v>
      </c>
      <c r="B6" s="4">
        <f>K5</f>
        <v>3.2467378485736377E-4</v>
      </c>
      <c r="C6" s="4">
        <f>(K5+0.25*0.5*G6)</f>
        <v>9.7402135457209135E-4</v>
      </c>
      <c r="D6" s="4">
        <f>(K5+0.25*0.5*H6)</f>
        <v>1.922680870735029E-3</v>
      </c>
      <c r="E6" s="4">
        <f>(K5+0.25*I6)</f>
        <v>5.362216886297521E-3</v>
      </c>
      <c r="F6" s="5">
        <f>(F5)+(0.25*(B6+(2*C6)+(2*D6)+E6)/6)</f>
        <v>4.7834563007371356E-4</v>
      </c>
      <c r="G6" s="4">
        <f>(-3*F5+2*R5)</f>
        <v>5.1947805577178202E-3</v>
      </c>
      <c r="H6" s="4">
        <f>(-3*(F5+B6*0.25*0.5)+2*(R5+0.5*0.25*N6))</f>
        <v>1.2784056687021322E-2</v>
      </c>
      <c r="I6" s="4">
        <f>(-3*(F5+C6*0.25*0.5)+2*(R5+0.5*0.25*O6))</f>
        <v>2.0150172405760627E-2</v>
      </c>
      <c r="J6" s="4">
        <f>(-3*(F5+D6*0.25)+2*(R5+0.25*P6))</f>
        <v>4.1464437270160172E-2</v>
      </c>
      <c r="K6" s="5">
        <f>(K5)+(0.25*(G6+(2*H6)+(2*I6)+J6)/6)</f>
        <v>5.0133269520841088E-3</v>
      </c>
      <c r="L6" s="4"/>
      <c r="M6" s="4">
        <v>0.5</v>
      </c>
      <c r="N6" s="4">
        <f>W5</f>
        <v>3.084411519450005E-2</v>
      </c>
      <c r="O6" s="4">
        <f>(W5+0.5*0.25*S6)</f>
        <v>6.1282599424029374E-2</v>
      </c>
      <c r="P6" s="4">
        <f>(W5+0.25*0.5*T6)</f>
        <v>7.5423334730987251E-2</v>
      </c>
      <c r="Q6" s="4">
        <f>(W5+0.25*U6)</f>
        <v>0.11859604243076885</v>
      </c>
      <c r="R6" s="5">
        <f>(R5)+(0.25*(N6+(2*O6)+(2*P6)+Q6)/6)</f>
        <v>2.0216224692829833E-2</v>
      </c>
      <c r="S6" s="4">
        <f>(F5-(R5*1.5)+SIN(M5))</f>
        <v>0.24350787383623457</v>
      </c>
      <c r="T6" s="4">
        <f>((F5+0.5*0.25*B6)-(R5+0.25*0.5*N6)*1.5+SIN(M5+0.25*0.5))</f>
        <v>0.35663375629189764</v>
      </c>
      <c r="U6" s="4">
        <f>((F5+0.5*0.25*C6)-(R5+0.25*0.5*O6)*1.5+SIN(M5+0.25*0.5))</f>
        <v>0.35100770894507521</v>
      </c>
      <c r="V6" s="4">
        <f>((F5+0.25*D6)-(R5+0.25*P6)*1.5+SIN(M5+0.25))</f>
        <v>0.4477263728794782</v>
      </c>
      <c r="W6" s="5">
        <f>(W5)+(0.25*(S6+(2*T6)+(2*U6)+V6)/6)</f>
        <v>0.11861566424406916</v>
      </c>
    </row>
    <row r="7" spans="1:23" x14ac:dyDescent="0.3">
      <c r="A7" s="4">
        <v>0.75</v>
      </c>
      <c r="B7" s="4">
        <f t="shared" ref="B7:B24" si="0">K6</f>
        <v>5.0133269520841088E-3</v>
      </c>
      <c r="C7" s="4">
        <f t="shared" ref="C7:C24" si="1">(K6+0.25*0.5*G7)</f>
        <v>9.8880035140139245E-3</v>
      </c>
      <c r="D7" s="4">
        <f t="shared" ref="D7:D24" si="2">(K6+0.25*0.5*H7)</f>
        <v>1.3359743320762143E-2</v>
      </c>
      <c r="E7" s="4">
        <f t="shared" ref="E7:E24" si="3">(K6+0.25*I7)</f>
        <v>2.4761498974220444E-2</v>
      </c>
      <c r="F7" s="5">
        <f t="shared" ref="F7:F24" si="4">(F6)+(0.25*(B7+(2*C7)+(2*D7)+E7)/6)</f>
        <v>3.6562756132344086E-3</v>
      </c>
      <c r="G7" s="4">
        <f t="shared" ref="G7:G24" si="5">(-3*F6+2*R6)</f>
        <v>3.8997412495438526E-2</v>
      </c>
      <c r="H7" s="4">
        <f t="shared" ref="H7:H24" si="6">(-3*(F6+B7*0.25*0.5)+2*(R6+0.5*0.25*N7))</f>
        <v>6.6771330949424279E-2</v>
      </c>
      <c r="I7" s="4">
        <f t="shared" ref="I7:I24" si="7">(-3*(F6+C7*0.25*0.5)+2*(R6+0.5*0.25*O7))</f>
        <v>7.8992688088545343E-2</v>
      </c>
      <c r="J7" s="4">
        <f t="shared" ref="J7:J24" si="8">(-3*(F6+D7*0.25)+2*(R6+0.25*P7))</f>
        <v>0.12163778152406018</v>
      </c>
      <c r="K7" s="5">
        <f t="shared" ref="K7:K24" si="9">(K6)+(0.25*(G7+(2*H7)+(2*I7)+J7)/6)</f>
        <v>2.3853461622727355E-2</v>
      </c>
      <c r="L7" s="4"/>
      <c r="M7" s="4">
        <v>0.75</v>
      </c>
      <c r="N7" s="4">
        <f t="shared" ref="N7:N24" si="10">W6</f>
        <v>0.11861566424406916</v>
      </c>
      <c r="O7" s="4">
        <f t="shared" ref="O7:O24" si="11">(W6+0.5*0.25*S7)</f>
        <v>0.17481310764344815</v>
      </c>
      <c r="P7" s="4">
        <f t="shared" ref="P7:P24" si="12">(W6+0.25*0.5*T7)</f>
        <v>0.18532035303838651</v>
      </c>
      <c r="Q7" s="4">
        <f t="shared" ref="Q7:Q24" si="13">(W6+0.25*U7)</f>
        <v>0.24954312031591827</v>
      </c>
      <c r="R7" s="5">
        <f t="shared" ref="R7:R24" si="14">(R6)+(0.25*(N7+(2*O7)+(2*P7)+Q7)/6)</f>
        <v>6.556729577298219E-2</v>
      </c>
      <c r="S7" s="4">
        <f t="shared" ref="S7:S24" si="15">(F6-(R6*1.5)+SIN(M6))</f>
        <v>0.44957954719503196</v>
      </c>
      <c r="T7" s="4">
        <f t="shared" ref="T7:T24" si="16">((F6+0.5*0.25*B7)-(R6+0.25*0.5*N7)*1.5+SIN(M6+0.25*0.5))</f>
        <v>0.53363751035453877</v>
      </c>
      <c r="U7" s="4">
        <f t="shared" ref="U7:U24" si="17">((F6+0.5*0.25*C7)-(R6+0.25*0.5*O7)*1.5+SIN(M6+0.25*0.5))</f>
        <v>0.52370982428739643</v>
      </c>
      <c r="V7" s="4">
        <f t="shared" ref="V7:V24" si="18">((F6+0.25*D7)-(R6+0.25*P7)*1.5+SIN(M6+0.25))</f>
        <v>0.5856375720549587</v>
      </c>
      <c r="W7" s="5">
        <f t="shared" ref="W7:W24" si="19">(W6)+(0.25*(S7+(2*T7)+(2*U7)+V7)/6)</f>
        <v>0.24986198876631338</v>
      </c>
    </row>
    <row r="8" spans="1:23" x14ac:dyDescent="0.3">
      <c r="A8" s="4">
        <v>1</v>
      </c>
      <c r="B8" s="4">
        <f t="shared" si="0"/>
        <v>2.3853461622727355E-2</v>
      </c>
      <c r="C8" s="4">
        <f t="shared" si="1"/>
        <v>3.8874182211010001E-2</v>
      </c>
      <c r="D8" s="4">
        <f t="shared" si="2"/>
        <v>4.556423834639195E-2</v>
      </c>
      <c r="E8" s="4">
        <f t="shared" si="3"/>
        <v>7.0452323233476097E-2</v>
      </c>
      <c r="F8" s="5">
        <f t="shared" si="4"/>
        <v>1.462221836202638E-2</v>
      </c>
      <c r="G8" s="4">
        <f t="shared" si="5"/>
        <v>0.12016576470626116</v>
      </c>
      <c r="H8" s="4">
        <f t="shared" si="6"/>
        <v>0.17368621378931673</v>
      </c>
      <c r="I8" s="4">
        <f t="shared" si="7"/>
        <v>0.18639544644299497</v>
      </c>
      <c r="J8" s="4">
        <f t="shared" si="8"/>
        <v>0.25023491745455795</v>
      </c>
      <c r="K8" s="5">
        <f t="shared" si="9"/>
        <v>6.9293628398787471E-2</v>
      </c>
      <c r="L8" s="4"/>
      <c r="M8" s="4">
        <v>1</v>
      </c>
      <c r="N8" s="4">
        <f t="shared" si="10"/>
        <v>0.24986198876631338</v>
      </c>
      <c r="O8" s="4">
        <f t="shared" si="11"/>
        <v>0.32323000026345028</v>
      </c>
      <c r="P8" s="4">
        <f t="shared" si="12"/>
        <v>0.32848466301618157</v>
      </c>
      <c r="Q8" s="4">
        <f t="shared" si="13"/>
        <v>0.40413760924550524</v>
      </c>
      <c r="R8" s="5">
        <f t="shared" si="14"/>
        <v>0.14712683429677728</v>
      </c>
      <c r="S8" s="4">
        <f t="shared" si="15"/>
        <v>0.58694409197709529</v>
      </c>
      <c r="T8" s="4">
        <f t="shared" si="16"/>
        <v>0.62898139399894537</v>
      </c>
      <c r="U8" s="4">
        <f t="shared" si="17"/>
        <v>0.61710248191676753</v>
      </c>
      <c r="V8" s="4">
        <f t="shared" si="18"/>
        <v>0.63498562771718747</v>
      </c>
      <c r="W8" s="5">
        <f t="shared" si="19"/>
        <v>0.40461605007988455</v>
      </c>
    </row>
    <row r="9" spans="1:23" x14ac:dyDescent="0.3">
      <c r="A9" s="4">
        <v>1.25</v>
      </c>
      <c r="B9" s="4">
        <f t="shared" si="0"/>
        <v>6.9293628398787471E-2</v>
      </c>
      <c r="C9" s="4">
        <f t="shared" si="1"/>
        <v>0.10059200508722191</v>
      </c>
      <c r="D9" s="4">
        <f t="shared" si="2"/>
        <v>0.10998811782102513</v>
      </c>
      <c r="E9" s="4">
        <f t="shared" si="3"/>
        <v>0.15271246998907173</v>
      </c>
      <c r="F9" s="5">
        <f t="shared" si="4"/>
        <v>4.1420816037207764E-2</v>
      </c>
      <c r="G9" s="4">
        <f t="shared" si="5"/>
        <v>0.25038701350747544</v>
      </c>
      <c r="H9" s="4">
        <f t="shared" si="6"/>
        <v>0.32555591537790124</v>
      </c>
      <c r="I9" s="4">
        <f t="shared" si="7"/>
        <v>0.33367536636113698</v>
      </c>
      <c r="J9" s="4">
        <f t="shared" si="8"/>
        <v>0.40951618488013797</v>
      </c>
      <c r="K9" s="5">
        <f t="shared" si="9"/>
        <v>0.1517255351431912</v>
      </c>
      <c r="L9" s="4"/>
      <c r="M9" s="4">
        <v>1.25</v>
      </c>
      <c r="N9" s="4">
        <f t="shared" si="10"/>
        <v>0.40461605007988455</v>
      </c>
      <c r="O9" s="4">
        <f t="shared" si="11"/>
        <v>0.48404141904547915</v>
      </c>
      <c r="P9" s="4">
        <f t="shared" si="12"/>
        <v>0.48324051947686275</v>
      </c>
      <c r="Q9" s="4">
        <f t="shared" si="13"/>
        <v>0.55911999897509235</v>
      </c>
      <c r="R9" s="5">
        <f t="shared" si="14"/>
        <v>0.2678893312175965</v>
      </c>
      <c r="S9" s="4">
        <f t="shared" si="15"/>
        <v>0.63540295172475703</v>
      </c>
      <c r="T9" s="4">
        <f t="shared" si="16"/>
        <v>0.62899575517582573</v>
      </c>
      <c r="U9" s="4">
        <f t="shared" si="17"/>
        <v>0.61801579558083097</v>
      </c>
      <c r="V9" s="4">
        <f t="shared" si="18"/>
        <v>0.58919842092387942</v>
      </c>
      <c r="W9" s="5">
        <f t="shared" si="19"/>
        <v>0.55955873650329913</v>
      </c>
    </row>
    <row r="10" spans="1:23" x14ac:dyDescent="0.3">
      <c r="A10" s="4">
        <v>1.5</v>
      </c>
      <c r="B10" s="4">
        <f t="shared" si="0"/>
        <v>0.1517255351431912</v>
      </c>
      <c r="C10" s="4">
        <f t="shared" si="1"/>
        <v>0.20316506193363743</v>
      </c>
      <c r="D10" s="4">
        <f t="shared" si="2"/>
        <v>0.21353913798952845</v>
      </c>
      <c r="E10" s="4">
        <f t="shared" si="3"/>
        <v>0.27512849956306129</v>
      </c>
      <c r="F10" s="5">
        <f t="shared" si="4"/>
        <v>9.3931750810232112E-2</v>
      </c>
      <c r="G10" s="4">
        <f t="shared" si="5"/>
        <v>0.41151621432356972</v>
      </c>
      <c r="H10" s="4">
        <f t="shared" si="6"/>
        <v>0.49450882277069785</v>
      </c>
      <c r="I10" s="4">
        <f t="shared" si="7"/>
        <v>0.49361185767948046</v>
      </c>
      <c r="J10" s="4">
        <f t="shared" si="8"/>
        <v>0.56454924814760421</v>
      </c>
      <c r="K10" s="5">
        <f t="shared" si="9"/>
        <v>0.27473831945033833</v>
      </c>
      <c r="L10" s="4"/>
      <c r="M10" s="4">
        <v>1.5</v>
      </c>
      <c r="N10" s="4">
        <f t="shared" si="10"/>
        <v>0.55955873650329913</v>
      </c>
      <c r="O10" s="4">
        <f t="shared" si="11"/>
        <v>0.63313016632409902</v>
      </c>
      <c r="P10" s="4">
        <f t="shared" si="12"/>
        <v>0.62637477463236146</v>
      </c>
      <c r="Q10" s="4">
        <f t="shared" si="13"/>
        <v>0.69134963720077536</v>
      </c>
      <c r="R10" s="5">
        <f t="shared" si="14"/>
        <v>0.42496925853497136</v>
      </c>
      <c r="S10" s="4">
        <f t="shared" si="15"/>
        <v>0.58857143856639915</v>
      </c>
      <c r="T10" s="4">
        <f t="shared" si="16"/>
        <v>0.53452830503249904</v>
      </c>
      <c r="U10" s="4">
        <f t="shared" si="17"/>
        <v>0.52716360278990482</v>
      </c>
      <c r="V10" s="4">
        <f t="shared" si="18"/>
        <v>0.4555760498251139</v>
      </c>
      <c r="W10" s="5">
        <f t="shared" si="19"/>
        <v>0.69153920750481246</v>
      </c>
    </row>
    <row r="11" spans="1:23" x14ac:dyDescent="0.3">
      <c r="A11" s="4">
        <v>1.75</v>
      </c>
      <c r="B11" s="4">
        <f t="shared" si="0"/>
        <v>0.27473831945033833</v>
      </c>
      <c r="C11" s="4">
        <f t="shared" si="1"/>
        <v>0.34575622753024415</v>
      </c>
      <c r="D11" s="4">
        <f t="shared" si="2"/>
        <v>0.35448846904053488</v>
      </c>
      <c r="E11" s="4">
        <f t="shared" si="3"/>
        <v>0.43112735263583268</v>
      </c>
      <c r="F11" s="5">
        <f t="shared" si="4"/>
        <v>0.18169654519472084</v>
      </c>
      <c r="G11" s="4">
        <f t="shared" si="5"/>
        <v>0.56814326463924636</v>
      </c>
      <c r="H11" s="4">
        <f t="shared" si="6"/>
        <v>0.63800119672157252</v>
      </c>
      <c r="I11" s="4">
        <f t="shared" si="7"/>
        <v>0.62555613274197752</v>
      </c>
      <c r="J11" s="4">
        <f t="shared" si="8"/>
        <v>0.67052700986573543</v>
      </c>
      <c r="K11" s="5">
        <f t="shared" si="9"/>
        <v>0.43164602501000837</v>
      </c>
      <c r="L11" s="4"/>
      <c r="M11" s="4">
        <v>1.75</v>
      </c>
      <c r="N11" s="4">
        <f t="shared" si="10"/>
        <v>0.69153920750481246</v>
      </c>
      <c r="O11" s="4">
        <f t="shared" si="11"/>
        <v>0.7482858137062911</v>
      </c>
      <c r="P11" s="4">
        <f t="shared" si="12"/>
        <v>0.73650019401378075</v>
      </c>
      <c r="Q11" s="4">
        <f t="shared" si="13"/>
        <v>0.7810204929845519</v>
      </c>
      <c r="R11" s="5">
        <f t="shared" si="14"/>
        <v>0.61005808003203421</v>
      </c>
      <c r="S11" s="4">
        <f t="shared" si="15"/>
        <v>0.45397284961182949</v>
      </c>
      <c r="T11" s="4">
        <f t="shared" si="16"/>
        <v>0.35968789207174667</v>
      </c>
      <c r="U11" s="4">
        <f t="shared" si="17"/>
        <v>0.35792514191895763</v>
      </c>
      <c r="V11" s="4">
        <f t="shared" si="18"/>
        <v>0.25289835438667807</v>
      </c>
      <c r="W11" s="5">
        <f t="shared" si="19"/>
        <v>0.78079326050397557</v>
      </c>
    </row>
    <row r="12" spans="1:23" x14ac:dyDescent="0.3">
      <c r="A12" s="4">
        <v>2</v>
      </c>
      <c r="B12" s="4">
        <f t="shared" si="0"/>
        <v>0.43164602501000837</v>
      </c>
      <c r="C12" s="4">
        <f t="shared" si="1"/>
        <v>0.51602434056999658</v>
      </c>
      <c r="D12" s="4">
        <f t="shared" si="2"/>
        <v>0.52019072253840171</v>
      </c>
      <c r="E12" s="4">
        <f t="shared" si="3"/>
        <v>0.6027827293269572</v>
      </c>
      <c r="F12" s="5">
        <f t="shared" si="4"/>
        <v>0.3111489985511276</v>
      </c>
      <c r="G12" s="4">
        <f t="shared" si="5"/>
        <v>0.67502652447990585</v>
      </c>
      <c r="H12" s="4">
        <f t="shared" si="6"/>
        <v>0.70835758022714668</v>
      </c>
      <c r="I12" s="4">
        <f t="shared" si="7"/>
        <v>0.68454681726779509</v>
      </c>
      <c r="J12" s="4">
        <f t="shared" si="8"/>
        <v>0.68329587679922477</v>
      </c>
      <c r="K12" s="5">
        <f t="shared" si="9"/>
        <v>0.60431815818788392</v>
      </c>
      <c r="L12" s="4"/>
      <c r="M12" s="4">
        <v>2</v>
      </c>
      <c r="N12" s="4">
        <f t="shared" si="10"/>
        <v>0.78079326050397557</v>
      </c>
      <c r="O12" s="4">
        <f t="shared" si="11"/>
        <v>0.81211768200655143</v>
      </c>
      <c r="P12" s="4">
        <f t="shared" si="12"/>
        <v>0.79682478844624038</v>
      </c>
      <c r="Q12" s="4">
        <f t="shared" si="13"/>
        <v>0.81402480649182174</v>
      </c>
      <c r="R12" s="5">
        <f t="shared" si="14"/>
        <v>0.81058737202792508</v>
      </c>
      <c r="S12" s="4">
        <f t="shared" si="15"/>
        <v>0.25059537202060644</v>
      </c>
      <c r="T12" s="4">
        <f t="shared" si="16"/>
        <v>0.12825222353811883</v>
      </c>
      <c r="U12" s="4">
        <f t="shared" si="17"/>
        <v>0.13292618395138456</v>
      </c>
      <c r="V12" s="4">
        <f t="shared" si="18"/>
        <v>7.1452369396114435E-3</v>
      </c>
      <c r="W12" s="5">
        <f t="shared" si="19"/>
        <v>0.8132973198347766</v>
      </c>
    </row>
    <row r="13" spans="1:23" x14ac:dyDescent="0.3">
      <c r="A13" s="4">
        <v>2.25</v>
      </c>
      <c r="B13" s="4">
        <f t="shared" si="0"/>
        <v>0.60431815818788392</v>
      </c>
      <c r="C13" s="4">
        <f t="shared" si="1"/>
        <v>0.69028412673819228</v>
      </c>
      <c r="D13" s="4">
        <f t="shared" si="2"/>
        <v>0.68737225431797211</v>
      </c>
      <c r="E13" s="4">
        <f t="shared" si="3"/>
        <v>0.76240270782877295</v>
      </c>
      <c r="F13" s="5">
        <f t="shared" si="4"/>
        <v>0.48290039972316867</v>
      </c>
      <c r="G13" s="4">
        <f t="shared" si="5"/>
        <v>0.68772774840246731</v>
      </c>
      <c r="H13" s="4">
        <f t="shared" si="6"/>
        <v>0.66443276904070525</v>
      </c>
      <c r="I13" s="4">
        <f t="shared" si="7"/>
        <v>0.63233819856355589</v>
      </c>
      <c r="J13" s="4">
        <f t="shared" si="8"/>
        <v>0.57063685837088629</v>
      </c>
      <c r="K13" s="5">
        <f t="shared" si="9"/>
        <v>0.76481426410379538</v>
      </c>
      <c r="L13" s="4"/>
      <c r="M13" s="4">
        <v>2.25</v>
      </c>
      <c r="N13" s="4">
        <f t="shared" si="10"/>
        <v>0.8132973198347766</v>
      </c>
      <c r="O13" s="4">
        <f t="shared" si="11"/>
        <v>0.81386799075164173</v>
      </c>
      <c r="P13" s="4">
        <f t="shared" si="12"/>
        <v>0.79687660141379624</v>
      </c>
      <c r="Q13" s="4">
        <f t="shared" si="13"/>
        <v>0.78311556931078485</v>
      </c>
      <c r="R13" s="5">
        <f t="shared" si="14"/>
        <v>1.01133329175611</v>
      </c>
      <c r="S13" s="4">
        <f t="shared" si="15"/>
        <v>4.5653673349215218E-3</v>
      </c>
      <c r="T13" s="4">
        <f t="shared" si="16"/>
        <v>-0.13136574736784323</v>
      </c>
      <c r="U13" s="4">
        <f t="shared" si="17"/>
        <v>-0.12072700209596687</v>
      </c>
      <c r="V13" s="4">
        <f t="shared" si="18"/>
        <v>-0.2536445245535196</v>
      </c>
      <c r="W13" s="5">
        <f t="shared" si="19"/>
        <v>0.78191129249535085</v>
      </c>
    </row>
    <row r="14" spans="1:23" x14ac:dyDescent="0.3">
      <c r="A14" s="4">
        <v>2.5</v>
      </c>
      <c r="B14" s="4">
        <f t="shared" si="0"/>
        <v>0.76481426410379538</v>
      </c>
      <c r="C14" s="4">
        <f t="shared" si="1"/>
        <v>0.83655993714663457</v>
      </c>
      <c r="D14" s="4">
        <f t="shared" si="2"/>
        <v>0.82514399640724889</v>
      </c>
      <c r="E14" s="4">
        <f t="shared" si="3"/>
        <v>0.87674736607369363</v>
      </c>
      <c r="F14" s="5">
        <f t="shared" si="4"/>
        <v>0.68977412877672106</v>
      </c>
      <c r="G14" s="4">
        <f t="shared" si="5"/>
        <v>0.57396538434271394</v>
      </c>
      <c r="H14" s="4">
        <f t="shared" si="6"/>
        <v>0.48263785842762852</v>
      </c>
      <c r="I14" s="4">
        <f t="shared" si="7"/>
        <v>0.44773240787959301</v>
      </c>
      <c r="J14" s="4">
        <f t="shared" si="8"/>
        <v>0.32159921514197576</v>
      </c>
      <c r="K14" s="5">
        <f t="shared" si="9"/>
        <v>0.87966031127459254</v>
      </c>
      <c r="L14" s="4"/>
      <c r="M14" s="4">
        <v>2.5</v>
      </c>
      <c r="N14" s="4">
        <f t="shared" si="10"/>
        <v>0.78191129249535085</v>
      </c>
      <c r="O14" s="4">
        <f t="shared" si="11"/>
        <v>0.74990799986746648</v>
      </c>
      <c r="P14" s="4">
        <f t="shared" si="12"/>
        <v>0.73298365620939732</v>
      </c>
      <c r="Q14" s="4">
        <f t="shared" si="13"/>
        <v>0.68779822654796452</v>
      </c>
      <c r="R14" s="5">
        <f t="shared" si="14"/>
        <v>1.1961454930559867</v>
      </c>
      <c r="S14" s="4">
        <f t="shared" si="15"/>
        <v>-0.25602634102307509</v>
      </c>
      <c r="T14" s="4">
        <f t="shared" si="16"/>
        <v>-0.39142109028762839</v>
      </c>
      <c r="U14" s="4">
        <f t="shared" si="17"/>
        <v>-0.37645226378954544</v>
      </c>
      <c r="V14" s="4">
        <f t="shared" si="18"/>
        <v>-0.50421026578375139</v>
      </c>
      <c r="W14" s="5">
        <f t="shared" si="19"/>
        <v>0.68624532103863523</v>
      </c>
    </row>
    <row r="15" spans="1:23" x14ac:dyDescent="0.3">
      <c r="A15" s="4">
        <v>2.75</v>
      </c>
      <c r="B15" s="4">
        <f t="shared" si="0"/>
        <v>0.87966031127459254</v>
      </c>
      <c r="C15" s="4">
        <f t="shared" si="1"/>
        <v>0.92003138624731884</v>
      </c>
      <c r="D15" s="4">
        <f t="shared" si="2"/>
        <v>0.90024247543877967</v>
      </c>
      <c r="E15" s="4">
        <f t="shared" si="3"/>
        <v>0.91308694533440415</v>
      </c>
      <c r="F15" s="5">
        <f t="shared" si="4"/>
        <v>0.91616141960927078</v>
      </c>
      <c r="G15" s="4">
        <f t="shared" si="5"/>
        <v>0.32296859978181036</v>
      </c>
      <c r="H15" s="4">
        <f t="shared" si="6"/>
        <v>0.16465731331349698</v>
      </c>
      <c r="I15" s="4">
        <f t="shared" si="7"/>
        <v>0.13370653623924644</v>
      </c>
      <c r="J15" s="4">
        <f t="shared" si="8"/>
        <v>-4.8417925714369314E-2</v>
      </c>
      <c r="K15" s="5">
        <f t="shared" si="9"/>
        <v>0.91596357682346452</v>
      </c>
      <c r="L15" s="4"/>
      <c r="M15" s="4">
        <v>2.75</v>
      </c>
      <c r="N15" s="4">
        <f t="shared" si="10"/>
        <v>0.68624532103863523</v>
      </c>
      <c r="O15" s="4">
        <f t="shared" si="11"/>
        <v>0.62299882520072247</v>
      </c>
      <c r="P15" s="4">
        <f t="shared" si="12"/>
        <v>0.60759066216581148</v>
      </c>
      <c r="Q15" s="4">
        <f t="shared" si="13"/>
        <v>0.53316227887828771</v>
      </c>
      <c r="R15" s="5">
        <f t="shared" si="14"/>
        <v>1.3495032669997364</v>
      </c>
      <c r="S15" s="4">
        <f t="shared" si="15"/>
        <v>-0.50597196670330236</v>
      </c>
      <c r="T15" s="4">
        <f t="shared" si="16"/>
        <v>-0.62923727098258997</v>
      </c>
      <c r="U15" s="4">
        <f t="shared" si="17"/>
        <v>-0.61233216864139028</v>
      </c>
      <c r="V15" s="4">
        <f t="shared" si="18"/>
        <v>-0.72556899820741139</v>
      </c>
      <c r="W15" s="5">
        <f t="shared" si="19"/>
        <v>0.53146699419869048</v>
      </c>
    </row>
    <row r="16" spans="1:23" x14ac:dyDescent="0.3">
      <c r="A16" s="4">
        <v>3</v>
      </c>
      <c r="B16" s="4">
        <f t="shared" si="0"/>
        <v>0.91596357682346452</v>
      </c>
      <c r="C16" s="4">
        <f t="shared" si="1"/>
        <v>0.90977886121992202</v>
      </c>
      <c r="D16" s="4">
        <f t="shared" si="2"/>
        <v>0.88345141212503131</v>
      </c>
      <c r="E16" s="4">
        <f t="shared" si="3"/>
        <v>0.84584381069538317</v>
      </c>
      <c r="F16" s="5">
        <f t="shared" si="4"/>
        <v>1.1390059168679689</v>
      </c>
      <c r="G16" s="4">
        <f t="shared" si="5"/>
        <v>-4.9477724828339564E-2</v>
      </c>
      <c r="H16" s="4">
        <f t="shared" si="6"/>
        <v>-0.26009731758746568</v>
      </c>
      <c r="I16" s="4">
        <f t="shared" si="7"/>
        <v>-0.2804790645123254</v>
      </c>
      <c r="J16" s="4">
        <f t="shared" si="8"/>
        <v>-0.49819541818753255</v>
      </c>
      <c r="K16" s="5">
        <f t="shared" si="9"/>
        <v>0.84809583068948724</v>
      </c>
      <c r="L16" s="4"/>
      <c r="M16" s="4">
        <v>3</v>
      </c>
      <c r="N16" s="4">
        <f t="shared" si="10"/>
        <v>0.53146699419869048</v>
      </c>
      <c r="O16" s="4">
        <f t="shared" si="11"/>
        <v>0.44066293309394022</v>
      </c>
      <c r="P16" s="4">
        <f t="shared" si="12"/>
        <v>0.42774173146916117</v>
      </c>
      <c r="Q16" s="4">
        <f t="shared" si="13"/>
        <v>0.32807963674130636</v>
      </c>
      <c r="R16" s="5">
        <f t="shared" si="14"/>
        <v>1.457684765335828</v>
      </c>
      <c r="S16" s="4">
        <f t="shared" si="15"/>
        <v>-0.72643248883800227</v>
      </c>
      <c r="T16" s="4">
        <f t="shared" si="16"/>
        <v>-0.82980210183623448</v>
      </c>
      <c r="U16" s="4">
        <f t="shared" si="17"/>
        <v>-0.81354942982953649</v>
      </c>
      <c r="V16" s="4">
        <f t="shared" si="18"/>
        <v>-0.90651376910014403</v>
      </c>
      <c r="W16" s="5">
        <f t="shared" si="19"/>
        <v>0.32648160581245345</v>
      </c>
    </row>
    <row r="17" spans="1:23" x14ac:dyDescent="0.3">
      <c r="A17" s="4">
        <v>3.25</v>
      </c>
      <c r="B17" s="4">
        <f t="shared" si="0"/>
        <v>0.84809583068948724</v>
      </c>
      <c r="C17" s="4">
        <f t="shared" si="1"/>
        <v>0.78538980319795593</v>
      </c>
      <c r="D17" s="4">
        <f t="shared" si="2"/>
        <v>0.75583786131602537</v>
      </c>
      <c r="E17" s="4">
        <f t="shared" si="3"/>
        <v>0.662377322464614</v>
      </c>
      <c r="F17" s="5">
        <f t="shared" si="4"/>
        <v>1.3303779369588882</v>
      </c>
      <c r="G17" s="4">
        <f t="shared" si="5"/>
        <v>-0.50164821993225051</v>
      </c>
      <c r="H17" s="4">
        <f t="shared" si="6"/>
        <v>-0.73806375498769494</v>
      </c>
      <c r="I17" s="4">
        <f t="shared" si="7"/>
        <v>-0.74287403289949294</v>
      </c>
      <c r="J17" s="4">
        <f t="shared" si="8"/>
        <v>-0.96691910433554762</v>
      </c>
      <c r="K17" s="5">
        <f t="shared" si="9"/>
        <v>0.66349404318772998</v>
      </c>
      <c r="L17" s="4"/>
      <c r="M17" s="4">
        <v>3.25</v>
      </c>
      <c r="N17" s="4">
        <f t="shared" si="10"/>
        <v>0.32648160581245345</v>
      </c>
      <c r="O17" s="4">
        <f t="shared" si="11"/>
        <v>0.2131814529279652</v>
      </c>
      <c r="P17" s="4">
        <f t="shared" si="12"/>
        <v>0.20321502316744416</v>
      </c>
      <c r="Q17" s="4">
        <f t="shared" si="13"/>
        <v>8.329982182978482E-2</v>
      </c>
      <c r="R17" s="5">
        <f t="shared" si="14"/>
        <v>1.509458697828872</v>
      </c>
      <c r="S17" s="4">
        <f t="shared" si="15"/>
        <v>-0.90640122307590587</v>
      </c>
      <c r="T17" s="4">
        <f t="shared" si="16"/>
        <v>-0.98613266116007436</v>
      </c>
      <c r="U17" s="4">
        <f t="shared" si="17"/>
        <v>-0.9727271359306745</v>
      </c>
      <c r="V17" s="4">
        <f t="shared" si="18"/>
        <v>-1.0429625340246667</v>
      </c>
      <c r="W17" s="5">
        <f t="shared" si="19"/>
        <v>8.2019799509033847E-2</v>
      </c>
    </row>
    <row r="18" spans="1:23" x14ac:dyDescent="0.3">
      <c r="A18" s="4">
        <v>3.5</v>
      </c>
      <c r="B18" s="4">
        <f t="shared" si="0"/>
        <v>0.66349404318772998</v>
      </c>
      <c r="C18" s="4">
        <f t="shared" si="1"/>
        <v>0.54196699128536485</v>
      </c>
      <c r="D18" s="4">
        <f t="shared" si="2"/>
        <v>0.51342882674559731</v>
      </c>
      <c r="E18" s="4">
        <f t="shared" si="3"/>
        <v>0.3666161054481043</v>
      </c>
      <c r="F18" s="5">
        <f t="shared" si="4"/>
        <v>1.4612488446546281</v>
      </c>
      <c r="G18" s="4">
        <f t="shared" si="5"/>
        <v>-0.97221641521892055</v>
      </c>
      <c r="H18" s="4">
        <f t="shared" si="6"/>
        <v>-1.2005217315370613</v>
      </c>
      <c r="I18" s="4">
        <f t="shared" si="7"/>
        <v>-1.1875117509585027</v>
      </c>
      <c r="J18" s="4">
        <f t="shared" si="8"/>
        <v>-1.3848747529733467</v>
      </c>
      <c r="K18" s="5">
        <f t="shared" si="9"/>
        <v>0.36627912097175513</v>
      </c>
      <c r="L18" s="4"/>
      <c r="M18" s="4">
        <v>3.5</v>
      </c>
      <c r="N18" s="4">
        <f t="shared" si="10"/>
        <v>8.2019799509033847E-2</v>
      </c>
      <c r="O18" s="4">
        <f t="shared" si="11"/>
        <v>-4.8230856030282154E-2</v>
      </c>
      <c r="P18" s="4">
        <f t="shared" si="12"/>
        <v>-5.5173435390456077E-2</v>
      </c>
      <c r="Q18" s="4">
        <f t="shared" si="13"/>
        <v>-0.19005889118348948</v>
      </c>
      <c r="R18" s="5">
        <f t="shared" si="14"/>
        <v>1.4963400447240416</v>
      </c>
      <c r="S18" s="4">
        <f t="shared" si="15"/>
        <v>-1.042005244314528</v>
      </c>
      <c r="T18" s="4">
        <f t="shared" si="16"/>
        <v>-1.0975458791959194</v>
      </c>
      <c r="U18" s="4">
        <f t="shared" si="17"/>
        <v>-1.0883147627700933</v>
      </c>
      <c r="V18" s="4">
        <f t="shared" si="18"/>
        <v>-1.1355460925162193</v>
      </c>
      <c r="W18" s="5">
        <f t="shared" si="19"/>
        <v>-0.19086655968941504</v>
      </c>
    </row>
    <row r="19" spans="1:23" x14ac:dyDescent="0.3">
      <c r="A19" s="4">
        <v>3.75</v>
      </c>
      <c r="B19" s="4">
        <f t="shared" si="0"/>
        <v>0.36627912097175513</v>
      </c>
      <c r="C19" s="4">
        <f t="shared" si="1"/>
        <v>0.19239581540728001</v>
      </c>
      <c r="D19" s="4">
        <f t="shared" si="2"/>
        <v>0.16926190162143473</v>
      </c>
      <c r="E19" s="4">
        <f t="shared" si="3"/>
        <v>-2.0313480098786807E-2</v>
      </c>
      <c r="F19" s="5">
        <f t="shared" si="4"/>
        <v>1.505802222776728</v>
      </c>
      <c r="G19" s="4">
        <f t="shared" si="5"/>
        <v>-1.391066444515801</v>
      </c>
      <c r="H19" s="4">
        <f t="shared" si="6"/>
        <v>-1.5761377548025632</v>
      </c>
      <c r="I19" s="4">
        <f t="shared" si="7"/>
        <v>-1.5463704042821678</v>
      </c>
      <c r="J19" s="4">
        <f t="shared" si="8"/>
        <v>-1.6863516281015736</v>
      </c>
      <c r="K19" s="5">
        <f t="shared" si="9"/>
        <v>-2.2155645311029759E-2</v>
      </c>
      <c r="L19" s="4"/>
      <c r="M19" s="4">
        <v>3.75</v>
      </c>
      <c r="N19" s="4">
        <f t="shared" si="10"/>
        <v>-0.19086655968941504</v>
      </c>
      <c r="O19" s="4">
        <f t="shared" si="11"/>
        <v>-0.33262211595454683</v>
      </c>
      <c r="P19" s="4">
        <f t="shared" si="12"/>
        <v>-0.33667751473939111</v>
      </c>
      <c r="Q19" s="4">
        <f t="shared" si="13"/>
        <v>-0.48127753138832896</v>
      </c>
      <c r="R19" s="5">
        <f t="shared" si="14"/>
        <v>1.4125590717046408</v>
      </c>
      <c r="S19" s="4">
        <f t="shared" si="15"/>
        <v>-1.1340444501210543</v>
      </c>
      <c r="T19" s="4">
        <f t="shared" si="16"/>
        <v>-1.1664876403998083</v>
      </c>
      <c r="U19" s="4">
        <f t="shared" si="17"/>
        <v>-1.1616438867956556</v>
      </c>
      <c r="V19" s="4">
        <f t="shared" si="18"/>
        <v>-1.1862529977411476</v>
      </c>
      <c r="W19" s="5">
        <f t="shared" si="19"/>
        <v>-0.48155658061662887</v>
      </c>
    </row>
    <row r="20" spans="1:23" x14ac:dyDescent="0.3">
      <c r="A20" s="4">
        <v>4</v>
      </c>
      <c r="B20" s="4">
        <f t="shared" si="0"/>
        <v>-2.2155645311029759E-2</v>
      </c>
      <c r="C20" s="4">
        <f t="shared" si="1"/>
        <v>-0.2336917109261426</v>
      </c>
      <c r="D20" s="4">
        <f t="shared" si="2"/>
        <v>-0.24770180819645782</v>
      </c>
      <c r="E20" s="4">
        <f t="shared" si="3"/>
        <v>-0.4626711344892388</v>
      </c>
      <c r="F20" s="5">
        <f t="shared" si="4"/>
        <v>1.4454849803581669</v>
      </c>
      <c r="G20" s="4">
        <f t="shared" si="5"/>
        <v>-1.6922885249209028</v>
      </c>
      <c r="H20" s="4">
        <f t="shared" si="6"/>
        <v>-1.8043693030834245</v>
      </c>
      <c r="I20" s="4">
        <f t="shared" si="7"/>
        <v>-1.7620619567128362</v>
      </c>
      <c r="J20" s="4">
        <f t="shared" si="8"/>
        <v>-1.8219728845703882</v>
      </c>
      <c r="K20" s="5">
        <f t="shared" si="9"/>
        <v>-0.46578580902285521</v>
      </c>
      <c r="L20" s="4"/>
      <c r="M20" s="4">
        <v>4</v>
      </c>
      <c r="N20" s="4">
        <f t="shared" si="10"/>
        <v>-0.48155658061662887</v>
      </c>
      <c r="O20" s="4">
        <f t="shared" si="11"/>
        <v>-0.62963129355695102</v>
      </c>
      <c r="P20" s="4">
        <f t="shared" si="12"/>
        <v>-0.63092143159365754</v>
      </c>
      <c r="Q20" s="4">
        <f t="shared" si="13"/>
        <v>-0.77995578245208108</v>
      </c>
      <c r="R20" s="5">
        <f t="shared" si="14"/>
        <v>1.2549499961475605</v>
      </c>
      <c r="S20" s="4">
        <f t="shared" si="15"/>
        <v>-1.1845977035225772</v>
      </c>
      <c r="T20" s="4">
        <f t="shared" si="16"/>
        <v>-1.1949188078162298</v>
      </c>
      <c r="U20" s="4">
        <f t="shared" si="17"/>
        <v>-1.1935968073418088</v>
      </c>
      <c r="V20" s="4">
        <f t="shared" si="18"/>
        <v>-1.1951687952896541</v>
      </c>
      <c r="W20" s="5">
        <f t="shared" si="19"/>
        <v>-0.779756485996975</v>
      </c>
    </row>
    <row r="21" spans="1:23" x14ac:dyDescent="0.3">
      <c r="A21" s="4">
        <v>4.25</v>
      </c>
      <c r="B21" s="4">
        <f t="shared" si="0"/>
        <v>-0.46578580902285521</v>
      </c>
      <c r="C21" s="4">
        <f t="shared" si="1"/>
        <v>-0.69410517762027768</v>
      </c>
      <c r="D21" s="4">
        <f t="shared" si="2"/>
        <v>-0.69663885800973691</v>
      </c>
      <c r="E21" s="4">
        <f t="shared" si="3"/>
        <v>-0.91541307954350914</v>
      </c>
      <c r="F21" s="5">
        <f t="shared" si="4"/>
        <v>1.2720396903654005</v>
      </c>
      <c r="G21" s="4">
        <f t="shared" si="5"/>
        <v>-1.8265549487793797</v>
      </c>
      <c r="H21" s="4">
        <f t="shared" si="6"/>
        <v>-1.8468243918950531</v>
      </c>
      <c r="I21" s="4">
        <f t="shared" si="7"/>
        <v>-1.7985090820826155</v>
      </c>
      <c r="J21" s="4">
        <f t="shared" si="8"/>
        <v>-1.7677883866096007</v>
      </c>
      <c r="K21" s="5">
        <f t="shared" si="9"/>
        <v>-0.91932790416220178</v>
      </c>
      <c r="L21" s="4"/>
      <c r="M21" s="4">
        <v>4.25</v>
      </c>
      <c r="N21" s="4">
        <f t="shared" si="10"/>
        <v>-0.779756485996975</v>
      </c>
      <c r="O21" s="4">
        <f t="shared" si="11"/>
        <v>-0.92897429964336276</v>
      </c>
      <c r="P21" s="4">
        <f t="shared" si="12"/>
        <v>-0.92742516267504815</v>
      </c>
      <c r="Q21" s="4">
        <f t="shared" si="13"/>
        <v>-1.0752342346071164</v>
      </c>
      <c r="R21" s="5">
        <f t="shared" si="14"/>
        <v>1.0229587609291892</v>
      </c>
      <c r="S21" s="4">
        <f t="shared" si="15"/>
        <v>-1.193742509171102</v>
      </c>
      <c r="T21" s="4">
        <f t="shared" si="16"/>
        <v>-1.1813494134245852</v>
      </c>
      <c r="U21" s="4">
        <f t="shared" si="17"/>
        <v>-1.1819109944405655</v>
      </c>
      <c r="V21" s="4">
        <f t="shared" si="18"/>
        <v>-1.1583046505910488</v>
      </c>
      <c r="W21" s="5">
        <f t="shared" si="19"/>
        <v>-1.0746968183091605</v>
      </c>
    </row>
    <row r="22" spans="1:23" x14ac:dyDescent="0.3">
      <c r="A22" s="4">
        <v>4.5</v>
      </c>
      <c r="B22" s="4">
        <f t="shared" si="0"/>
        <v>-0.91932790416220178</v>
      </c>
      <c r="C22" s="4">
        <f t="shared" si="1"/>
        <v>-1.1406030978169297</v>
      </c>
      <c r="D22" s="4">
        <f t="shared" si="2"/>
        <v>-1.1310938778814876</v>
      </c>
      <c r="E22" s="4">
        <f t="shared" si="3"/>
        <v>-1.3311573944554629</v>
      </c>
      <c r="F22" s="5">
        <f t="shared" si="4"/>
        <v>0.98896138828146296</v>
      </c>
      <c r="G22" s="4">
        <f t="shared" si="5"/>
        <v>-1.7702015492378229</v>
      </c>
      <c r="H22" s="4">
        <f t="shared" si="6"/>
        <v>-1.6941277897542872</v>
      </c>
      <c r="I22" s="4">
        <f t="shared" si="7"/>
        <v>-1.6473179611730446</v>
      </c>
      <c r="J22" s="4">
        <f t="shared" si="8"/>
        <v>-1.5291939861010788</v>
      </c>
      <c r="K22" s="5">
        <f t="shared" si="9"/>
        <v>-1.3352565307119337</v>
      </c>
      <c r="L22" s="4"/>
      <c r="M22" s="4">
        <v>4.5</v>
      </c>
      <c r="N22" s="4">
        <f t="shared" si="10"/>
        <v>-1.0746968183091605</v>
      </c>
      <c r="O22" s="4">
        <f t="shared" si="11"/>
        <v>-1.2193702944662814</v>
      </c>
      <c r="P22" s="4">
        <f t="shared" si="12"/>
        <v>-1.2146256905487423</v>
      </c>
      <c r="Q22" s="4">
        <f t="shared" si="13"/>
        <v>-1.354687843395169</v>
      </c>
      <c r="R22" s="5">
        <f t="shared" si="14"/>
        <v>0.71890140127359015</v>
      </c>
      <c r="S22" s="4">
        <f t="shared" si="15"/>
        <v>-1.1573878092569669</v>
      </c>
      <c r="T22" s="4">
        <f t="shared" si="16"/>
        <v>-1.1194309779166534</v>
      </c>
      <c r="U22" s="4">
        <f t="shared" si="17"/>
        <v>-1.1199641003440344</v>
      </c>
      <c r="V22" s="4">
        <f t="shared" si="18"/>
        <v>-1.0672174042080738</v>
      </c>
      <c r="W22" s="5">
        <f t="shared" si="19"/>
        <v>-1.3540049587252612</v>
      </c>
    </row>
    <row r="23" spans="1:23" x14ac:dyDescent="0.3">
      <c r="A23" s="4">
        <v>4.75</v>
      </c>
      <c r="B23" s="4">
        <f t="shared" si="0"/>
        <v>-1.3352565307119337</v>
      </c>
      <c r="C23" s="4">
        <f t="shared" si="1"/>
        <v>-1.5263917009990848</v>
      </c>
      <c r="D23" s="4">
        <f t="shared" si="2"/>
        <v>-1.5061142060821273</v>
      </c>
      <c r="E23" s="4">
        <f t="shared" si="3"/>
        <v>-1.667388278232385</v>
      </c>
      <c r="F23" s="5">
        <f t="shared" si="4"/>
        <v>0.61114236231868202</v>
      </c>
      <c r="G23" s="4">
        <f t="shared" si="5"/>
        <v>-1.5290813622972088</v>
      </c>
      <c r="H23" s="4">
        <f t="shared" si="6"/>
        <v>-1.3668614029615482</v>
      </c>
      <c r="I23" s="4">
        <f t="shared" si="7"/>
        <v>-1.3285269900818055</v>
      </c>
      <c r="J23" s="4">
        <f t="shared" si="8"/>
        <v>-1.1389110535165814</v>
      </c>
      <c r="K23" s="5">
        <f t="shared" si="9"/>
        <v>-1.6710385807911212</v>
      </c>
      <c r="L23" s="4"/>
      <c r="M23" s="4">
        <v>4.75</v>
      </c>
      <c r="N23" s="4">
        <f t="shared" si="10"/>
        <v>-1.3540049587252612</v>
      </c>
      <c r="O23" s="4">
        <f t="shared" si="11"/>
        <v>-1.4873700626370137</v>
      </c>
      <c r="P23" s="4">
        <f t="shared" si="12"/>
        <v>-1.4788306915619369</v>
      </c>
      <c r="Q23" s="4">
        <f t="shared" si="13"/>
        <v>-1.6033779092242229</v>
      </c>
      <c r="R23" s="5">
        <f t="shared" si="14"/>
        <v>0.3484937189257824</v>
      </c>
      <c r="S23" s="4">
        <f t="shared" si="15"/>
        <v>-1.0669208312940193</v>
      </c>
      <c r="T23" s="4">
        <f t="shared" si="16"/>
        <v>-0.9986058626934069</v>
      </c>
      <c r="U23" s="4">
        <f t="shared" si="17"/>
        <v>-0.99749180199584697</v>
      </c>
      <c r="V23" s="4">
        <f t="shared" si="18"/>
        <v>-0.91065054478910579</v>
      </c>
      <c r="W23" s="5">
        <f t="shared" si="19"/>
        <v>-1.6027452381194958</v>
      </c>
    </row>
    <row r="24" spans="1:23" x14ac:dyDescent="0.3">
      <c r="A24" s="4">
        <v>5</v>
      </c>
      <c r="B24" s="4">
        <f t="shared" si="0"/>
        <v>-1.6710385807911212</v>
      </c>
      <c r="C24" s="4">
        <f t="shared" si="1"/>
        <v>-1.8130935369291814</v>
      </c>
      <c r="D24" s="4">
        <f t="shared" si="2"/>
        <v>-1.7848493921458317</v>
      </c>
      <c r="E24" s="4">
        <f t="shared" si="3"/>
        <v>-1.8924588873395163</v>
      </c>
      <c r="F24" s="5">
        <f t="shared" si="4"/>
        <v>0.16283472372365432</v>
      </c>
      <c r="G24" s="4">
        <f t="shared" si="5"/>
        <v>-1.1364396491044813</v>
      </c>
      <c r="H24" s="4">
        <f t="shared" si="6"/>
        <v>-0.91048649083768474</v>
      </c>
      <c r="I24" s="4">
        <f t="shared" si="7"/>
        <v>-0.88568122619358003</v>
      </c>
      <c r="J24" s="4">
        <f t="shared" si="8"/>
        <v>-0.64959842669460022</v>
      </c>
      <c r="K24" s="5">
        <f t="shared" si="9"/>
        <v>-1.8951374770353551</v>
      </c>
      <c r="L24" s="4"/>
      <c r="M24" s="4">
        <v>5</v>
      </c>
      <c r="N24" s="4">
        <f t="shared" si="10"/>
        <v>-1.6027452381194958</v>
      </c>
      <c r="O24" s="4">
        <f t="shared" si="11"/>
        <v>-1.716606613750167</v>
      </c>
      <c r="P24" s="4">
        <f t="shared" si="12"/>
        <v>-1.7035916433989855</v>
      </c>
      <c r="Q24" s="4">
        <f t="shared" si="13"/>
        <v>-1.8035400140751019</v>
      </c>
      <c r="R24" s="5">
        <f t="shared" si="14"/>
        <v>-7.8451354678088558E-2</v>
      </c>
      <c r="S24" s="4">
        <f t="shared" si="15"/>
        <v>-0.91089100504536957</v>
      </c>
      <c r="T24" s="4">
        <f t="shared" si="16"/>
        <v>-0.80677124223591745</v>
      </c>
      <c r="U24" s="4">
        <f t="shared" si="17"/>
        <v>-0.80317910382242408</v>
      </c>
      <c r="V24" s="4">
        <f t="shared" si="18"/>
        <v>-0.67788797249496846</v>
      </c>
      <c r="W24" s="5">
        <f t="shared" si="19"/>
        <v>-1.8031068910218717</v>
      </c>
    </row>
    <row r="25" spans="1:2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/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</sheetData>
  <mergeCells count="2">
    <mergeCell ref="A1:K2"/>
    <mergeCell ref="M1:W2"/>
  </mergeCells>
  <pageMargins left="0.7" right="0.7" top="0.75" bottom="0.75" header="0.3" footer="0.3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Jericho Mosquera</dc:creator>
  <cp:lastModifiedBy>Jericho Mosquera</cp:lastModifiedBy>
  <cp:lastPrinted>2018-11-25T11:00:01Z</cp:lastPrinted>
  <dcterms:created xsi:type="dcterms:W3CDTF">2018-11-25T08:28:28Z</dcterms:created>
  <dcterms:modified xsi:type="dcterms:W3CDTF">2018-11-28T08:32:37Z</dcterms:modified>
</cp:coreProperties>
</file>