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chaseauxr\Documents\Donum\recherche depuis l'adresse\"/>
    </mc:Choice>
  </mc:AlternateContent>
  <xr:revisionPtr revIDLastSave="0" documentId="13_ncr:1_{E1B006FD-8F93-46E9-BB44-248D92CBBB2C}" xr6:coauthVersionLast="47" xr6:coauthVersionMax="47" xr10:uidLastSave="{00000000-0000-0000-0000-000000000000}"/>
  <bookViews>
    <workbookView xWindow="27260" yWindow="-114" windowWidth="24181" windowHeight="14600" xr2:uid="{F4E0A84A-2AE8-4132-9578-324539F27E76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G2" i="2" s="1"/>
  <c r="E4" i="1"/>
  <c r="E5" i="1"/>
  <c r="E6" i="1"/>
  <c r="E7" i="1"/>
  <c r="E8" i="1"/>
  <c r="E9" i="1"/>
  <c r="D3" i="1"/>
  <c r="E3" i="1" s="1"/>
  <c r="D4" i="1"/>
  <c r="D5" i="1"/>
  <c r="D6" i="1"/>
  <c r="D7" i="1"/>
  <c r="D8" i="1"/>
  <c r="D9" i="1"/>
  <c r="G47" i="2" l="1"/>
  <c r="G80" i="2"/>
  <c r="G449" i="2"/>
  <c r="G448" i="2"/>
  <c r="G46" i="2"/>
  <c r="G191" i="2"/>
  <c r="G533" i="2"/>
  <c r="G417" i="2"/>
  <c r="G289" i="2"/>
  <c r="G161" i="2"/>
  <c r="G476" i="2"/>
  <c r="G559" i="2"/>
  <c r="G193" i="2"/>
  <c r="G320" i="2"/>
  <c r="G557" i="2"/>
  <c r="G319" i="2"/>
  <c r="G532" i="2"/>
  <c r="G416" i="2"/>
  <c r="G288" i="2"/>
  <c r="G160" i="2"/>
  <c r="A11" i="1"/>
  <c r="A12" i="1" s="1"/>
  <c r="G529" i="2"/>
  <c r="G415" i="2"/>
  <c r="G287" i="2"/>
  <c r="G159" i="2"/>
  <c r="G350" i="2"/>
  <c r="G620" i="2"/>
  <c r="G528" i="2"/>
  <c r="G414" i="2"/>
  <c r="G286" i="2"/>
  <c r="G158" i="2"/>
  <c r="G385" i="2"/>
  <c r="G257" i="2"/>
  <c r="G129" i="2"/>
  <c r="G601" i="2"/>
  <c r="G508" i="2"/>
  <c r="G384" i="2"/>
  <c r="G256" i="2"/>
  <c r="G128" i="2"/>
  <c r="G600" i="2"/>
  <c r="G502" i="2"/>
  <c r="G383" i="2"/>
  <c r="G255" i="2"/>
  <c r="G127" i="2"/>
  <c r="G604" i="2"/>
  <c r="G599" i="2"/>
  <c r="G382" i="2"/>
  <c r="G126" i="2"/>
  <c r="G479" i="2"/>
  <c r="G93" i="2"/>
  <c r="G581" i="2"/>
  <c r="G478" i="2"/>
  <c r="G352" i="2"/>
  <c r="G224" i="2"/>
  <c r="G92" i="2"/>
  <c r="G509" i="2"/>
  <c r="G501" i="2"/>
  <c r="G254" i="2"/>
  <c r="G582" i="2"/>
  <c r="G353" i="2"/>
  <c r="G225" i="2"/>
  <c r="G580" i="2"/>
  <c r="G477" i="2"/>
  <c r="G351" i="2"/>
  <c r="G223" i="2"/>
  <c r="G81" i="2"/>
  <c r="G579" i="2"/>
  <c r="G222" i="2"/>
  <c r="G321" i="2"/>
  <c r="G558" i="2"/>
  <c r="G192" i="2"/>
  <c r="G447" i="2"/>
  <c r="G45" i="2"/>
  <c r="G556" i="2"/>
  <c r="G446" i="2"/>
  <c r="G318" i="2"/>
  <c r="G190" i="2"/>
  <c r="G44" i="2"/>
  <c r="G598" i="2"/>
  <c r="G527" i="2"/>
  <c r="G445" i="2"/>
  <c r="G349" i="2"/>
  <c r="G253" i="2"/>
  <c r="G157" i="2"/>
  <c r="G33" i="2"/>
  <c r="G576" i="2"/>
  <c r="G497" i="2"/>
  <c r="G412" i="2"/>
  <c r="G316" i="2"/>
  <c r="G220" i="2"/>
  <c r="G124" i="2"/>
  <c r="G615" i="2"/>
  <c r="G549" i="2"/>
  <c r="G468" i="2"/>
  <c r="G374" i="2"/>
  <c r="G278" i="2"/>
  <c r="G182" i="2"/>
  <c r="G113" i="2"/>
  <c r="G614" i="2"/>
  <c r="G548" i="2"/>
  <c r="G465" i="2"/>
  <c r="G373" i="2"/>
  <c r="G309" i="2"/>
  <c r="G213" i="2"/>
  <c r="G112" i="2"/>
  <c r="G613" i="2"/>
  <c r="G519" i="2"/>
  <c r="G433" i="2"/>
  <c r="G337" i="2"/>
  <c r="G241" i="2"/>
  <c r="G145" i="2"/>
  <c r="G65" i="2"/>
  <c r="G572" i="2"/>
  <c r="G493" i="2"/>
  <c r="G400" i="2"/>
  <c r="G304" i="2"/>
  <c r="G208" i="2"/>
  <c r="G28" i="2"/>
  <c r="G591" i="2"/>
  <c r="G517" i="2"/>
  <c r="G431" i="2"/>
  <c r="G335" i="2"/>
  <c r="G239" i="2"/>
  <c r="G143" i="2"/>
  <c r="G17" i="2"/>
  <c r="G566" i="2"/>
  <c r="G486" i="2"/>
  <c r="G398" i="2"/>
  <c r="G302" i="2"/>
  <c r="G206" i="2"/>
  <c r="G62" i="2"/>
  <c r="G565" i="2"/>
  <c r="G485" i="2"/>
  <c r="G397" i="2"/>
  <c r="G301" i="2"/>
  <c r="G205" i="2"/>
  <c r="G97" i="2"/>
  <c r="G607" i="2"/>
  <c r="G540" i="2"/>
  <c r="G454" i="2"/>
  <c r="G364" i="2"/>
  <c r="G332" i="2"/>
  <c r="G236" i="2"/>
  <c r="G204" i="2"/>
  <c r="G172" i="2"/>
  <c r="G140" i="2"/>
  <c r="G96" i="2"/>
  <c r="G60" i="2"/>
  <c r="G14" i="2"/>
  <c r="G577" i="2"/>
  <c r="G500" i="2"/>
  <c r="G413" i="2"/>
  <c r="G317" i="2"/>
  <c r="G221" i="2"/>
  <c r="G79" i="2"/>
  <c r="G597" i="2"/>
  <c r="G550" i="2"/>
  <c r="G469" i="2"/>
  <c r="G380" i="2"/>
  <c r="G252" i="2"/>
  <c r="G156" i="2"/>
  <c r="G78" i="2"/>
  <c r="G575" i="2"/>
  <c r="G496" i="2"/>
  <c r="G406" i="2"/>
  <c r="G310" i="2"/>
  <c r="G214" i="2"/>
  <c r="G77" i="2"/>
  <c r="G595" i="2"/>
  <c r="G524" i="2"/>
  <c r="G437" i="2"/>
  <c r="G341" i="2"/>
  <c r="G245" i="2"/>
  <c r="G149" i="2"/>
  <c r="G30" i="2"/>
  <c r="G573" i="2"/>
  <c r="G494" i="2"/>
  <c r="G401" i="2"/>
  <c r="G305" i="2"/>
  <c r="G209" i="2"/>
  <c r="G111" i="2"/>
  <c r="G612" i="2"/>
  <c r="G544" i="2"/>
  <c r="G463" i="2"/>
  <c r="G368" i="2"/>
  <c r="G272" i="2"/>
  <c r="G176" i="2"/>
  <c r="G110" i="2"/>
  <c r="G611" i="2"/>
  <c r="G543" i="2"/>
  <c r="G492" i="2"/>
  <c r="G399" i="2"/>
  <c r="G303" i="2"/>
  <c r="G207" i="2"/>
  <c r="G63" i="2"/>
  <c r="G590" i="2"/>
  <c r="G516" i="2"/>
  <c r="G430" i="2"/>
  <c r="G334" i="2"/>
  <c r="G238" i="2"/>
  <c r="G142" i="2"/>
  <c r="G16" i="2"/>
  <c r="G589" i="2"/>
  <c r="G513" i="2"/>
  <c r="G429" i="2"/>
  <c r="G333" i="2"/>
  <c r="G237" i="2"/>
  <c r="G141" i="2"/>
  <c r="G61" i="2"/>
  <c r="G588" i="2"/>
  <c r="G512" i="2"/>
  <c r="G428" i="2"/>
  <c r="G268" i="2"/>
  <c r="G606" i="2"/>
  <c r="G584" i="2"/>
  <c r="G561" i="2"/>
  <c r="G535" i="2"/>
  <c r="G511" i="2"/>
  <c r="G481" i="2"/>
  <c r="G453" i="2"/>
  <c r="G422" i="2"/>
  <c r="G390" i="2"/>
  <c r="G358" i="2"/>
  <c r="G326" i="2"/>
  <c r="G294" i="2"/>
  <c r="G262" i="2"/>
  <c r="G230" i="2"/>
  <c r="G198" i="2"/>
  <c r="G166" i="2"/>
  <c r="G134" i="2"/>
  <c r="G95" i="2"/>
  <c r="G49" i="2"/>
  <c r="G13" i="2"/>
  <c r="G617" i="2"/>
  <c r="G551" i="2"/>
  <c r="G470" i="2"/>
  <c r="G381" i="2"/>
  <c r="G285" i="2"/>
  <c r="G189" i="2"/>
  <c r="G125" i="2"/>
  <c r="G616" i="2"/>
  <c r="G526" i="2"/>
  <c r="G444" i="2"/>
  <c r="G348" i="2"/>
  <c r="G284" i="2"/>
  <c r="G188" i="2"/>
  <c r="G32" i="2"/>
  <c r="G596" i="2"/>
  <c r="G525" i="2"/>
  <c r="G438" i="2"/>
  <c r="G342" i="2"/>
  <c r="G246" i="2"/>
  <c r="G150" i="2"/>
  <c r="G31" i="2"/>
  <c r="G574" i="2"/>
  <c r="G495" i="2"/>
  <c r="G405" i="2"/>
  <c r="G277" i="2"/>
  <c r="G181" i="2"/>
  <c r="G76" i="2"/>
  <c r="G593" i="2"/>
  <c r="G545" i="2"/>
  <c r="G464" i="2"/>
  <c r="G369" i="2"/>
  <c r="G273" i="2"/>
  <c r="G177" i="2"/>
  <c r="G29" i="2"/>
  <c r="G592" i="2"/>
  <c r="G518" i="2"/>
  <c r="G432" i="2"/>
  <c r="G336" i="2"/>
  <c r="G240" i="2"/>
  <c r="G144" i="2"/>
  <c r="G64" i="2"/>
  <c r="G567" i="2"/>
  <c r="G462" i="2"/>
  <c r="G367" i="2"/>
  <c r="G271" i="2"/>
  <c r="G175" i="2"/>
  <c r="G109" i="2"/>
  <c r="G609" i="2"/>
  <c r="G542" i="2"/>
  <c r="G461" i="2"/>
  <c r="G366" i="2"/>
  <c r="G270" i="2"/>
  <c r="G174" i="2"/>
  <c r="G108" i="2"/>
  <c r="G608" i="2"/>
  <c r="G541" i="2"/>
  <c r="G460" i="2"/>
  <c r="G365" i="2"/>
  <c r="G269" i="2"/>
  <c r="G173" i="2"/>
  <c r="G15" i="2"/>
  <c r="G564" i="2"/>
  <c r="G484" i="2"/>
  <c r="G396" i="2"/>
  <c r="G300" i="2"/>
  <c r="G605" i="2"/>
  <c r="G583" i="2"/>
  <c r="G560" i="2"/>
  <c r="G534" i="2"/>
  <c r="G510" i="2"/>
  <c r="G480" i="2"/>
  <c r="G452" i="2"/>
  <c r="G421" i="2"/>
  <c r="G389" i="2"/>
  <c r="G357" i="2"/>
  <c r="G325" i="2"/>
  <c r="G293" i="2"/>
  <c r="G261" i="2"/>
  <c r="G229" i="2"/>
  <c r="G197" i="2"/>
  <c r="G165" i="2"/>
  <c r="G133" i="2"/>
  <c r="G94" i="2"/>
  <c r="G48" i="2"/>
  <c r="G12" i="2"/>
  <c r="G619" i="2"/>
  <c r="G603" i="2"/>
  <c r="G587" i="2"/>
  <c r="G571" i="2"/>
  <c r="G555" i="2"/>
  <c r="G539" i="2"/>
  <c r="G523" i="2"/>
  <c r="G507" i="2"/>
  <c r="G491" i="2"/>
  <c r="G475" i="2"/>
  <c r="G459" i="2"/>
  <c r="G443" i="2"/>
  <c r="G427" i="2"/>
  <c r="G411" i="2"/>
  <c r="G395" i="2"/>
  <c r="G379" i="2"/>
  <c r="G363" i="2"/>
  <c r="G347" i="2"/>
  <c r="G331" i="2"/>
  <c r="G315" i="2"/>
  <c r="G299" i="2"/>
  <c r="G283" i="2"/>
  <c r="G267" i="2"/>
  <c r="G251" i="2"/>
  <c r="G235" i="2"/>
  <c r="G219" i="2"/>
  <c r="G203" i="2"/>
  <c r="G187" i="2"/>
  <c r="G171" i="2"/>
  <c r="G155" i="2"/>
  <c r="G139" i="2"/>
  <c r="G123" i="2"/>
  <c r="G107" i="2"/>
  <c r="G91" i="2"/>
  <c r="G75" i="2"/>
  <c r="G59" i="2"/>
  <c r="G43" i="2"/>
  <c r="G27" i="2"/>
  <c r="G11" i="2"/>
  <c r="G618" i="2"/>
  <c r="G602" i="2"/>
  <c r="G586" i="2"/>
  <c r="G570" i="2"/>
  <c r="G554" i="2"/>
  <c r="G538" i="2"/>
  <c r="G522" i="2"/>
  <c r="G506" i="2"/>
  <c r="G490" i="2"/>
  <c r="G474" i="2"/>
  <c r="G458" i="2"/>
  <c r="G442" i="2"/>
  <c r="G426" i="2"/>
  <c r="G410" i="2"/>
  <c r="G394" i="2"/>
  <c r="G378" i="2"/>
  <c r="G362" i="2"/>
  <c r="G346" i="2"/>
  <c r="G330" i="2"/>
  <c r="G314" i="2"/>
  <c r="G298" i="2"/>
  <c r="G282" i="2"/>
  <c r="G266" i="2"/>
  <c r="G250" i="2"/>
  <c r="G234" i="2"/>
  <c r="G218" i="2"/>
  <c r="G202" i="2"/>
  <c r="G186" i="2"/>
  <c r="G170" i="2"/>
  <c r="G154" i="2"/>
  <c r="G138" i="2"/>
  <c r="G122" i="2"/>
  <c r="G106" i="2"/>
  <c r="G90" i="2"/>
  <c r="G74" i="2"/>
  <c r="G58" i="2"/>
  <c r="G42" i="2"/>
  <c r="G26" i="2"/>
  <c r="G10" i="2"/>
  <c r="G585" i="2"/>
  <c r="G569" i="2"/>
  <c r="G553" i="2"/>
  <c r="G537" i="2"/>
  <c r="G521" i="2"/>
  <c r="G505" i="2"/>
  <c r="G489" i="2"/>
  <c r="G473" i="2"/>
  <c r="G457" i="2"/>
  <c r="G441" i="2"/>
  <c r="G425" i="2"/>
  <c r="G409" i="2"/>
  <c r="G393" i="2"/>
  <c r="G377" i="2"/>
  <c r="G361" i="2"/>
  <c r="G345" i="2"/>
  <c r="G329" i="2"/>
  <c r="G313" i="2"/>
  <c r="G297" i="2"/>
  <c r="G281" i="2"/>
  <c r="G265" i="2"/>
  <c r="G249" i="2"/>
  <c r="G233" i="2"/>
  <c r="G217" i="2"/>
  <c r="G201" i="2"/>
  <c r="G185" i="2"/>
  <c r="G169" i="2"/>
  <c r="G153" i="2"/>
  <c r="G137" i="2"/>
  <c r="G121" i="2"/>
  <c r="G105" i="2"/>
  <c r="G89" i="2"/>
  <c r="G73" i="2"/>
  <c r="G57" i="2"/>
  <c r="G41" i="2"/>
  <c r="G25" i="2"/>
  <c r="G9" i="2"/>
  <c r="G568" i="2"/>
  <c r="G552" i="2"/>
  <c r="G536" i="2"/>
  <c r="G520" i="2"/>
  <c r="G504" i="2"/>
  <c r="G488" i="2"/>
  <c r="G472" i="2"/>
  <c r="G456" i="2"/>
  <c r="G440" i="2"/>
  <c r="G424" i="2"/>
  <c r="G408" i="2"/>
  <c r="G392" i="2"/>
  <c r="G376" i="2"/>
  <c r="G360" i="2"/>
  <c r="G344" i="2"/>
  <c r="G328" i="2"/>
  <c r="G312" i="2"/>
  <c r="G296" i="2"/>
  <c r="G280" i="2"/>
  <c r="G264" i="2"/>
  <c r="G248" i="2"/>
  <c r="G232" i="2"/>
  <c r="G216" i="2"/>
  <c r="G200" i="2"/>
  <c r="G184" i="2"/>
  <c r="G168" i="2"/>
  <c r="G152" i="2"/>
  <c r="G136" i="2"/>
  <c r="G120" i="2"/>
  <c r="G104" i="2"/>
  <c r="G88" i="2"/>
  <c r="G72" i="2"/>
  <c r="G56" i="2"/>
  <c r="G40" i="2"/>
  <c r="G24" i="2"/>
  <c r="G8" i="2"/>
  <c r="G503" i="2"/>
  <c r="G487" i="2"/>
  <c r="G471" i="2"/>
  <c r="G455" i="2"/>
  <c r="G439" i="2"/>
  <c r="G423" i="2"/>
  <c r="G407" i="2"/>
  <c r="G391" i="2"/>
  <c r="G375" i="2"/>
  <c r="G359" i="2"/>
  <c r="G343" i="2"/>
  <c r="G327" i="2"/>
  <c r="G311" i="2"/>
  <c r="G295" i="2"/>
  <c r="G279" i="2"/>
  <c r="G263" i="2"/>
  <c r="G247" i="2"/>
  <c r="G231" i="2"/>
  <c r="G215" i="2"/>
  <c r="G199" i="2"/>
  <c r="G183" i="2"/>
  <c r="G167" i="2"/>
  <c r="G151" i="2"/>
  <c r="G135" i="2"/>
  <c r="G119" i="2"/>
  <c r="G103" i="2"/>
  <c r="G87" i="2"/>
  <c r="G71" i="2"/>
  <c r="G55" i="2"/>
  <c r="G39" i="2"/>
  <c r="G23" i="2"/>
  <c r="G7" i="2"/>
  <c r="G118" i="2"/>
  <c r="G102" i="2"/>
  <c r="G86" i="2"/>
  <c r="G70" i="2"/>
  <c r="G54" i="2"/>
  <c r="G38" i="2"/>
  <c r="G22" i="2"/>
  <c r="G6" i="2"/>
  <c r="G117" i="2"/>
  <c r="G101" i="2"/>
  <c r="G85" i="2"/>
  <c r="G69" i="2"/>
  <c r="G53" i="2"/>
  <c r="G37" i="2"/>
  <c r="G21" i="2"/>
  <c r="G5" i="2"/>
  <c r="G436" i="2"/>
  <c r="G420" i="2"/>
  <c r="G404" i="2"/>
  <c r="G388" i="2"/>
  <c r="G372" i="2"/>
  <c r="G356" i="2"/>
  <c r="G340" i="2"/>
  <c r="G324" i="2"/>
  <c r="G308" i="2"/>
  <c r="G292" i="2"/>
  <c r="G276" i="2"/>
  <c r="G260" i="2"/>
  <c r="G244" i="2"/>
  <c r="G228" i="2"/>
  <c r="G212" i="2"/>
  <c r="G196" i="2"/>
  <c r="G180" i="2"/>
  <c r="G164" i="2"/>
  <c r="G148" i="2"/>
  <c r="G132" i="2"/>
  <c r="G116" i="2"/>
  <c r="G100" i="2"/>
  <c r="G84" i="2"/>
  <c r="G68" i="2"/>
  <c r="G52" i="2"/>
  <c r="G36" i="2"/>
  <c r="G20" i="2"/>
  <c r="G4" i="2"/>
  <c r="G547" i="2"/>
  <c r="G515" i="2"/>
  <c r="G483" i="2"/>
  <c r="G435" i="2"/>
  <c r="G371" i="2"/>
  <c r="G131" i="2"/>
  <c r="G563" i="2"/>
  <c r="G531" i="2"/>
  <c r="G499" i="2"/>
  <c r="G467" i="2"/>
  <c r="G451" i="2"/>
  <c r="G419" i="2"/>
  <c r="G403" i="2"/>
  <c r="G387" i="2"/>
  <c r="G355" i="2"/>
  <c r="G339" i="2"/>
  <c r="G323" i="2"/>
  <c r="G307" i="2"/>
  <c r="G291" i="2"/>
  <c r="G275" i="2"/>
  <c r="G259" i="2"/>
  <c r="G243" i="2"/>
  <c r="G227" i="2"/>
  <c r="G211" i="2"/>
  <c r="G195" i="2"/>
  <c r="G179" i="2"/>
  <c r="G163" i="2"/>
  <c r="G147" i="2"/>
  <c r="G115" i="2"/>
  <c r="G99" i="2"/>
  <c r="G83" i="2"/>
  <c r="G67" i="2"/>
  <c r="G51" i="2"/>
  <c r="G35" i="2"/>
  <c r="G19" i="2"/>
  <c r="G3" i="2"/>
  <c r="G610" i="2"/>
  <c r="G594" i="2"/>
  <c r="G578" i="2"/>
  <c r="G562" i="2"/>
  <c r="G546" i="2"/>
  <c r="G530" i="2"/>
  <c r="G514" i="2"/>
  <c r="G498" i="2"/>
  <c r="G482" i="2"/>
  <c r="G466" i="2"/>
  <c r="G450" i="2"/>
  <c r="G434" i="2"/>
  <c r="G418" i="2"/>
  <c r="G402" i="2"/>
  <c r="G386" i="2"/>
  <c r="G370" i="2"/>
  <c r="G354" i="2"/>
  <c r="G338" i="2"/>
  <c r="G322" i="2"/>
  <c r="G306" i="2"/>
  <c r="G290" i="2"/>
  <c r="G274" i="2"/>
  <c r="G258" i="2"/>
  <c r="G242" i="2"/>
  <c r="G226" i="2"/>
  <c r="G210" i="2"/>
  <c r="G194" i="2"/>
  <c r="G178" i="2"/>
  <c r="G162" i="2"/>
  <c r="G146" i="2"/>
  <c r="G130" i="2"/>
  <c r="G114" i="2"/>
  <c r="G98" i="2"/>
  <c r="G82" i="2"/>
  <c r="G66" i="2"/>
  <c r="G50" i="2"/>
  <c r="G34" i="2"/>
  <c r="G18" i="2"/>
</calcChain>
</file>

<file path=xl/sharedStrings.xml><?xml version="1.0" encoding="utf-8"?>
<sst xmlns="http://schemas.openxmlformats.org/spreadsheetml/2006/main" count="3744" uniqueCount="1111">
  <si>
    <t>Identifiant de compte</t>
  </si>
  <si>
    <t>Identifiant de personne</t>
  </si>
  <si>
    <t>Numéro de contrat</t>
  </si>
  <si>
    <t>Numéro de chantier</t>
  </si>
  <si>
    <t>Numéro de GC</t>
  </si>
  <si>
    <t>Famille de document</t>
  </si>
  <si>
    <t>Côte de document</t>
  </si>
  <si>
    <t>Type de document</t>
  </si>
  <si>
    <t>id-compte</t>
  </si>
  <si>
    <t>id-personne</t>
  </si>
  <si>
    <t>num-contrat</t>
  </si>
  <si>
    <t>num-chantier</t>
  </si>
  <si>
    <t>num-GC</t>
  </si>
  <si>
    <t>code-famille</t>
  </si>
  <si>
    <t>code-cote</t>
  </si>
  <si>
    <t>code-type</t>
  </si>
  <si>
    <t>Nom du paramètre</t>
  </si>
  <si>
    <t>Nom technique du paramètre</t>
  </si>
  <si>
    <t>Valeur</t>
  </si>
  <si>
    <t>Valeur url encodée</t>
  </si>
  <si>
    <t>paramètre dans l'adresse</t>
  </si>
  <si>
    <t>https://cons-donum-intra.hom.maf.local/donum/liste?</t>
  </si>
  <si>
    <t>FamilleCode</t>
  </si>
  <si>
    <t>FamilleLibelle</t>
  </si>
  <si>
    <t>CoteCode</t>
  </si>
  <si>
    <t>CoteLibelle</t>
  </si>
  <si>
    <t>TypeDocumentCode</t>
  </si>
  <si>
    <t>TypeDocumentLibelle</t>
  </si>
  <si>
    <t>CG (DOSSIER NON REFERENCE)</t>
  </si>
  <si>
    <t>Cg (Dossier Non Reference)</t>
  </si>
  <si>
    <t>CG</t>
  </si>
  <si>
    <t>Cg</t>
  </si>
  <si>
    <t>CORRESPONDANCES DIVERSES DNR</t>
  </si>
  <si>
    <t>Correspondances diverses DNR</t>
  </si>
  <si>
    <t>COURRIER ADHERENT DNR</t>
  </si>
  <si>
    <t>Courrier adhérent DNR</t>
  </si>
  <si>
    <t>CG / SISIN</t>
  </si>
  <si>
    <t>Cg / Sisin</t>
  </si>
  <si>
    <t>ACTES</t>
  </si>
  <si>
    <t>Actes</t>
  </si>
  <si>
    <t>CR DE REUNION</t>
  </si>
  <si>
    <t>CR de réunion</t>
  </si>
  <si>
    <t>CORRESPONDANCE</t>
  </si>
  <si>
    <t>Correspondance</t>
  </si>
  <si>
    <t>CORRESPONDANCES DIVERSES SS</t>
  </si>
  <si>
    <t>Correspondances diverses SS</t>
  </si>
  <si>
    <t>PROCEDURE-CG</t>
  </si>
  <si>
    <t>Procedure-Cg</t>
  </si>
  <si>
    <t>AR LETTRE DE MISSION</t>
  </si>
  <si>
    <t>AR lettre de mission</t>
  </si>
  <si>
    <t>PROCEDURE</t>
  </si>
  <si>
    <t>Procédure</t>
  </si>
  <si>
    <t>CONSULTATION D'AVOCAT</t>
  </si>
  <si>
    <t>Consultation d'avocat</t>
  </si>
  <si>
    <t>COMPTABILITE</t>
  </si>
  <si>
    <t>Comptabilite</t>
  </si>
  <si>
    <t>COMPTA-HONO</t>
  </si>
  <si>
    <t>Compta-Hono</t>
  </si>
  <si>
    <t>NOTE D'HONORAIRES EXPERT</t>
  </si>
  <si>
    <t>Note d'honoraires expert</t>
  </si>
  <si>
    <t>AVIS DE RECETTE (FRANCHISE)</t>
  </si>
  <si>
    <t>Avis de recette (franchise)</t>
  </si>
  <si>
    <t>AVIS DE RECETTES</t>
  </si>
  <si>
    <t>Avis de recettes</t>
  </si>
  <si>
    <t>NOTE D'HONORAIRES</t>
  </si>
  <si>
    <t>Note d'honoraires</t>
  </si>
  <si>
    <t>CONTRAT AMI</t>
  </si>
  <si>
    <t>Contrat Ami</t>
  </si>
  <si>
    <t>CONTRATS</t>
  </si>
  <si>
    <t>Contrats</t>
  </si>
  <si>
    <t>CONDITIONS PARTICULIERES</t>
  </si>
  <si>
    <t>Conditions particulières</t>
  </si>
  <si>
    <t>CONTRAT CACG</t>
  </si>
  <si>
    <t>Contrat Cacg</t>
  </si>
  <si>
    <t>ATTESTATION RCD</t>
  </si>
  <si>
    <t>Attestation RCD</t>
  </si>
  <si>
    <t>ATTESTATION RCD PORTEE GEN.</t>
  </si>
  <si>
    <t>Attestation RCD portée gen.</t>
  </si>
  <si>
    <t>CONVENTION SPECIALE DO</t>
  </si>
  <si>
    <t>Convention spéciale DO</t>
  </si>
  <si>
    <t>CONVENTION SPECIALE TRC</t>
  </si>
  <si>
    <t>Convention spéciale TRC</t>
  </si>
  <si>
    <t>DEMANDE DE GARANTIE</t>
  </si>
  <si>
    <t>Demande de garantie</t>
  </si>
  <si>
    <t>CONTRAT CNR</t>
  </si>
  <si>
    <t>Contrat Cnr</t>
  </si>
  <si>
    <t>CONVENTION SPECIALE</t>
  </si>
  <si>
    <t>Convention spéciale</t>
  </si>
  <si>
    <t>AVENANT</t>
  </si>
  <si>
    <t>Avenant</t>
  </si>
  <si>
    <t>PROPOSITION SIGNEE</t>
  </si>
  <si>
    <t>Proposition signée</t>
  </si>
  <si>
    <t>QUESTIONNAIRE TECHNIQUE</t>
  </si>
  <si>
    <t>Questionnaire technique</t>
  </si>
  <si>
    <t>CONTRAT DO</t>
  </si>
  <si>
    <t>Contrat Do</t>
  </si>
  <si>
    <t>ATTESTATION ASSURANCE</t>
  </si>
  <si>
    <t>Attestation assurance</t>
  </si>
  <si>
    <t>CONTRAT INTERNATIONAL</t>
  </si>
  <si>
    <t>Contrat International</t>
  </si>
  <si>
    <t>AVENANT CONTRAT</t>
  </si>
  <si>
    <t>Avenant contrat</t>
  </si>
  <si>
    <t>CONTRAT PJP</t>
  </si>
  <si>
    <t>Contrat Pjp</t>
  </si>
  <si>
    <t>CONTRAT RCE</t>
  </si>
  <si>
    <t>Contrat Rce</t>
  </si>
  <si>
    <t>CONTRAT RCT</t>
  </si>
  <si>
    <t>Contrat Rct</t>
  </si>
  <si>
    <t>CONTRAT SPS</t>
  </si>
  <si>
    <t>Contrat Sps</t>
  </si>
  <si>
    <t>CONTRAT TRC</t>
  </si>
  <si>
    <t>Contrat Trc</t>
  </si>
  <si>
    <t>DEFENSE</t>
  </si>
  <si>
    <t>Defense</t>
  </si>
  <si>
    <t>INTERVENTION SUR ASSIGNATION</t>
  </si>
  <si>
    <t>Intervention sur assignation</t>
  </si>
  <si>
    <t>DESIGNATION D'AVOCAT REMBOURSEMENT</t>
  </si>
  <si>
    <t>Designation D'Avocat Remboursement</t>
  </si>
  <si>
    <t>AVOCAT PERSO ADH</t>
  </si>
  <si>
    <t>Avocat perso adh</t>
  </si>
  <si>
    <t>RAPPEL DE FRANCHISE</t>
  </si>
  <si>
    <t>Rappel de franchise</t>
  </si>
  <si>
    <t>REMBOURSEMENT</t>
  </si>
  <si>
    <t>Remboursement</t>
  </si>
  <si>
    <t>SAISINE AVOCAT ADH</t>
  </si>
  <si>
    <t>Saisine avocat adh</t>
  </si>
  <si>
    <t>SAISINE AVOCAT MAF</t>
  </si>
  <si>
    <t>Saisine avocat maf</t>
  </si>
  <si>
    <t>DOCUMENTS COCOON</t>
  </si>
  <si>
    <t>Documents Cocoon</t>
  </si>
  <si>
    <t>ENCAISSEMENT</t>
  </si>
  <si>
    <t>Encaissement</t>
  </si>
  <si>
    <t>BORDEREAU DE REMISE EN BANQUE</t>
  </si>
  <si>
    <t>Bordereau de remise en banque</t>
  </si>
  <si>
    <t>DOCUMENTS CONTRACTUELS</t>
  </si>
  <si>
    <t>Documents Contractuels</t>
  </si>
  <si>
    <t>TRAITES</t>
  </si>
  <si>
    <t>Traites</t>
  </si>
  <si>
    <t>PAGE SIGNATURE TRAITE</t>
  </si>
  <si>
    <t>Page signature traité</t>
  </si>
  <si>
    <t>PAGE SIGNATURE AVENANT</t>
  </si>
  <si>
    <t>Page signature avenant</t>
  </si>
  <si>
    <t>AVENANT DE TRAITES DE REASSURANCE</t>
  </si>
  <si>
    <t>Avenant de traites de réassurance</t>
  </si>
  <si>
    <t>TRAITES DE REASSURANCE</t>
  </si>
  <si>
    <t>Traites de réassurance</t>
  </si>
  <si>
    <t>CONDITIONS GENERALES</t>
  </si>
  <si>
    <t>DOCUMENTS CONTRAT</t>
  </si>
  <si>
    <t>Documents contrat</t>
  </si>
  <si>
    <t>AUTRES</t>
  </si>
  <si>
    <t>Autres</t>
  </si>
  <si>
    <t>ATTESTATION PEETERS-BORSUS</t>
  </si>
  <si>
    <t>Attestation Peeters-Borsus</t>
  </si>
  <si>
    <t>DIVERS</t>
  </si>
  <si>
    <t>Divers</t>
  </si>
  <si>
    <t>CONTENTIEUX</t>
  </si>
  <si>
    <t>Contentieux</t>
  </si>
  <si>
    <t>AR POSTE</t>
  </si>
  <si>
    <t>A.R. Poste</t>
  </si>
  <si>
    <t>MISE EN DEMEURE</t>
  </si>
  <si>
    <t>Mise en demeure</t>
  </si>
  <si>
    <t>RELANCE</t>
  </si>
  <si>
    <t>Relance</t>
  </si>
  <si>
    <t>CONTENTIEUX DE MASSE</t>
  </si>
  <si>
    <t>Contentieux de masse</t>
  </si>
  <si>
    <t>SUSPENSION</t>
  </si>
  <si>
    <t>Suspension</t>
  </si>
  <si>
    <t>RESILIATION</t>
  </si>
  <si>
    <t>Résiliation</t>
  </si>
  <si>
    <t>COTE A SPECIFIER</t>
  </si>
  <si>
    <t>Côte à spécifier</t>
  </si>
  <si>
    <t>TYPE A SPECIFIER</t>
  </si>
  <si>
    <t>Type à specifier</t>
  </si>
  <si>
    <t>DECLARATION ACTIVITES</t>
  </si>
  <si>
    <t>Déclaration d'activités</t>
  </si>
  <si>
    <t>AJUSTEMENTS (DEMANDE ET D'OFFICE)</t>
  </si>
  <si>
    <t>Ajustements (demande Et D'office)</t>
  </si>
  <si>
    <t>LETTRE FINANCIERE</t>
  </si>
  <si>
    <t>Lettre financière</t>
  </si>
  <si>
    <t>DEMANDE AJUSTEMENT</t>
  </si>
  <si>
    <t>Demande ajustement</t>
  </si>
  <si>
    <t>AJUSTEMENT DAP</t>
  </si>
  <si>
    <t>Ajustement DAP</t>
  </si>
  <si>
    <t>COURRIER DAP</t>
  </si>
  <si>
    <t>Courrier DAP</t>
  </si>
  <si>
    <t>AUTRE</t>
  </si>
  <si>
    <t>Autre</t>
  </si>
  <si>
    <t>COTISATION COMPLEMENTAIRE APRES SINISTRE</t>
  </si>
  <si>
    <t>Cotisation complémentaire après sinistre</t>
  </si>
  <si>
    <t>DAPGC INITIALE</t>
  </si>
  <si>
    <t>Dapgc initiale</t>
  </si>
  <si>
    <t>PAGE RECAPITULATIVE</t>
  </si>
  <si>
    <t>Page Recapitulative</t>
  </si>
  <si>
    <t>COURRIER SUR ANOMALIE DAP</t>
  </si>
  <si>
    <t>Courrier sur anomalie DAP</t>
  </si>
  <si>
    <t>DAP</t>
  </si>
  <si>
    <t>DECLARATION INTERNET</t>
  </si>
  <si>
    <t>Déclaration internet</t>
  </si>
  <si>
    <t>DEMANDE AJUSTEMENT</t>
  </si>
  <si>
    <t>Demande ajustement</t>
  </si>
  <si>
    <t>LETTRE AJUSTEMENT</t>
  </si>
  <si>
    <t>Lettre ajustement</t>
  </si>
  <si>
    <t>RELEVE PAIEMENT</t>
  </si>
  <si>
    <t>Relevé paiement</t>
  </si>
  <si>
    <t>DAP ISIS</t>
  </si>
  <si>
    <t>DAP NEANT</t>
  </si>
  <si>
    <t>DAP Néant</t>
  </si>
  <si>
    <t>COMPLEMENTAIRE APRES SINISTRE</t>
  </si>
  <si>
    <t>Complémentaire après sinistre</t>
  </si>
  <si>
    <t>FAUSSE ATTESTATION</t>
  </si>
  <si>
    <t>Fausse attestation</t>
  </si>
  <si>
    <t>COURRIER FAUSSE ATTESTATION</t>
  </si>
  <si>
    <t>Courrier fausse attestation</t>
  </si>
  <si>
    <t>HONORAIRES NOTE DE FRAIS</t>
  </si>
  <si>
    <t>Honoraires note de frais</t>
  </si>
  <si>
    <t>DOCUMENT PROCEDURE</t>
  </si>
  <si>
    <t>Document procédure</t>
  </si>
  <si>
    <t>GESTION</t>
  </si>
  <si>
    <t>Gestion</t>
  </si>
  <si>
    <t>SCAN LETTRE CHEQUE</t>
  </si>
  <si>
    <t>Scan lettre chèque</t>
  </si>
  <si>
    <t>SUIVI IMPAYE</t>
  </si>
  <si>
    <t>Suivi impayé</t>
  </si>
  <si>
    <t>SCAN DE CHEQUE</t>
  </si>
  <si>
    <t>Scan de chèque</t>
  </si>
  <si>
    <t>JEU DE PLAN</t>
  </si>
  <si>
    <t>Jeu de plan</t>
  </si>
  <si>
    <t>DECLARATION DE MISSION OU CHANTIER</t>
  </si>
  <si>
    <t>Déclaration de mission ou chantier</t>
  </si>
  <si>
    <t>DELAI DE PAIEMENT ECHEANCIERS</t>
  </si>
  <si>
    <t>Délai de paiement échéanciers</t>
  </si>
  <si>
    <t>DEMANDE ATTESTATION</t>
  </si>
  <si>
    <t>Demande attestation</t>
  </si>
  <si>
    <t>DEMANDE DE REGLEMENT MANUEL</t>
  </si>
  <si>
    <t>Demande De Reglement Manuel</t>
  </si>
  <si>
    <t>DEMANDE DE REMBOURSEMENT</t>
  </si>
  <si>
    <t>Demande de remboursement</t>
  </si>
  <si>
    <t>COMMISSION DES CONTRATS</t>
  </si>
  <si>
    <t>Commission des contrats</t>
  </si>
  <si>
    <t>COURRIER PAIEMENT</t>
  </si>
  <si>
    <t>Courrier paiement</t>
  </si>
  <si>
    <t>RIB</t>
  </si>
  <si>
    <t>Relevé Identité bancaire</t>
  </si>
  <si>
    <t>MANDAT SEPA</t>
  </si>
  <si>
    <t>Mandat SEPA</t>
  </si>
  <si>
    <t>ORDRE DE VIREMENT</t>
  </si>
  <si>
    <t>Ordre de virement</t>
  </si>
  <si>
    <t>COURRIER GESTION</t>
  </si>
  <si>
    <t>Courrier gestion</t>
  </si>
  <si>
    <t>INTERNATIONAL BANK ACCOUNT NUMBER</t>
  </si>
  <si>
    <t>International Bank Account Number</t>
  </si>
  <si>
    <t>REVISION BP</t>
  </si>
  <si>
    <t>Revision BP</t>
  </si>
  <si>
    <t>REVISION DE TAUX DE COTISATION</t>
  </si>
  <si>
    <t>Revision de taux de cotisation</t>
  </si>
  <si>
    <t>RISTOURNE</t>
  </si>
  <si>
    <t>Ristourne</t>
  </si>
  <si>
    <t>AR TESSI</t>
  </si>
  <si>
    <t>AR Tessi</t>
  </si>
  <si>
    <t>AR TESSI ND</t>
  </si>
  <si>
    <t>AR Tessi Non Distribué</t>
  </si>
  <si>
    <t>DEMANDE SUR MISSION PARTICULIERE (GARANTIE/TARIFICATION)</t>
  </si>
  <si>
    <t>Demande sur mission particulière (garantie/tarification)</t>
  </si>
  <si>
    <t>DEPASSEMENT PLAFOND</t>
  </si>
  <si>
    <t>Dépassement plafond</t>
  </si>
  <si>
    <t>MODIFICATION ADMINISTRATIVE</t>
  </si>
  <si>
    <t>Modification administrative</t>
  </si>
  <si>
    <t>CONSEIL DIVERS</t>
  </si>
  <si>
    <t>Conseil divers</t>
  </si>
  <si>
    <t>ANALYSE CONTRAT DE MISSION</t>
  </si>
  <si>
    <t>Analyse contrat de mission</t>
  </si>
  <si>
    <t>APPEL COTISATION</t>
  </si>
  <si>
    <t>Appel cotisation BP</t>
  </si>
  <si>
    <t>FONDS DE SOLIDARITE</t>
  </si>
  <si>
    <t>Fonds de solidarité</t>
  </si>
  <si>
    <t>PRELEVEMENT MANDAT SEPA</t>
  </si>
  <si>
    <t>Prélèvement mandat sepa</t>
  </si>
  <si>
    <t>GESTION ASSOCIES</t>
  </si>
  <si>
    <t>Gestion Associes</t>
  </si>
  <si>
    <t>COPIE PIECE IDENTITE</t>
  </si>
  <si>
    <t>Copie pièce identité</t>
  </si>
  <si>
    <t>CV</t>
  </si>
  <si>
    <t>LISTE ASSOCIES</t>
  </si>
  <si>
    <t>Liste Associes</t>
  </si>
  <si>
    <t>PARTS SOCIALES</t>
  </si>
  <si>
    <t>Parts Sociales</t>
  </si>
  <si>
    <t>STATUTS SOCIETE</t>
  </si>
  <si>
    <t>Statuts société</t>
  </si>
  <si>
    <t>PROCES-VERBAL ASSEMBLEE GENERALE</t>
  </si>
  <si>
    <t>Proces-verbal Assemblee Generale</t>
  </si>
  <si>
    <t>DIPLOME</t>
  </si>
  <si>
    <t>Diplome</t>
  </si>
  <si>
    <t>ACTE CESSION</t>
  </si>
  <si>
    <t>Acte Cession</t>
  </si>
  <si>
    <t>EXTRAIT K-BIS</t>
  </si>
  <si>
    <t>Extrait k-bis</t>
  </si>
  <si>
    <t>PIECES CONTRACTUELLES</t>
  </si>
  <si>
    <t>Pièces contractuelles</t>
  </si>
  <si>
    <t>ATTESTATION ANNUELLE</t>
  </si>
  <si>
    <t>Attestation annuelle</t>
  </si>
  <si>
    <t>ATTESTATION NOMINATIVE</t>
  </si>
  <si>
    <t>Attestation nominative</t>
  </si>
  <si>
    <t>AVENANTS</t>
  </si>
  <si>
    <t>Avenants</t>
  </si>
  <si>
    <t>LETTRE MONTANT DE GARANTIE</t>
  </si>
  <si>
    <t>Lettre montant de garantie</t>
  </si>
  <si>
    <t>PROCEDURE COLLECTIVE</t>
  </si>
  <si>
    <t>Procédure collective</t>
  </si>
  <si>
    <t>INFORMATION PROCEDURE COLLECTIVE</t>
  </si>
  <si>
    <t>Information procédure collective</t>
  </si>
  <si>
    <t>CONTESTATION DE CREANCE</t>
  </si>
  <si>
    <t>Contestation de créance</t>
  </si>
  <si>
    <t>A.R. REVENU SIGNE</t>
  </si>
  <si>
    <t>A.R. revenu signé</t>
  </si>
  <si>
    <t>PLAN</t>
  </si>
  <si>
    <t>Plan</t>
  </si>
  <si>
    <t>COURRIER PROCEDURE COLLECTIVE</t>
  </si>
  <si>
    <t>Courrier procédure collective</t>
  </si>
  <si>
    <t>RECOURS</t>
  </si>
  <si>
    <t>Recours</t>
  </si>
  <si>
    <t>COURRIER NON DISTRIBUE</t>
  </si>
  <si>
    <t>Courrier non distribué</t>
  </si>
  <si>
    <t>COURRIER RECOURS</t>
  </si>
  <si>
    <t>Courrier recours</t>
  </si>
  <si>
    <t>RELEVE DE SINISTRALITE</t>
  </si>
  <si>
    <t>Relevé de sinistralité</t>
  </si>
  <si>
    <t>PROPOSITION ASSUREUR ADVERSE</t>
  </si>
  <si>
    <t>Proposition assureur adverse</t>
  </si>
  <si>
    <t>CP CG ASSUREUR ADVERSE</t>
  </si>
  <si>
    <t>CP CG assureur adverse</t>
  </si>
  <si>
    <t>COURRIER RELEVE DE SINISTRALITE</t>
  </si>
  <si>
    <t>Courrier relevé de sinistralité</t>
  </si>
  <si>
    <t>SCAN DE CHEQUE MANUEL</t>
  </si>
  <si>
    <t>Scan De Cheque Manuel</t>
  </si>
  <si>
    <t>COURRIER DE RESILIATION ADHERENT / JUSTIFICATIFS</t>
  </si>
  <si>
    <t>Courrier de résiliation adhérent / justificatifs</t>
  </si>
  <si>
    <t>DEMANDE DE RESILIATION</t>
  </si>
  <si>
    <t>Demande de résiliation</t>
  </si>
  <si>
    <t>COURRIER RESILIATION MAF/EUROMAF</t>
  </si>
  <si>
    <t>Courrier résiliation maf/euromaf</t>
  </si>
  <si>
    <t>DEMANDE DE RESILIATION A TITRE CONSERVATOIRE</t>
  </si>
  <si>
    <t>Demande de résiliation à titre conservatoire</t>
  </si>
  <si>
    <t>SOUSCRIPTION</t>
  </si>
  <si>
    <t>Souscription</t>
  </si>
  <si>
    <t>RECEPISSE DEMANDE INSCRIPTION ORDRE ARCHITECTE</t>
  </si>
  <si>
    <t>Récépissé demande inscription ordre architecte</t>
  </si>
  <si>
    <t>DIPLOMES</t>
  </si>
  <si>
    <t>Diplômes</t>
  </si>
  <si>
    <t>NOTICE EXPLICATIVE ACTIVITE</t>
  </si>
  <si>
    <t>Notice explicative activité</t>
  </si>
  <si>
    <t>INSCRIPTION CROA (ATTESTATION, RECEPISSE)</t>
  </si>
  <si>
    <t>Inscription croa (attestation, récépissé)</t>
  </si>
  <si>
    <t>Copie de la pièce d'identité</t>
  </si>
  <si>
    <t>COPIE PIECE IDENTITE DIRIGEANT</t>
  </si>
  <si>
    <t>Copie de la pièce d'identité du dirigeant</t>
  </si>
  <si>
    <t>PROPOSITION</t>
  </si>
  <si>
    <t>Proposition</t>
  </si>
  <si>
    <t>RAPPORT ETUDE SOL</t>
  </si>
  <si>
    <t>Rapport étude sol</t>
  </si>
  <si>
    <t>PRIMES ASSUREUR PRECEDENT</t>
  </si>
  <si>
    <t>Primes assureur précédent</t>
  </si>
  <si>
    <t>CONTRAT DE MISSION HORS CONTRAT</t>
  </si>
  <si>
    <t>Contrat de mission hors contrat</t>
  </si>
  <si>
    <t>LETTRE DE COMMANDE HORS CONTRAT</t>
  </si>
  <si>
    <t>Lettre de commande hors contrat</t>
  </si>
  <si>
    <t>DEVIS SIGNE HORS CONTRAT</t>
  </si>
  <si>
    <t>Devis singé hors contrat</t>
  </si>
  <si>
    <t>DIVERS HORS CONTRAT</t>
  </si>
  <si>
    <t>Divers hors contrat</t>
  </si>
  <si>
    <t>SIRENE</t>
  </si>
  <si>
    <t>Certificat d'identification au répertoire national des entreprises et de leur établissement</t>
  </si>
  <si>
    <t>ATTESTATION SUR HONNEUR ET DECLARATION MISSIONS EN COURS</t>
  </si>
  <si>
    <t>Attestation sur l'honneur et déclaration missions en cours</t>
  </si>
  <si>
    <t>ATTESTATION INSCRIPTION ORDRE DES ARCHITECTES</t>
  </si>
  <si>
    <t>Attestation Inscription Ordre Des Architectes</t>
  </si>
  <si>
    <t>ATTESTATION CP CG ASSUREUR PRECEDENT</t>
  </si>
  <si>
    <t>Attestation CP CG assureur précédent</t>
  </si>
  <si>
    <t>CERTIFICAT INSEE</t>
  </si>
  <si>
    <t>Certificat insee</t>
  </si>
  <si>
    <t>CERTIFICATION OPQIBI / OPQTECC / CFAI</t>
  </si>
  <si>
    <t>Certification opqibi / opqtecc / cfai</t>
  </si>
  <si>
    <t>CERTIFICATS DE TRAVAIL</t>
  </si>
  <si>
    <t>Certificats de travail</t>
  </si>
  <si>
    <t>BILAN POUR RE-SOUSCRIPTION (S/P / SINISTRES)</t>
  </si>
  <si>
    <t>Bilan pour re-souscription (s/p / sinistres)</t>
  </si>
  <si>
    <t>COURRIER SOUSCRIPTION</t>
  </si>
  <si>
    <t>Courrier souscription</t>
  </si>
  <si>
    <t>LETTRE RESILIATION DERNIER ASSUREUR</t>
  </si>
  <si>
    <t>Lettre résiliation dernier assureur</t>
  </si>
  <si>
    <t>RELEVE SINISTRALITE ASSUREUR PRECEDENT</t>
  </si>
  <si>
    <t>Relevé sinistralité assureur précédent</t>
  </si>
  <si>
    <t>TRESOR PUBLIC</t>
  </si>
  <si>
    <t>Trésor Public</t>
  </si>
  <si>
    <t>AVIS A TIERS DETENTEUR</t>
  </si>
  <si>
    <t>Avis à tiers détenteur</t>
  </si>
  <si>
    <t>OPPOSITION ADMINISTRATIVE</t>
  </si>
  <si>
    <t>Opposition administrative</t>
  </si>
  <si>
    <t>COMMISSION ATTENTE VALIDATION</t>
  </si>
  <si>
    <t>Commission Attente Validation</t>
  </si>
  <si>
    <t>BORDEREAU DETAILLE</t>
  </si>
  <si>
    <t>Bordereau détaillé</t>
  </si>
  <si>
    <t>LETTRE ACCOMPAGNEMENT</t>
  </si>
  <si>
    <t>Lettre accompagnement</t>
  </si>
  <si>
    <t>COMMISSION</t>
  </si>
  <si>
    <t>Commission</t>
  </si>
  <si>
    <t>CONTROLE</t>
  </si>
  <si>
    <t>Contrôle</t>
  </si>
  <si>
    <t>SOUSCRIPTION/ENREGISTREMENT-1.0</t>
  </si>
  <si>
    <t>souscription/enregistrement-1.0</t>
  </si>
  <si>
    <t>SOUSCRIPTION/ENREGISTREMENT-1.1</t>
  </si>
  <si>
    <t>souscription/enregistrement-1.1</t>
  </si>
  <si>
    <t>SOUSCRIPTION/ENREGISTREMENT-1.2</t>
  </si>
  <si>
    <t>souscription/enregistrement-1.2</t>
  </si>
  <si>
    <t>RECLAMATION</t>
  </si>
  <si>
    <t>Réclamation</t>
  </si>
  <si>
    <t>SUIVI</t>
  </si>
  <si>
    <t>Suivi</t>
  </si>
  <si>
    <t>REPONSE DEFINITIVE</t>
  </si>
  <si>
    <t>Réponse définitive</t>
  </si>
  <si>
    <t>MAF EN DEV</t>
  </si>
  <si>
    <t>MAF en Dev</t>
  </si>
  <si>
    <t>REASSURANCE</t>
  </si>
  <si>
    <t>Réassurance</t>
  </si>
  <si>
    <t>ACCORD REASSURANCE</t>
  </si>
  <si>
    <t>Accord réassurance</t>
  </si>
  <si>
    <t>PIECE JOINTE</t>
  </si>
  <si>
    <t>Pièce jointe</t>
  </si>
  <si>
    <t>PIECE JOINTE CR DE CONTACT</t>
  </si>
  <si>
    <t>Pièce jointe CR de Contact</t>
  </si>
  <si>
    <t>GC</t>
  </si>
  <si>
    <t>Gc</t>
  </si>
  <si>
    <t>DECOMPTE GENERAL ET DÉFINITIF DES TRAVAUX (DGD)</t>
  </si>
  <si>
    <t>Décompte général et définitif des travaux</t>
  </si>
  <si>
    <t>IMPRIME CERFA</t>
  </si>
  <si>
    <t>Imprimé CERFA "Déclaration d'ouverture de chantier"</t>
  </si>
  <si>
    <t>PLAN DE MASSE</t>
  </si>
  <si>
    <t>Plan de masse</t>
  </si>
  <si>
    <t>NOTICE DE PRESENTATION</t>
  </si>
  <si>
    <t>Notice de présentation de l'opération</t>
  </si>
  <si>
    <t>ORGANIGRAMME MOE</t>
  </si>
  <si>
    <t>Organigramme de la maîtrise d'œuvre</t>
  </si>
  <si>
    <t>RAPPORT INITIAL CONTROLEUR</t>
  </si>
  <si>
    <t>Rapport initial contrôleur</t>
  </si>
  <si>
    <t>DECLARATION OUVERTURE CHANTIER</t>
  </si>
  <si>
    <t>Déclaration d'ouverture de chantier</t>
  </si>
  <si>
    <t>LETTRE DE COMMANDE</t>
  </si>
  <si>
    <t>Lettre de commande signée</t>
  </si>
  <si>
    <t>DEVIS SIGNE</t>
  </si>
  <si>
    <t>Devis singé</t>
  </si>
  <si>
    <t>TABLEAU REPARTITION HONORAIRES MOE</t>
  </si>
  <si>
    <t>Tableau de répartition des honoraires MOE</t>
  </si>
  <si>
    <t>ATTESTATION CCRD</t>
  </si>
  <si>
    <t>Attestations CCRD</t>
  </si>
  <si>
    <t>TOUS RISQUES CHANTIER (TRC)</t>
  </si>
  <si>
    <t>Tous risques chantier (TRC)</t>
  </si>
  <si>
    <t>DOMMAGES OUVRAGE (DO)</t>
  </si>
  <si>
    <t>Dommages ouvrage (DO)</t>
  </si>
  <si>
    <t>CONSTRUCTEUR NON REALISATEUR (CNR)</t>
  </si>
  <si>
    <t>Constructeur non réalisateur (CNR)</t>
  </si>
  <si>
    <t>PV DE RECEPTION</t>
  </si>
  <si>
    <t>Procès verbal de réception</t>
  </si>
  <si>
    <t>FICHE D ETABLISSEMENT</t>
  </si>
  <si>
    <t>Fiche d'établissement</t>
  </si>
  <si>
    <t>ATTESTATION ASSURANCE ENTREPRISE</t>
  </si>
  <si>
    <t>Attestations d'assurance des entreprises</t>
  </si>
  <si>
    <t>ATTESTATION ASSURANCE PARTICIPANTS</t>
  </si>
  <si>
    <t>Attestations d'assurance des participants à la MOE</t>
  </si>
  <si>
    <t>CONTRAT DE MISSION</t>
  </si>
  <si>
    <t>COUPE GENERALE</t>
  </si>
  <si>
    <t>Coupe générale</t>
  </si>
  <si>
    <t>LISTE DES ENTREPRISES</t>
  </si>
  <si>
    <t>Liste des entreprises avec indication de leur lot</t>
  </si>
  <si>
    <t>LETTRE AVENANT</t>
  </si>
  <si>
    <t>Lettre avenant</t>
  </si>
  <si>
    <t>DOCUMENTS COURTIERS</t>
  </si>
  <si>
    <t>Documents Courtiers</t>
  </si>
  <si>
    <t>DOCUMENTS DO</t>
  </si>
  <si>
    <t>Documents Do</t>
  </si>
  <si>
    <t>QUESTIONNAIRE COURTIER</t>
  </si>
  <si>
    <t>Questionnaire courtier</t>
  </si>
  <si>
    <t>DEMANDE DE SOUSCRIPTION</t>
  </si>
  <si>
    <t>Demande de souscription</t>
  </si>
  <si>
    <t>DOCUMENTS EMOA</t>
  </si>
  <si>
    <t>Documents Emoa</t>
  </si>
  <si>
    <t>ATTESTATIONS ASSURANCES</t>
  </si>
  <si>
    <t>Attestations d'assurances</t>
  </si>
  <si>
    <t>K-BIS</t>
  </si>
  <si>
    <t>K-bis</t>
  </si>
  <si>
    <t>ATTESTATION ASSURANCE INVALIDE</t>
  </si>
  <si>
    <t>Attestation assurance invalide</t>
  </si>
  <si>
    <t>DOC</t>
  </si>
  <si>
    <t>Doc</t>
  </si>
  <si>
    <t>LISTE INTERVENANTS</t>
  </si>
  <si>
    <t>Liste intervenants</t>
  </si>
  <si>
    <t>MARCHE ENTREPRISE INVALIDE</t>
  </si>
  <si>
    <t>Marche entreprise invalide</t>
  </si>
  <si>
    <t>MARCHE ENTREPRISE VALIDE</t>
  </si>
  <si>
    <t>Marche entreprise valide</t>
  </si>
  <si>
    <t>MARCHE MAITRISE OEUVRE</t>
  </si>
  <si>
    <t>Marche maitrise oeuvre</t>
  </si>
  <si>
    <t>OS ENTREPRISE</t>
  </si>
  <si>
    <t>OS entreprise</t>
  </si>
  <si>
    <t>OS ENTREPRISE INVALIDE</t>
  </si>
  <si>
    <t>OS entreprise invalide</t>
  </si>
  <si>
    <t>COURRIERS GESTION</t>
  </si>
  <si>
    <t>QUITTANCE PAIEMENT</t>
  </si>
  <si>
    <t>Quittance paiement</t>
  </si>
  <si>
    <t>LETTRE 1ERE MISE EN DEMEURE</t>
  </si>
  <si>
    <t>Lettre 1ère mise en demeure</t>
  </si>
  <si>
    <t>LETTRE 2EME MISE EN DEMEURE</t>
  </si>
  <si>
    <t>Lettre 2eme Mise En Demeure</t>
  </si>
  <si>
    <t>LETTRE 3EME MISE EN DEMEURE</t>
  </si>
  <si>
    <t>Lettre 3ième mise en demeure</t>
  </si>
  <si>
    <t>LETTRE AVENANT DE FIN DE TRAVAUX</t>
  </si>
  <si>
    <t>Lettre avenant de fin de travaux</t>
  </si>
  <si>
    <t>LETTRE DE RELANCE N°1</t>
  </si>
  <si>
    <t>Lettre de relance n°1</t>
  </si>
  <si>
    <t>LETTRE DE RELANCE N°2</t>
  </si>
  <si>
    <t>Lettre de relance n°2</t>
  </si>
  <si>
    <t>AVIS AGGRAVATION</t>
  </si>
  <si>
    <t>Avis aggravation</t>
  </si>
  <si>
    <t>AVIS ECHEANCE REVISIONNEL</t>
  </si>
  <si>
    <t>Avis écheance révisionnel</t>
  </si>
  <si>
    <t>AVIS PROLONGATION TRC</t>
  </si>
  <si>
    <t>Avis prolongation TRC</t>
  </si>
  <si>
    <t>SUIVI DES TRAVAUX</t>
  </si>
  <si>
    <t>Suivi des travaux</t>
  </si>
  <si>
    <t>COURRIERS SOUSCRIPTION</t>
  </si>
  <si>
    <t>COURRIER DE SOUSCRIPTION</t>
  </si>
  <si>
    <t>Courrier de souscription</t>
  </si>
  <si>
    <t>AVIS ECHEANCE PREVISIONNEL</t>
  </si>
  <si>
    <t>Avis écheance prévisionnel</t>
  </si>
  <si>
    <t>ATTESTATION MAF</t>
  </si>
  <si>
    <t>Attestation maf</t>
  </si>
  <si>
    <t>CONTRAT DE VENTE (CACG)</t>
  </si>
  <si>
    <t>Contrat de vente (CACG)</t>
  </si>
  <si>
    <t>DEMANDE PREALABLE DE GARANTIE (CACG)</t>
  </si>
  <si>
    <t>Demande préalable de garantie (CACG)</t>
  </si>
  <si>
    <t>ATTESTATION DE NON SINISTRE</t>
  </si>
  <si>
    <t>Attestation de non sinistre</t>
  </si>
  <si>
    <t>DEMANDE DE SOUSCRIPTION (CACG)</t>
  </si>
  <si>
    <t>Demande de souscription (CACG)</t>
  </si>
  <si>
    <t>PIECES TECHNIQUES DE FIN DE TRAVAUX</t>
  </si>
  <si>
    <t>Pièces techniques de fin de travaux</t>
  </si>
  <si>
    <t>DECLARATION ACHEVEMENT TRAVAUX</t>
  </si>
  <si>
    <t>Declaration achèvement travaux</t>
  </si>
  <si>
    <t>LEVE OBSERVATION BUREAU DE CONTROLE</t>
  </si>
  <si>
    <t>Leve observation bureau de contrôle</t>
  </si>
  <si>
    <t>RAPPORT FINAL BUREAU DE CONTROLE</t>
  </si>
  <si>
    <t>Rapport final bureau de contrôle</t>
  </si>
  <si>
    <t>RT 2012 - ATTESTATION FIN DE TRAVAUX</t>
  </si>
  <si>
    <t>RT 2012 - attestation fin de travaux</t>
  </si>
  <si>
    <t>DGD (DECOMPTE GENERAL DEFINITIF)</t>
  </si>
  <si>
    <t>DGD (décompte général définitif)</t>
  </si>
  <si>
    <t>PV DE LIVRAISON</t>
  </si>
  <si>
    <t>Pv de livraison</t>
  </si>
  <si>
    <t>PIECES TECHNIQUES DE SOUSCRIPTION</t>
  </si>
  <si>
    <t>Pièces techniques de souscription</t>
  </si>
  <si>
    <t>PLANNING DES TRAVAUX</t>
  </si>
  <si>
    <t>Planning des travaux</t>
  </si>
  <si>
    <t>CAHIER CLAUSES ADMINISTRATIVES PARTICULIERES (CCAP)</t>
  </si>
  <si>
    <t>Cahier clauses administratives particulières (CCAP)</t>
  </si>
  <si>
    <t>CAHIER CLAUSES PARTICULIERES (CCTP)</t>
  </si>
  <si>
    <t>Cahier clauses particulières (CCTP)</t>
  </si>
  <si>
    <t>PLANS</t>
  </si>
  <si>
    <t>Plans</t>
  </si>
  <si>
    <t>ETUDE DE SOL</t>
  </si>
  <si>
    <t>Etude de sol</t>
  </si>
  <si>
    <t>ETUDES STRUCTURE</t>
  </si>
  <si>
    <t>Etudes structure</t>
  </si>
  <si>
    <t>ETUDES THERMIQUES</t>
  </si>
  <si>
    <t>Etudes thermiques</t>
  </si>
  <si>
    <t>DESCRIPTIF SOMMAIRE DES TRAVAUX (CACG)</t>
  </si>
  <si>
    <t>Descriptif sommaire des travaux (CACG)</t>
  </si>
  <si>
    <t>DEVIS</t>
  </si>
  <si>
    <t>Devis</t>
  </si>
  <si>
    <t>NOTICE DESCRIPTIVE DES TRAVAUX</t>
  </si>
  <si>
    <t>Notice descriptive des travaux</t>
  </si>
  <si>
    <t>PERMIS DE CONSTRUIRE</t>
  </si>
  <si>
    <t>Permis de construire</t>
  </si>
  <si>
    <t>STATUS SCI</t>
  </si>
  <si>
    <t>Status SCI</t>
  </si>
  <si>
    <t>RT 2012 - ATTESTATION PERMIS DE CONSTRUIRE</t>
  </si>
  <si>
    <t>RT 2012 - attestation permis de construire</t>
  </si>
  <si>
    <t>RT 2012 - ETUDE DE FAISABILITE</t>
  </si>
  <si>
    <t>RT 2012 - étude de faisabilite</t>
  </si>
  <si>
    <t>RAPPORT INITIAL BUREAU DE CONTROLE</t>
  </si>
  <si>
    <t>Rapport initial bureau de contrôle</t>
  </si>
  <si>
    <t>REGLEMENT DES CONSULTATIONS</t>
  </si>
  <si>
    <t>Réglement des consultations</t>
  </si>
  <si>
    <t>BILAN DE SINISTRALITE (CACG)</t>
  </si>
  <si>
    <t>Bilan de sinistralité (CACG)</t>
  </si>
  <si>
    <t>RECEPTION</t>
  </si>
  <si>
    <t>Reception</t>
  </si>
  <si>
    <t>ATTESTATION DE RECEPTION</t>
  </si>
  <si>
    <t>Attestation de réception</t>
  </si>
  <si>
    <t>RESERVES</t>
  </si>
  <si>
    <t>Réserves</t>
  </si>
  <si>
    <t>CONVOCATION A LA RECEPTION</t>
  </si>
  <si>
    <t>Convocation à la réception</t>
  </si>
  <si>
    <t>LEVEE DE RESERVE</t>
  </si>
  <si>
    <t>Levée de réserve</t>
  </si>
  <si>
    <t>LIQUIDATION JUDICIAIRE</t>
  </si>
  <si>
    <t>Liquidation judiciaire</t>
  </si>
  <si>
    <t>ETAT HUISSIER / ETAT AVANCEMENT DES TRAVAUX</t>
  </si>
  <si>
    <t>Etat huissier / état avancement des travaux</t>
  </si>
  <si>
    <t>PROCES-VERBAUX DE RECEPTION</t>
  </si>
  <si>
    <t>Procès-verbaux de réception</t>
  </si>
  <si>
    <t>CONSTAT HUISSIER / ETAT AVANCEMENT DES TRAVAUX</t>
  </si>
  <si>
    <t>Constat Huissier / Etat Avancement Des Travaux</t>
  </si>
  <si>
    <t>TABLEAU RECAPITULATIF</t>
  </si>
  <si>
    <t>Tableau récapitulatif</t>
  </si>
  <si>
    <t>SINISTRE</t>
  </si>
  <si>
    <t>Sinistre</t>
  </si>
  <si>
    <t>COURRIER SERVICE SINISTRES</t>
  </si>
  <si>
    <t>Courrier service sinistres</t>
  </si>
  <si>
    <t>CALCUL TAUX RECOUVREMENT</t>
  </si>
  <si>
    <t>Calcul taux recouvrement</t>
  </si>
  <si>
    <t>DOCUMENTS PAPS</t>
  </si>
  <si>
    <t>Documents Paps</t>
  </si>
  <si>
    <t>PAPS</t>
  </si>
  <si>
    <t>Paps</t>
  </si>
  <si>
    <t>DO COPIE CHEQUE</t>
  </si>
  <si>
    <t>DO copie chèque</t>
  </si>
  <si>
    <t>DO BORDEREAU DE VIREMENT</t>
  </si>
  <si>
    <t>DO bordereau de virement</t>
  </si>
  <si>
    <t>DO AR</t>
  </si>
  <si>
    <t>DO ACCEPTATION INDEMNITES</t>
  </si>
  <si>
    <t>DO acceptation indemnités</t>
  </si>
  <si>
    <t>AR poste</t>
  </si>
  <si>
    <t>ATTESTATION D ASSURANCE</t>
  </si>
  <si>
    <t>Attestation d'assurance</t>
  </si>
  <si>
    <t>DO RAPPORT</t>
  </si>
  <si>
    <t>DO rapport</t>
  </si>
  <si>
    <t>DO RAPPORT DEFINITIF</t>
  </si>
  <si>
    <t>DO rapport définitif</t>
  </si>
  <si>
    <t>DO RAPPORT  PRELIMINAIRE</t>
  </si>
  <si>
    <t>DO rapport  préliminaire</t>
  </si>
  <si>
    <t>DO RAPPORT DEFINITIF COMPLEMENTAIRE</t>
  </si>
  <si>
    <t>DO rapport définitif complémentaire</t>
  </si>
  <si>
    <t>DAP (paps)</t>
  </si>
  <si>
    <t>DAP (PAPS)</t>
  </si>
  <si>
    <t>COURRIER REGLEMENT</t>
  </si>
  <si>
    <t>Courrier réglement</t>
  </si>
  <si>
    <t>COURRIER FRANCHISE</t>
  </si>
  <si>
    <t>Courrier franchise</t>
  </si>
  <si>
    <t>PJ PERMIS DE CONSTRUIRE</t>
  </si>
  <si>
    <t>PJ permis de construire</t>
  </si>
  <si>
    <t>PJ CR DE CHANTIER/DEVIS/PLAN</t>
  </si>
  <si>
    <t>PJ cr de chantier/devis/plan</t>
  </si>
  <si>
    <t>PJ AVIS OPPOSITION</t>
  </si>
  <si>
    <t>PJ avis opposition</t>
  </si>
  <si>
    <t>PJ AVIS</t>
  </si>
  <si>
    <t>PJ avis</t>
  </si>
  <si>
    <t>DO RAPPORT INTERMEDIAIRE / COMPLEMENTAIRE</t>
  </si>
  <si>
    <t>DO rapport intermédiaire / complémentaire</t>
  </si>
  <si>
    <t>DO TABLEAU RECOURS</t>
  </si>
  <si>
    <t>DO tableau recours</t>
  </si>
  <si>
    <t>HONORAIRES ADHERENT</t>
  </si>
  <si>
    <t>Honoraires adhérent</t>
  </si>
  <si>
    <t>PJ AVENANT</t>
  </si>
  <si>
    <t>PJ avenant</t>
  </si>
  <si>
    <t>PROJET DE PROTOCOLE</t>
  </si>
  <si>
    <t>Projet de protocole</t>
  </si>
  <si>
    <t>ETUDES TECHNIQUES</t>
  </si>
  <si>
    <t>Etudes techniques</t>
  </si>
  <si>
    <t>PROTOCOLE</t>
  </si>
  <si>
    <t>Protocole</t>
  </si>
  <si>
    <t>MEMOIRE CASSATION</t>
  </si>
  <si>
    <t>Mémoire cassation</t>
  </si>
  <si>
    <t>DO LETTRE CHEQUE</t>
  </si>
  <si>
    <t>DO lettre chèque</t>
  </si>
  <si>
    <t>DO NOTE INFORMATIONS</t>
  </si>
  <si>
    <t>DO note informations</t>
  </si>
  <si>
    <t>DO FICHE PREALABLE</t>
  </si>
  <si>
    <t>DO fiche préalable</t>
  </si>
  <si>
    <t>DO FACTURE</t>
  </si>
  <si>
    <t>DO facture</t>
  </si>
  <si>
    <t>DO DOSSIER SOUSCRIPTION</t>
  </si>
  <si>
    <t>DO dossier souscription</t>
  </si>
  <si>
    <t>PJ POUVOIR</t>
  </si>
  <si>
    <t>PJ pouvoir</t>
  </si>
  <si>
    <t>DO DECLARATION DE SINISTRE</t>
  </si>
  <si>
    <t>DO déclaration de sinistre</t>
  </si>
  <si>
    <t>DO COURRIER RECOURS</t>
  </si>
  <si>
    <t>DO courrier recours</t>
  </si>
  <si>
    <t>DO COURRIER</t>
  </si>
  <si>
    <t>DO courrier</t>
  </si>
  <si>
    <t>CASSATION</t>
  </si>
  <si>
    <t>Cassation</t>
  </si>
  <si>
    <t>POURVOI</t>
  </si>
  <si>
    <t>Pourvoi</t>
  </si>
  <si>
    <t>POURVOI CASSATION</t>
  </si>
  <si>
    <t>Pourvoir cassation</t>
  </si>
  <si>
    <t>COURRIER CASSATION</t>
  </si>
  <si>
    <t>Courrier Cassation</t>
  </si>
  <si>
    <t>Memoire Cassation</t>
  </si>
  <si>
    <t>CONTROLE GARANTIES</t>
  </si>
  <si>
    <t>Controle Garanties</t>
  </si>
  <si>
    <t>Do Dossier Souscription</t>
  </si>
  <si>
    <t>Honoraires Adherent</t>
  </si>
  <si>
    <t>FORMULAIRE D.D.S.</t>
  </si>
  <si>
    <t>Formulaire D.d.s.</t>
  </si>
  <si>
    <t>Pj Avenant</t>
  </si>
  <si>
    <t>P.V. DE RECEPTION</t>
  </si>
  <si>
    <t>P.v. De Reception</t>
  </si>
  <si>
    <t>Pj Cr De Chantier/devis/plan</t>
  </si>
  <si>
    <t>POLICE D ASSURANCE</t>
  </si>
  <si>
    <t>Police d assurance</t>
  </si>
  <si>
    <t>Attestation D Assurance</t>
  </si>
  <si>
    <t>Dap (paps)</t>
  </si>
  <si>
    <t>Pj Permis De Construire</t>
  </si>
  <si>
    <t>CONTRAT DE MISSION ADHERENT</t>
  </si>
  <si>
    <t>Contrat De Mission Adherent</t>
  </si>
  <si>
    <t>COURRIER VERIFICATION</t>
  </si>
  <si>
    <t>Courrier Verification</t>
  </si>
  <si>
    <t>DOCUMENTS INTERNES</t>
  </si>
  <si>
    <t>Documents Internes</t>
  </si>
  <si>
    <t>ECHANGE PILOTAGE</t>
  </si>
  <si>
    <t>Echange pilotage</t>
  </si>
  <si>
    <t>OUVERTURE EVALUATION PILOTAGE</t>
  </si>
  <si>
    <t>Ouverture Evaluation Pilotage</t>
  </si>
  <si>
    <t>MIGRATION MNK</t>
  </si>
  <si>
    <t>Migration Minikiosque</t>
  </si>
  <si>
    <t>ENQUETE RISQUE CREDIT</t>
  </si>
  <si>
    <t>Enquete Risque Credit</t>
  </si>
  <si>
    <t>FRAIS ET HONORAIRES</t>
  </si>
  <si>
    <t>Frais Et Honoraires</t>
  </si>
  <si>
    <t>DETAIL DES PRESTATIONS</t>
  </si>
  <si>
    <t>Détail des prestations</t>
  </si>
  <si>
    <t>NOTE HONORAIRES</t>
  </si>
  <si>
    <t>Note Honoraires</t>
  </si>
  <si>
    <t>ANNEXES FRAIS</t>
  </si>
  <si>
    <t>NOUVELLE AFFAIRE</t>
  </si>
  <si>
    <t>Nouvelle Affaire</t>
  </si>
  <si>
    <t>ETAT DE FRAIS</t>
  </si>
  <si>
    <t>Etat De Frais</t>
  </si>
  <si>
    <t>DECOMPTE</t>
  </si>
  <si>
    <t>Decompte</t>
  </si>
  <si>
    <t>DIRE</t>
  </si>
  <si>
    <t>Dire</t>
  </si>
  <si>
    <t>Do Note Informations</t>
  </si>
  <si>
    <t>Do Rapport</t>
  </si>
  <si>
    <t>Pj Pouvoir</t>
  </si>
  <si>
    <t>Do Bordereau De Virement</t>
  </si>
  <si>
    <t>Do Copie Cheque</t>
  </si>
  <si>
    <t>Do Courrier</t>
  </si>
  <si>
    <t>NOTE EXPERTISE</t>
  </si>
  <si>
    <t>Note Expertise</t>
  </si>
  <si>
    <t>COURRIER AR</t>
  </si>
  <si>
    <t>Courrier AR</t>
  </si>
  <si>
    <t>DO ANNEXES RAPPORT</t>
  </si>
  <si>
    <t>Rapports Annexes DO</t>
  </si>
  <si>
    <t>Contestation / Réclamation / Echelon</t>
  </si>
  <si>
    <t>FICHE SIGNALISATION DOSSIER SENSIBLE</t>
  </si>
  <si>
    <t>Pj Avis</t>
  </si>
  <si>
    <t>DECOMPTE HUISSIER</t>
  </si>
  <si>
    <t>Décompte huissier</t>
  </si>
  <si>
    <t>Do Rapport  Preliminaire</t>
  </si>
  <si>
    <t>Do Rapport Definitif</t>
  </si>
  <si>
    <t>Do Rapport Definitif Complementaire</t>
  </si>
  <si>
    <t>Do Rapport Intermediaire / Complementaire</t>
  </si>
  <si>
    <t>DO LA RP</t>
  </si>
  <si>
    <t>Lettre Accompagnement RP</t>
  </si>
  <si>
    <t>DO RAPPORT UNIQUE</t>
  </si>
  <si>
    <t>Rapport Unique DO</t>
  </si>
  <si>
    <t>DO LA RU</t>
  </si>
  <si>
    <t>Lettre Accompagnement RU</t>
  </si>
  <si>
    <t>DO LA RD</t>
  </si>
  <si>
    <t>Lettre Accompagnement RD</t>
  </si>
  <si>
    <t>DO LA R COMPLEMENTAIRE</t>
  </si>
  <si>
    <t>Lettre Accompagnement RC</t>
  </si>
  <si>
    <t>DO PROLONGATION DELAI</t>
  </si>
  <si>
    <t>Pronlongation Délai</t>
  </si>
  <si>
    <t>DO NOTE RESPONSABILITE</t>
  </si>
  <si>
    <t>DO FICHE BAREME</t>
  </si>
  <si>
    <t>DO DECLENCHEMENT AVT 1</t>
  </si>
  <si>
    <t>COMPTE RENDU</t>
  </si>
  <si>
    <t>Compte Rendu</t>
  </si>
  <si>
    <t>CONCLUSIONS OU MEMOIRE</t>
  </si>
  <si>
    <t>Conclusions Ou Memoire</t>
  </si>
  <si>
    <t>CONVOCATION</t>
  </si>
  <si>
    <t>Convocation</t>
  </si>
  <si>
    <t>COURRIER</t>
  </si>
  <si>
    <t>Courrier</t>
  </si>
  <si>
    <t>Ar Poste</t>
  </si>
  <si>
    <t>Projet De Protocole</t>
  </si>
  <si>
    <t>RAPPORT</t>
  </si>
  <si>
    <t>Rapport</t>
  </si>
  <si>
    <t>RAPPORT DEFINITIF</t>
  </si>
  <si>
    <t>Rapport définitif</t>
  </si>
  <si>
    <t>TRANSACTION</t>
  </si>
  <si>
    <t>Transaction</t>
  </si>
  <si>
    <t>PROJET DE TRANSACTION</t>
  </si>
  <si>
    <t>Projet de transaction</t>
  </si>
  <si>
    <t>Do Declaration De Sinistre</t>
  </si>
  <si>
    <t>PROCEDURES</t>
  </si>
  <si>
    <t>Procedures</t>
  </si>
  <si>
    <t>PRE-RAPPORT</t>
  </si>
  <si>
    <t>Pre-rapport</t>
  </si>
  <si>
    <t>REQUETE FOND</t>
  </si>
  <si>
    <t>Requete Fond</t>
  </si>
  <si>
    <t>REQUETE REFERE</t>
  </si>
  <si>
    <t>Requete Refere</t>
  </si>
  <si>
    <t>SIGNIFICATION</t>
  </si>
  <si>
    <t>Signification</t>
  </si>
  <si>
    <t>ARRET</t>
  </si>
  <si>
    <t>Arret</t>
  </si>
  <si>
    <t>ASSIGNATION FOND</t>
  </si>
  <si>
    <t>Assignation Fond</t>
  </si>
  <si>
    <t>ASSIGNATION REFERE</t>
  </si>
  <si>
    <t>Assignation Refere</t>
  </si>
  <si>
    <t>ACTE DE PROCEDURE DIVERS</t>
  </si>
  <si>
    <t>Acte De Procedure Divers</t>
  </si>
  <si>
    <t>COMMANDEMENT / SAISIE / EXECUTOIRE</t>
  </si>
  <si>
    <t>Commandement / Saisie / Executoire</t>
  </si>
  <si>
    <t>DECLARATION APPEL</t>
  </si>
  <si>
    <t>Declaration Appel</t>
  </si>
  <si>
    <t>JUGEMENT</t>
  </si>
  <si>
    <t>Jugement</t>
  </si>
  <si>
    <t>ORDONNANCE</t>
  </si>
  <si>
    <t>Ordonnance</t>
  </si>
  <si>
    <t>ORDONNANCE DE TAXE</t>
  </si>
  <si>
    <t>Ordonnance De Taxe</t>
  </si>
  <si>
    <t>ORDONNANCE DE TAXATION</t>
  </si>
  <si>
    <t>Ordonnance de taxation</t>
  </si>
  <si>
    <t>PRE-RAPPORT AVIS PROVISOIRE</t>
  </si>
  <si>
    <t>Pre-rapport avis provisoire</t>
  </si>
  <si>
    <t>ACTE DE PROCEDURE</t>
  </si>
  <si>
    <t>Acte de procédure</t>
  </si>
  <si>
    <t>AVIS PROVISOIRE</t>
  </si>
  <si>
    <t>Avis provisoire</t>
  </si>
  <si>
    <t>CITATION FOND</t>
  </si>
  <si>
    <t>Citation fond</t>
  </si>
  <si>
    <t>CITATION REFERE</t>
  </si>
  <si>
    <t>Citation refere</t>
  </si>
  <si>
    <t>Pourvoi cassation</t>
  </si>
  <si>
    <t>REQUETE APPEL</t>
  </si>
  <si>
    <t>Requête appel</t>
  </si>
  <si>
    <t>Pj Avis Opposition</t>
  </si>
  <si>
    <t>COMMANDEMENT / SAISIE</t>
  </si>
  <si>
    <t>Commandement / saisie</t>
  </si>
  <si>
    <t>APPEL REQUETE</t>
  </si>
  <si>
    <t>Appel requête</t>
  </si>
  <si>
    <t>Do Facture</t>
  </si>
  <si>
    <t>Do Fiche Prealable</t>
  </si>
  <si>
    <t>Do Lettre Cheque</t>
  </si>
  <si>
    <t>Do Tableau Recours</t>
  </si>
  <si>
    <t>Do Acceptation Indemnites</t>
  </si>
  <si>
    <t>Courrier Recours</t>
  </si>
  <si>
    <t>Do Courrier Recours</t>
  </si>
  <si>
    <t>REGLEMENT</t>
  </si>
  <si>
    <t>Reglement</t>
  </si>
  <si>
    <t>COURRIER REGLEMENT FRANCHISE</t>
  </si>
  <si>
    <t>Courrier règlement franchise</t>
  </si>
  <si>
    <t>Courrier Franchise</t>
  </si>
  <si>
    <t>BORDEREAU DE REGLEMENT</t>
  </si>
  <si>
    <t>Bordereau De Reglement</t>
  </si>
  <si>
    <t>BORDEREAU DE RECETTE</t>
  </si>
  <si>
    <t>Bordereau De Recette</t>
  </si>
  <si>
    <t>Courrier Reglement</t>
  </si>
  <si>
    <t>PIECES</t>
  </si>
  <si>
    <t>Pièces</t>
  </si>
  <si>
    <t>CONTRAT DE MISSION ASSURE</t>
  </si>
  <si>
    <t>Contrat de mission assuré</t>
  </si>
  <si>
    <t>ETAT DE FRAIS ET HONORAIRES</t>
  </si>
  <si>
    <t>Etat de frais et honoraires</t>
  </si>
  <si>
    <t>CR DE CHANTIER/DEVIS/PLAN</t>
  </si>
  <si>
    <t>CR de chantier/Devis/Plan</t>
  </si>
  <si>
    <t>DOCUMENTS PERSONNES</t>
  </si>
  <si>
    <t>Documents Personnes</t>
  </si>
  <si>
    <t>COURRIERS</t>
  </si>
  <si>
    <t>Courriers</t>
  </si>
  <si>
    <t>LETTRE RAPPEL MOT DE PASSE</t>
  </si>
  <si>
    <t>Lettre rappel mot de passe</t>
  </si>
  <si>
    <t>LETTRE AUTORISATION BANCAIRE</t>
  </si>
  <si>
    <t>Lettre autorisation bancaire</t>
  </si>
  <si>
    <t>PLAQUETTE</t>
  </si>
  <si>
    <t>Plaquette</t>
  </si>
  <si>
    <t>IBAN</t>
  </si>
  <si>
    <t>MANDAT DE PRELEVEMENT</t>
  </si>
  <si>
    <t>Mandat de prélèvement</t>
  </si>
  <si>
    <t>AR HONORAIRES</t>
  </si>
  <si>
    <t>AR Honoraires</t>
  </si>
  <si>
    <t>COURRIER HONORAIRES</t>
  </si>
  <si>
    <t>Courrier honoraires</t>
  </si>
  <si>
    <t>COURRIER DIVERS</t>
  </si>
  <si>
    <t>Courrier divers</t>
  </si>
  <si>
    <t>CR</t>
  </si>
  <si>
    <t>CR RDV RESEAU DEBOUT</t>
  </si>
  <si>
    <t>CR RDV réseau debout</t>
  </si>
  <si>
    <t>RDVMAF</t>
  </si>
  <si>
    <t>Rendez-vous MAF</t>
  </si>
  <si>
    <t>ATTESTATIONS</t>
  </si>
  <si>
    <t>Attestations</t>
  </si>
  <si>
    <t>DRO</t>
  </si>
  <si>
    <t>Dro</t>
  </si>
  <si>
    <t>COMPTE RENDU DE CHANTIER</t>
  </si>
  <si>
    <t>ETUDE DE STRUCTURE</t>
  </si>
  <si>
    <t>Etude de structure</t>
  </si>
  <si>
    <t>ETUDE THERMIQUE</t>
  </si>
  <si>
    <t>Etude thermique</t>
  </si>
  <si>
    <t>PROCES VERBAL DE RECEPTION</t>
  </si>
  <si>
    <t>ACTE DE PROCEDURES DIVERS</t>
  </si>
  <si>
    <t>Acte de procédures divers</t>
  </si>
  <si>
    <t>Attestation CCRD</t>
  </si>
  <si>
    <t>AUTRES PIECES CONTRACTUELLES</t>
  </si>
  <si>
    <t>AUTRES PIÈCES CONTRACTUELLES</t>
  </si>
  <si>
    <t>Contrat de mission</t>
  </si>
  <si>
    <t>Actes de procédures</t>
  </si>
  <si>
    <t>RT 2012 - attestion permis de construire</t>
  </si>
  <si>
    <t>PJ SITUATION TRAVAUX ENTREPRISE</t>
  </si>
  <si>
    <t>PJ Situation travaux entreprise</t>
  </si>
  <si>
    <t>Déclaration achêvement travaux</t>
  </si>
  <si>
    <t>ATTESTATION ASSURANCE MOE</t>
  </si>
  <si>
    <t>Attestation assurance MOE</t>
  </si>
  <si>
    <t>NOTES HONORAIRES</t>
  </si>
  <si>
    <t>Notes honoraires</t>
  </si>
  <si>
    <t>ATTESTATION ASSURANCE AUTRES</t>
  </si>
  <si>
    <t>Attestation assurance autres</t>
  </si>
  <si>
    <t>Attestation assurance entreprise</t>
  </si>
  <si>
    <t>DECOMPTE GENERAL DEFINITIF</t>
  </si>
  <si>
    <t>Décompte général définitif</t>
  </si>
  <si>
    <t>CONTRAT</t>
  </si>
  <si>
    <t>Contrat</t>
  </si>
  <si>
    <t>CONTRAT MOE</t>
  </si>
  <si>
    <t>Contrat MOE</t>
  </si>
  <si>
    <t>ATTESTATION ENTREPRISE CHARPENTE</t>
  </si>
  <si>
    <t>Attestation entreprise charpente</t>
  </si>
  <si>
    <t>ATTESTATION ENTREPRISE COUVERTURE</t>
  </si>
  <si>
    <t>Attestation entreprise couverture</t>
  </si>
  <si>
    <t>ATTESTATION ENTREPRISE ETANCHEITE AIR</t>
  </si>
  <si>
    <t>Attestation entreprise étanchéité air</t>
  </si>
  <si>
    <t>ATTESTATION ENTREPRISE GROS OEUVRE</t>
  </si>
  <si>
    <t>Attestation entreprise gros oeuvre</t>
  </si>
  <si>
    <t>ATTESTATION ENTREPRISE MENUISERIES EXTERIEURES</t>
  </si>
  <si>
    <t>Attestation entreprise menuiseries extérieures</t>
  </si>
  <si>
    <t>ATTESTATION REGLEMENTATION THERMIQUE</t>
  </si>
  <si>
    <t>Attestation réglementation thermique</t>
  </si>
  <si>
    <t>GRANDS CHANTIERS</t>
  </si>
  <si>
    <t>Grands Chantiers</t>
  </si>
  <si>
    <t>Contrat de mission et avenants des contrats</t>
  </si>
  <si>
    <t>GRANDS CHANTIERS RCT</t>
  </si>
  <si>
    <t>Grands Chantiers Rct</t>
  </si>
  <si>
    <t>INJONCTION DE PAYER</t>
  </si>
  <si>
    <t>Injonction De Payer</t>
  </si>
  <si>
    <t>SIGN ORD D'INJ DE PAYER HUISSIER</t>
  </si>
  <si>
    <t>Sign ord d'inj de payer huissier</t>
  </si>
  <si>
    <t>FORMULAIRE D'INJ DE PAYER TI</t>
  </si>
  <si>
    <t>Formulaire d'inj de payer ti</t>
  </si>
  <si>
    <t>FORMULAIRE INJ DE PAYER J PROX</t>
  </si>
  <si>
    <t>Formulaire inj de payer j prox</t>
  </si>
  <si>
    <t>FORMULAIRE D'INJ DE PAYER TC</t>
  </si>
  <si>
    <t>Formulaire d'inj de payer tc</t>
  </si>
  <si>
    <t>DEMANDE DE TITRE EX AU TRIB</t>
  </si>
  <si>
    <t>Demande de titre ex au trib</t>
  </si>
  <si>
    <t>DEPOT REQ INJ DE PAYER J.PROX TI TC</t>
  </si>
  <si>
    <t>Depôt req inj de payer j.prox ti tc</t>
  </si>
  <si>
    <t>SIGN ORD D'INJ DE PAYER ADH</t>
  </si>
  <si>
    <t>Sign ord d'inj de payer adh</t>
  </si>
  <si>
    <t>EXECUTION HUISSIER</t>
  </si>
  <si>
    <t>Execution huissier</t>
  </si>
  <si>
    <t>INFO ADH DEPOT REQ INJ DE PAYER</t>
  </si>
  <si>
    <t>Info adh dépôt req inj de payer</t>
  </si>
  <si>
    <t>INFORMATION ADH DE LA DELIVRANCE DU TITRE EXECUTOIRE</t>
  </si>
  <si>
    <t>Information adh de la délivrance du titre exécutoire</t>
  </si>
  <si>
    <t>JUGEMENTS ET RECOURS</t>
  </si>
  <si>
    <t>Jugements Et Recours</t>
  </si>
  <si>
    <t>ACCEP APPEL PAR ADH - ADH</t>
  </si>
  <si>
    <t>Accep appel par adh - adh</t>
  </si>
  <si>
    <t>ACCEPT JUGEMENT ADH</t>
  </si>
  <si>
    <t>Accept jugement adh</t>
  </si>
  <si>
    <t>ACCEPT JUGEMENT AVC</t>
  </si>
  <si>
    <t>Accept jugement avc</t>
  </si>
  <si>
    <t>APPEL PAR ADH - AVC</t>
  </si>
  <si>
    <t>Appel par adh - avc</t>
  </si>
  <si>
    <t>APPEL PAR ADVERSAIRE ADH</t>
  </si>
  <si>
    <t>Appel par adversaire adh</t>
  </si>
  <si>
    <t>MEMO</t>
  </si>
  <si>
    <t>Memo</t>
  </si>
  <si>
    <t>MEMO INTERNE</t>
  </si>
  <si>
    <t>Mémo interne</t>
  </si>
  <si>
    <t>Pieces</t>
  </si>
  <si>
    <t>PV de réception</t>
  </si>
  <si>
    <t>EXTRAIT K BIS</t>
  </si>
  <si>
    <t>Extrait kbis</t>
  </si>
  <si>
    <t>HONORAIRE ADHERENT</t>
  </si>
  <si>
    <t>Honoraire adhérent</t>
  </si>
  <si>
    <t>COURRIER TIERS</t>
  </si>
  <si>
    <t>Courrier tiers</t>
  </si>
  <si>
    <t>CONTRAT D'ARCHITECTE</t>
  </si>
  <si>
    <t>Contrat d'architecte</t>
  </si>
  <si>
    <t>Compte rendu de chantier</t>
  </si>
  <si>
    <t>Mémo</t>
  </si>
  <si>
    <t>PIECES DE PROCEDURES</t>
  </si>
  <si>
    <t>Pieces De Procedures</t>
  </si>
  <si>
    <t>JUGEMENT AVANT DIRE DROIT</t>
  </si>
  <si>
    <t>Jugement avant dire droit</t>
  </si>
  <si>
    <t>DECLARATION D'APPEL</t>
  </si>
  <si>
    <t>Déclaration d'appel</t>
  </si>
  <si>
    <t>DECLARATION NON APPEL</t>
  </si>
  <si>
    <t>Déclaration non appel</t>
  </si>
  <si>
    <t>REQUETTE AU FOND</t>
  </si>
  <si>
    <t>Requête au fond</t>
  </si>
  <si>
    <t>ACTES D'HUISSIERS</t>
  </si>
  <si>
    <t>Actes d'huissiers</t>
  </si>
  <si>
    <t>ARRET CONSEIL D'ETAT</t>
  </si>
  <si>
    <t>Arrêt conseil d'état</t>
  </si>
  <si>
    <t>ARRET COUR DE CASSATION</t>
  </si>
  <si>
    <t>Arrêt cour de cassation</t>
  </si>
  <si>
    <t>ARRET DE COUR D'APPEL</t>
  </si>
  <si>
    <t>Arrêt de cour d'appel</t>
  </si>
  <si>
    <t>ASSIGNATION</t>
  </si>
  <si>
    <t>Assignation</t>
  </si>
  <si>
    <t>CONCLUSIONS</t>
  </si>
  <si>
    <t>Conclusions</t>
  </si>
  <si>
    <t>NOTIFICATION DE POURVOI</t>
  </si>
  <si>
    <t>Notification de pourvoi</t>
  </si>
  <si>
    <t>TITRE EXECUTOIRE</t>
  </si>
  <si>
    <t>Titre exécutoire</t>
  </si>
  <si>
    <t>AVIS D'OPPOSITION</t>
  </si>
  <si>
    <t>Avis d'opposition</t>
  </si>
  <si>
    <t>RAPPORT D'EXPERTISE</t>
  </si>
  <si>
    <t>Rapport d'expertise</t>
  </si>
  <si>
    <t>AVIS D'AUDIENCE</t>
  </si>
  <si>
    <t>Avis d'audience</t>
  </si>
  <si>
    <t>FIXATION D'AUDIENCE</t>
  </si>
  <si>
    <t>Fixation d'audience</t>
  </si>
  <si>
    <t>RECOUVREMENT D'HONORAIRES</t>
  </si>
  <si>
    <t>Recouvrement D'Honoraires</t>
  </si>
  <si>
    <t>SAISINE DE L'ORDRE</t>
  </si>
  <si>
    <t>Saisine de l'ordre</t>
  </si>
  <si>
    <t>DEMANDE D'INFORMATIONS COMPLEMENTAIRES 2</t>
  </si>
  <si>
    <t>Demande d'informations complémentaires 2</t>
  </si>
  <si>
    <t>MISE EN DEMEURE 2</t>
  </si>
  <si>
    <t>Mise en demeure 2</t>
  </si>
  <si>
    <t>MISE EN DEMEURE ADRESSEE À SCI</t>
  </si>
  <si>
    <t>Mise en demeure adressée à SCI</t>
  </si>
  <si>
    <t>ABSENCE DE CONTRAT SIGNE LIMITATION DE GARANTIE 83</t>
  </si>
  <si>
    <t>Absence de contrat signé limitation de garantie 83</t>
  </si>
  <si>
    <t>ABSENCE DE CONTRAT SIGNE LIMITATION DE GARANTIE 89</t>
  </si>
  <si>
    <t>Absence de contrat signé limitation de garantie 89</t>
  </si>
  <si>
    <t>ABSENCE DE CONTRAT SIGNE LIMITATION DE GARANTIE 95</t>
  </si>
  <si>
    <t>Absence de contrat signé limitation de garantie 95</t>
  </si>
  <si>
    <t>RECOUVREMENT ORDONNANCE DE TAXE</t>
  </si>
  <si>
    <t>Recouvrement Ordonnance De Taxe</t>
  </si>
  <si>
    <t>SAISINE D'HUISSIER</t>
  </si>
  <si>
    <t>Saisine d'huissier</t>
  </si>
  <si>
    <t>DEMANDE D'INFORMATIONS COMPLEMENTAIRES</t>
  </si>
  <si>
    <t>Demande d'informations complémentaires</t>
  </si>
  <si>
    <t>INFORMATION DE L'ADH DE LA SAISINE D'HUISSIER</t>
  </si>
  <si>
    <t>Information de l'adh de la saisine d'huissier</t>
  </si>
  <si>
    <t>SUIVI AFFAIRE</t>
  </si>
  <si>
    <t>Suivi Affaire</t>
  </si>
  <si>
    <t>PROTOCOLE D'ACCORD</t>
  </si>
  <si>
    <t>Protocole d'accord</t>
  </si>
  <si>
    <t>COURRIER RETOUR</t>
  </si>
  <si>
    <t>Courrier retour</t>
  </si>
  <si>
    <t>CERTIFICAT DE DEPOT FAX</t>
  </si>
  <si>
    <t>Certificat de dépôt fax</t>
  </si>
  <si>
    <t>CERTIFICAT DE DEPOT COURRIER</t>
  </si>
  <si>
    <t>Certificat de dépôt courrier</t>
  </si>
  <si>
    <t>COURRIER HUISSIER</t>
  </si>
  <si>
    <t>Courrier huissier</t>
  </si>
  <si>
    <t>CONFIRMATION ENVOI</t>
  </si>
  <si>
    <t>Confirmation envoi</t>
  </si>
  <si>
    <t>AVIS DE RECEPTION</t>
  </si>
  <si>
    <t>Avis de réception</t>
  </si>
  <si>
    <t>AVIS DU CONSEIL REGIONAL DE L'ORDRE</t>
  </si>
  <si>
    <t>Avis du conseil régional de l'ordre</t>
  </si>
  <si>
    <t>Enquête risque crédit</t>
  </si>
  <si>
    <t>COURRIER2</t>
  </si>
  <si>
    <t>Courrier2</t>
  </si>
  <si>
    <t>POUVOIR</t>
  </si>
  <si>
    <t>Pouvoir</t>
  </si>
  <si>
    <t>PREUVE LR</t>
  </si>
  <si>
    <t>Preuve LR</t>
  </si>
  <si>
    <t>PIECE COMPLEMENTAIRE</t>
  </si>
  <si>
    <t>Pièce complémentaire</t>
  </si>
  <si>
    <t>COURRIER ADHERENT</t>
  </si>
  <si>
    <t>Courrier adhérent</t>
  </si>
  <si>
    <t>COURRIER AVOCAT</t>
  </si>
  <si>
    <t>Courrier avocat</t>
  </si>
  <si>
    <t>COURRIER AVOUE</t>
  </si>
  <si>
    <t>Courrier avoué</t>
  </si>
  <si>
    <t>COURRIER EXPERT</t>
  </si>
  <si>
    <t>Courrier expert</t>
  </si>
  <si>
    <t>DOCUMENT ANNEXE</t>
  </si>
  <si>
    <t>Document annexe</t>
  </si>
  <si>
    <t>VERIFICATION - REFUS DE GARANTIE</t>
  </si>
  <si>
    <t>Verification - Refus De Garantie</t>
  </si>
  <si>
    <t>HORS DOMAINE D'INTERVENTION 83</t>
  </si>
  <si>
    <t>Hors domaine d'intervention 83</t>
  </si>
  <si>
    <t>PRESCRIPTION BIENNALE 89 95</t>
  </si>
  <si>
    <t>Prescription biennale 89 95</t>
  </si>
  <si>
    <t>PRESCRIPTION BIENNALE 83</t>
  </si>
  <si>
    <t>Prescription biennale 83</t>
  </si>
  <si>
    <t>DECLARATION TARDIVE 83</t>
  </si>
  <si>
    <t>Déclaration tardive 83</t>
  </si>
  <si>
    <t>DECLARATION TARDIVE 89</t>
  </si>
  <si>
    <t>Déclaration tardive 89</t>
  </si>
  <si>
    <t>REFUS DIRECTION DES SINISTRES</t>
  </si>
  <si>
    <t>Refus direction des sinistres</t>
  </si>
  <si>
    <t>HORS DOMAINE D'INTERVENTION 89 95</t>
  </si>
  <si>
    <t>Hors domaine d'intervention 89 95</t>
  </si>
  <si>
    <t>INFERIEUR AU SEUIL 83</t>
  </si>
  <si>
    <t>Inférieur au seuil 83</t>
  </si>
  <si>
    <t>DOCUMENTS COMMUNICATION</t>
  </si>
  <si>
    <t>Documents communication</t>
  </si>
  <si>
    <t>200232</t>
  </si>
  <si>
    <t>Lien de recherche dans la vue Gestion du DoNum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</si>
</sst>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Protection="1">
      <protection locked="0"/>
    </xf>
    <xf numFmtId="0" fontId="0" fillId="0" borderId="2" xfId="0" applyBorder="1"/>
    <xf numFmtId="0" fontId="0" fillId="0" borderId="3" xfId="0" applyBorder="1"/>
    <xf numFmtId="0" fontId="0" fillId="0" borderId="3" xfId="0" applyBorder="1" applyProtection="1">
      <protection locked="0"/>
    </xf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49" fontId="0" fillId="0" borderId="1" xfId="0" applyNumberFormat="1" applyBorder="1" applyAlignment="1" applyProtection="1">
      <alignment horizontal="right"/>
      <protection locked="0"/>
    </xf>
    <xf numFmtId="49" fontId="0" fillId="0" borderId="8" xfId="0" applyNumberFormat="1" applyBorder="1" applyAlignment="1" applyProtection="1">
      <alignment horizontal="right"/>
      <protection locked="0"/>
    </xf>
    <xf numFmtId="0" fontId="0" fillId="0" borderId="0" xfId="0"/>
    <xf numFmtId="0" fontId="2" fillId="0" borderId="0" xfId="1"/>
    <xf numFmtId="0" fontId="0" fillId="0" borderId="9" xfId="0" applyBorder="1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2" fillId="0" borderId="3" xfId="1" applyBorder="1"/>
  </cellXfs>
  <cellStyles count="2">
    <cellStyle name="Lien hypertexte" xfId="1" builtinId="8"/>
    <cellStyle name="Normal" xfId="0" builtinId="0"/>
  </cellStyles>
  <dxfs count="20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11627F-0F84-4868-847A-EF5E419C3F10}" name="Tableau1" displayName="Tableau1" ref="A1:E9" totalsRowShown="0" headerRowDxfId="19" headerRowBorderDxfId="18" tableBorderDxfId="17" totalsRowBorderDxfId="16">
  <autoFilter ref="A1:E9" xr:uid="{A011627F-0F84-4868-847A-EF5E419C3F10}"/>
  <tableColumns count="5">
    <tableColumn id="1" xr3:uid="{4C2F1303-8FC6-47C3-94A1-0396C90D8C37}" name="Nom du paramètre" dataDxfId="15"/>
    <tableColumn id="4" xr3:uid="{A0FB107A-6E77-4359-8EDA-0B490CEDC6ED}" name="Nom technique du paramètre" dataDxfId="14"/>
    <tableColumn id="2" xr3:uid="{22CD4F77-D0AB-4470-A3ED-CA5C61AD74FE}" name="Valeur" dataDxfId="13"/>
    <tableColumn id="3" xr3:uid="{4E29217B-CAB6-4BB4-9CDE-0A7BC3B2C113}" name="Valeur url encodée" dataDxfId="12">
      <calculatedColumnFormula>_xlfn.ENCODEURL(Tableau1[[#This Row],[Valeur]])</calculatedColumnFormula>
    </tableColumn>
    <tableColumn id="6" xr3:uid="{975D8810-5DFB-422E-9CC1-7AF612F264D6}" name="paramètre dans l'adresse" dataDxfId="11">
      <calculatedColumnFormula>IF(ISBLANK(Tableau1[[#This Row],[Valeur]]),"",Tableau1[[#This Row],[Nom technique du paramètre]]&amp;"="&amp;Tableau1[[#This Row],[Valeur url encodée]])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5BC444-BC2E-46BE-B000-D6B9D21E7412}" name="Tableau2" displayName="Tableau2" ref="A1:G620" totalsRowShown="0" headerRowDxfId="1" headerRowBorderDxfId="9" tableBorderDxfId="10" totalsRowBorderDxfId="8">
  <autoFilter ref="A1:G620" xr:uid="{7C5BC444-BC2E-46BE-B000-D6B9D21E7412}">
    <filterColumn colId="1">
      <filters>
        <filter val="Documents contrat"/>
        <filter val="Documents Emoa"/>
        <filter val="Documents Personnes"/>
      </filters>
    </filterColumn>
  </autoFilter>
  <tableColumns count="7">
    <tableColumn id="2" xr3:uid="{4FD2E4D4-CA9D-45E1-95EA-5B0F33123F08}" name="FamilleCode" dataDxfId="7"/>
    <tableColumn id="3" xr3:uid="{602ECE4D-851A-4861-8ACD-CB23E6D38BE1}" name="FamilleLibelle" dataDxfId="6"/>
    <tableColumn id="5" xr3:uid="{4D729973-AA54-442A-B5C7-288BDBA822C1}" name="CoteCode" dataDxfId="5"/>
    <tableColumn id="6" xr3:uid="{BF7DFA03-C4E4-4CCC-A2DC-72A4BBAE874E}" name="CoteLibelle" dataDxfId="4"/>
    <tableColumn id="8" xr3:uid="{901A0A21-BAAD-4A25-8CCA-8D6BE7606760}" name="TypeDocumentCode" dataDxfId="3"/>
    <tableColumn id="9" xr3:uid="{D99E60F1-9A76-410D-9F9B-D4935232DAC9}" name="TypeDocumentLibelle" dataDxfId="2"/>
    <tableColumn id="10" xr3:uid="{B34185C9-5460-4482-9B0C-5D6EB9E0E6D2}" name="Lien de recherche dans la vue Gestion du DoNum" dataDxfId="0">
      <calculatedColumnFormula>HYPERLINK(Feuil1!$A$10&amp;_xlfn.TEXTJOIN("&amp;",TRUE,Feuil1!$E$2:$E$6)&amp;"&amp;"&amp;_xlfn.TEXTJOIN("&amp;",TRUE,Feuil1!$B$7&amp;"="&amp;_xlfn.ENCODEURL(A2),Feuil1!$B$8&amp;"="&amp;_xlfn.ENCODEURL(C2),Feuil1!$B$9&amp;"="&amp;_xlfn.ENCODEURL(E2)))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419F-D081-47D5-8939-573BCF152D96}">
  <dimension ref="A1:E12"/>
  <sheetViews>
    <sheetView tabSelected="1" workbookViewId="0">
      <selection activeCell="D16" sqref="D16"/>
    </sheetView>
  </sheetViews>
  <sheetFormatPr baseColWidth="10" defaultRowHeight="14.3" x14ac:dyDescent="0.25"/>
  <cols>
    <col min="1" max="1" width="22.28515625" bestFit="1" customWidth="1"/>
    <col min="2" max="2" width="30" bestFit="1" customWidth="1"/>
    <col min="3" max="3" width="9.28515625" style="1" bestFit="1" customWidth="1"/>
    <col min="4" max="4" width="20.42578125" bestFit="1" customWidth="1"/>
    <col min="5" max="5" width="26" bestFit="1" customWidth="1"/>
    <col min="6" max="6" width="11.42578125" customWidth="1"/>
  </cols>
  <sheetData>
    <row r="1" spans="1:5" x14ac:dyDescent="0.25">
      <c r="A1" s="2" t="s">
        <v>16</v>
      </c>
      <c r="B1" s="3" t="s">
        <v>17</v>
      </c>
      <c r="C1" s="4" t="s">
        <v>18</v>
      </c>
      <c r="D1" s="3" t="s">
        <v>19</v>
      </c>
      <c r="E1" s="5" t="s">
        <v>20</v>
      </c>
    </row>
    <row r="2" spans="1:5" x14ac:dyDescent="0.25">
      <c r="A2" s="8" t="s">
        <v>0</v>
      </c>
      <c r="B2" s="9" t="s">
        <v>8</v>
      </c>
      <c r="C2" s="14" t="s">
        <v>1109</v>
      </c>
      <c r="D2" s="6" t="str">
        <f>_xlfn.ENCODEURL(Tableau1[[#This Row],[Valeur]])</f>
        <v>200232</v>
      </c>
      <c r="E2" s="12" t="str">
        <f>IF(ISBLANK(Tableau1[[#This Row],[Valeur]]),"",Tableau1[[#This Row],[Nom technique du paramètre]]&amp;"="&amp;Tableau1[[#This Row],[Valeur url encodée]])</f>
        <v>id-compte=200232</v>
      </c>
    </row>
    <row r="3" spans="1:5" x14ac:dyDescent="0.25">
      <c r="A3" s="8" t="s">
        <v>1</v>
      </c>
      <c r="B3" s="9" t="s">
        <v>9</v>
      </c>
      <c r="C3" s="14">
        <v>2</v>
      </c>
      <c r="D3" s="6" t="str">
        <f>_xlfn.ENCODEURL(Tableau1[[#This Row],[Valeur]])</f>
        <v>2</v>
      </c>
      <c r="E3" s="12" t="str">
        <f>IF(ISBLANK(Tableau1[[#This Row],[Valeur]]),"",Tableau1[[#This Row],[Nom technique du paramètre]]&amp;"="&amp;Tableau1[[#This Row],[Valeur url encodée]])</f>
        <v>id-personne=2</v>
      </c>
    </row>
    <row r="4" spans="1:5" x14ac:dyDescent="0.25">
      <c r="A4" s="8" t="s">
        <v>2</v>
      </c>
      <c r="B4" s="9" t="s">
        <v>10</v>
      </c>
      <c r="C4" s="14">
        <v>3</v>
      </c>
      <c r="D4" s="6" t="str">
        <f>_xlfn.ENCODEURL(Tableau1[[#This Row],[Valeur]])</f>
        <v>3</v>
      </c>
      <c r="E4" s="12" t="str">
        <f>IF(ISBLANK(Tableau1[[#This Row],[Valeur]]),"",Tableau1[[#This Row],[Nom technique du paramètre]]&amp;"="&amp;Tableau1[[#This Row],[Valeur url encodée]])</f>
        <v>num-contrat=3</v>
      </c>
    </row>
    <row r="5" spans="1:5" x14ac:dyDescent="0.25">
      <c r="A5" s="8" t="s">
        <v>3</v>
      </c>
      <c r="B5" s="9" t="s">
        <v>11</v>
      </c>
      <c r="C5" s="14">
        <v>4</v>
      </c>
      <c r="D5" s="6" t="str">
        <f>_xlfn.ENCODEURL(Tableau1[[#This Row],[Valeur]])</f>
        <v>4</v>
      </c>
      <c r="E5" s="12" t="str">
        <f>IF(ISBLANK(Tableau1[[#This Row],[Valeur]]),"",Tableau1[[#This Row],[Nom technique du paramètre]]&amp;"="&amp;Tableau1[[#This Row],[Valeur url encodée]])</f>
        <v>num-chantier=4</v>
      </c>
    </row>
    <row r="6" spans="1:5" x14ac:dyDescent="0.25">
      <c r="A6" s="8" t="s">
        <v>4</v>
      </c>
      <c r="B6" s="9" t="s">
        <v>12</v>
      </c>
      <c r="C6" s="14">
        <v>5</v>
      </c>
      <c r="D6" s="6" t="str">
        <f>_xlfn.ENCODEURL(Tableau1[[#This Row],[Valeur]])</f>
        <v>5</v>
      </c>
      <c r="E6" s="12" t="str">
        <f>IF(ISBLANK(Tableau1[[#This Row],[Valeur]]),"",Tableau1[[#This Row],[Nom technique du paramètre]]&amp;"="&amp;Tableau1[[#This Row],[Valeur url encodée]])</f>
        <v>num-GC=5</v>
      </c>
    </row>
    <row r="7" spans="1:5" x14ac:dyDescent="0.25">
      <c r="A7" s="8" t="s">
        <v>5</v>
      </c>
      <c r="B7" s="9" t="s">
        <v>13</v>
      </c>
      <c r="C7" s="14">
        <v>6</v>
      </c>
      <c r="D7" s="6" t="str">
        <f>_xlfn.ENCODEURL(Tableau1[[#This Row],[Valeur]])</f>
        <v>6</v>
      </c>
      <c r="E7" s="12" t="str">
        <f>IF(ISBLANK(Tableau1[[#This Row],[Valeur]]),"",Tableau1[[#This Row],[Nom technique du paramètre]]&amp;"="&amp;Tableau1[[#This Row],[Valeur url encodée]])</f>
        <v>code-famille=6</v>
      </c>
    </row>
    <row r="8" spans="1:5" x14ac:dyDescent="0.25">
      <c r="A8" s="8" t="s">
        <v>6</v>
      </c>
      <c r="B8" s="9" t="s">
        <v>14</v>
      </c>
      <c r="C8" s="14">
        <v>7</v>
      </c>
      <c r="D8" s="6" t="str">
        <f>_xlfn.ENCODEURL(Tableau1[[#This Row],[Valeur]])</f>
        <v>7</v>
      </c>
      <c r="E8" s="12" t="str">
        <f>IF(ISBLANK(Tableau1[[#This Row],[Valeur]]),"",Tableau1[[#This Row],[Nom technique du paramètre]]&amp;"="&amp;Tableau1[[#This Row],[Valeur url encodée]])</f>
        <v>code-cote=7</v>
      </c>
    </row>
    <row r="9" spans="1:5" x14ac:dyDescent="0.25">
      <c r="A9" s="10" t="s">
        <v>7</v>
      </c>
      <c r="B9" s="11" t="s">
        <v>15</v>
      </c>
      <c r="C9" s="15">
        <v>8</v>
      </c>
      <c r="D9" s="7" t="str">
        <f>_xlfn.ENCODEURL(Tableau1[[#This Row],[Valeur]])</f>
        <v>8</v>
      </c>
      <c r="E9" s="13" t="str">
        <f>IF(ISBLANK(Tableau1[[#This Row],[Valeur]]),"",Tableau1[[#This Row],[Nom technique du paramètre]]&amp;"="&amp;Tableau1[[#This Row],[Valeur url encodée]])</f>
        <v>code-type=8</v>
      </c>
    </row>
    <row r="10" spans="1:5" s="16" customFormat="1" x14ac:dyDescent="0.25">
      <c r="A10" s="16" t="s">
        <v>21</v>
      </c>
    </row>
    <row r="11" spans="1:5" s="16" customFormat="1" x14ac:dyDescent="0.25">
      <c r="A11" s="16" t="str">
        <f>Feuil1!A10&amp;_xlfn.TEXTJOIN("&amp;",TRUE,Tableau1[paramètre dans l''adresse])</f>
        <v>https://cons-donum-intra.hom.maf.local/donum/liste?id-compte=200232&amp;id-personne=2&amp;num-contrat=3&amp;num-chantier=4&amp;num-GC=5&amp;code-famille=6&amp;code-cote=7&amp;code-type=8</v>
      </c>
    </row>
    <row r="12" spans="1:5" s="17" customFormat="1" x14ac:dyDescent="0.25">
      <c r="A12" s="17" t="str">
        <f>HYPERLINK(A11)</f>
        <v>https://cons-donum-intra.hom.maf.local/donum/liste?id-compte=200232&amp;id-personne=2&amp;num-contrat=3&amp;num-chantier=4&amp;num-GC=5&amp;code-famille=6&amp;code-cote=7&amp;code-type=8</v>
      </c>
    </row>
  </sheetData>
  <sheetProtection sort="0"/>
  <mergeCells count="3">
    <mergeCell ref="A10:XFD10"/>
    <mergeCell ref="A11:XFD11"/>
    <mergeCell ref="A12:XFD12"/>
  </mergeCells>
  <phoneticPr fontId="1" type="noConversion"/>
  <pageMargins left="0.7" right="0.7" top="0.75" bottom="0.75" header="0.3" footer="0.3"/>
  <pageSetup paperSize="9" orientation="portrait" r:id="rId1"/>
  <ignoredErrors>
    <ignoredError sqref="C3:C9" numberStoredAsText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0DCFE-4DCD-4B0B-A017-D95367BCE3D4}">
  <dimension ref="A1:G620"/>
  <sheetViews>
    <sheetView topLeftCell="B1" workbookViewId="0">
      <selection activeCell="E1" sqref="E1:E1048576"/>
    </sheetView>
  </sheetViews>
  <sheetFormatPr baseColWidth="10" defaultRowHeight="14.3" x14ac:dyDescent="0.25"/>
  <cols>
    <col min="1" max="1" width="40" hidden="1" customWidth="1"/>
    <col min="2" max="2" width="35.5703125" bestFit="1" customWidth="1"/>
    <col min="3" max="3" width="36.85546875" hidden="1" customWidth="1"/>
    <col min="4" max="4" width="32.85546875" bestFit="1" customWidth="1"/>
    <col min="5" max="5" width="61.28515625" hidden="1" customWidth="1"/>
    <col min="6" max="6" width="81.140625" bestFit="1" customWidth="1"/>
    <col min="7" max="7" width="255.7109375" bestFit="1" customWidth="1"/>
  </cols>
  <sheetData>
    <row r="1" spans="1:7" x14ac:dyDescent="0.2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5" t="s">
        <v>27</v>
      </c>
      <c r="G1" s="3" t="s">
        <v>1110</v>
      </c>
    </row>
    <row r="2" spans="1:7" hidden="1" x14ac:dyDescent="0.25">
      <c r="A2" s="19" t="s">
        <v>28</v>
      </c>
      <c r="B2" s="19" t="s">
        <v>29</v>
      </c>
      <c r="C2" s="19" t="s">
        <v>30</v>
      </c>
      <c r="D2" s="19" t="s">
        <v>31</v>
      </c>
      <c r="E2" s="19" t="s">
        <v>32</v>
      </c>
      <c r="F2" s="20" t="s">
        <v>33</v>
      </c>
      <c r="G2" s="22" t="str">
        <f>HYPERLINK(Feuil1!$A$10&amp;_xlfn.TEXTJOIN("&amp;",TRUE,Feuil1!$E$2:$E$6)&amp;"&amp;"&amp;_xlfn.TEXTJOIN("&amp;",TRUE,Feuil1!$B$7&amp;"="&amp;_xlfn.ENCODEURL(A2),Feuil1!$B$8&amp;"="&amp;_xlfn.ENCODEURL(C2),Feuil1!$B$9&amp;"="&amp;_xlfn.ENCODEURL(E2)))</f>
        <v>https://cons-donum-intra.hom.maf.local/donum/liste?id-compte=200232&amp;id-personne=2&amp;num-contrat=3&amp;num-chantier=4&amp;num-GC=5&amp;code-famille=CG%20%28DOSSIER%20NON%20REFERENCE%29&amp;code-cote=CG&amp;code-type=CORRESPONDANCES%20DIVERSES%20DNR</v>
      </c>
    </row>
    <row r="3" spans="1:7" hidden="1" x14ac:dyDescent="0.25">
      <c r="A3" s="19" t="s">
        <v>28</v>
      </c>
      <c r="B3" s="19" t="s">
        <v>29</v>
      </c>
      <c r="C3" s="19" t="s">
        <v>30</v>
      </c>
      <c r="D3" s="19" t="s">
        <v>31</v>
      </c>
      <c r="E3" s="19" t="s">
        <v>34</v>
      </c>
      <c r="F3" s="20" t="s">
        <v>35</v>
      </c>
      <c r="G3" s="22" t="str">
        <f>HYPERLINK(Feuil1!$A$10&amp;_xlfn.TEXTJOIN("&amp;",TRUE,Feuil1!$E$2:$E$6)&amp;"&amp;"&amp;_xlfn.TEXTJOIN("&amp;",TRUE,Feuil1!$B$7&amp;"="&amp;_xlfn.ENCODEURL(A3),Feuil1!$B$8&amp;"="&amp;_xlfn.ENCODEURL(C3),Feuil1!$B$9&amp;"="&amp;_xlfn.ENCODEURL(E3)))</f>
        <v>https://cons-donum-intra.hom.maf.local/donum/liste?id-compte=200232&amp;id-personne=2&amp;num-contrat=3&amp;num-chantier=4&amp;num-GC=5&amp;code-famille=CG%20%28DOSSIER%20NON%20REFERENCE%29&amp;code-cote=CG&amp;code-type=COURRIER%20ADHERENT%20DNR</v>
      </c>
    </row>
    <row r="4" spans="1:7" hidden="1" x14ac:dyDescent="0.25">
      <c r="A4" s="19" t="s">
        <v>36</v>
      </c>
      <c r="B4" s="19" t="s">
        <v>37</v>
      </c>
      <c r="C4" s="19" t="s">
        <v>38</v>
      </c>
      <c r="D4" s="19" t="s">
        <v>39</v>
      </c>
      <c r="E4" s="19" t="s">
        <v>40</v>
      </c>
      <c r="F4" s="20" t="s">
        <v>41</v>
      </c>
      <c r="G4" s="22" t="str">
        <f>HYPERLINK(Feuil1!$A$10&amp;_xlfn.TEXTJOIN("&amp;",TRUE,Feuil1!$E$2:$E$6)&amp;"&amp;"&amp;_xlfn.TEXTJOIN("&amp;",TRUE,Feuil1!$B$7&amp;"="&amp;_xlfn.ENCODEURL(A4),Feuil1!$B$8&amp;"="&amp;_xlfn.ENCODEURL(C4),Feuil1!$B$9&amp;"="&amp;_xlfn.ENCODEURL(E4)))</f>
        <v>https://cons-donum-intra.hom.maf.local/donum/liste?id-compte=200232&amp;id-personne=2&amp;num-contrat=3&amp;num-chantier=4&amp;num-GC=5&amp;code-famille=CG%20%2F%20SISIN&amp;code-cote=ACTES&amp;code-type=CR%20DE%20REUNION</v>
      </c>
    </row>
    <row r="5" spans="1:7" hidden="1" x14ac:dyDescent="0.25">
      <c r="A5" s="19" t="s">
        <v>36</v>
      </c>
      <c r="B5" s="19" t="s">
        <v>37</v>
      </c>
      <c r="C5" s="19" t="s">
        <v>42</v>
      </c>
      <c r="D5" s="19" t="s">
        <v>43</v>
      </c>
      <c r="E5" s="19" t="s">
        <v>44</v>
      </c>
      <c r="F5" s="20" t="s">
        <v>45</v>
      </c>
      <c r="G5" s="22" t="str">
        <f>HYPERLINK(Feuil1!$A$10&amp;_xlfn.TEXTJOIN("&amp;",TRUE,Feuil1!$E$2:$E$6)&amp;"&amp;"&amp;_xlfn.TEXTJOIN("&amp;",TRUE,Feuil1!$B$7&amp;"="&amp;_xlfn.ENCODEURL(A5),Feuil1!$B$8&amp;"="&amp;_xlfn.ENCODEURL(C5),Feuil1!$B$9&amp;"="&amp;_xlfn.ENCODEURL(E5)))</f>
        <v>https://cons-donum-intra.hom.maf.local/donum/liste?id-compte=200232&amp;id-personne=2&amp;num-contrat=3&amp;num-chantier=4&amp;num-GC=5&amp;code-famille=CG%20%2F%20SISIN&amp;code-cote=CORRESPONDANCE&amp;code-type=CORRESPONDANCES%20DIVERSES%20SS</v>
      </c>
    </row>
    <row r="6" spans="1:7" hidden="1" x14ac:dyDescent="0.25">
      <c r="A6" s="19" t="s">
        <v>36</v>
      </c>
      <c r="B6" s="19" t="s">
        <v>37</v>
      </c>
      <c r="C6" s="19" t="s">
        <v>46</v>
      </c>
      <c r="D6" s="19" t="s">
        <v>47</v>
      </c>
      <c r="E6" s="19" t="s">
        <v>48</v>
      </c>
      <c r="F6" s="20" t="s">
        <v>49</v>
      </c>
      <c r="G6" s="22" t="str">
        <f>HYPERLINK(Feuil1!$A$10&amp;_xlfn.TEXTJOIN("&amp;",TRUE,Feuil1!$E$2:$E$6)&amp;"&amp;"&amp;_xlfn.TEXTJOIN("&amp;",TRUE,Feuil1!$B$7&amp;"="&amp;_xlfn.ENCODEURL(A6),Feuil1!$B$8&amp;"="&amp;_xlfn.ENCODEURL(C6),Feuil1!$B$9&amp;"="&amp;_xlfn.ENCODEURL(E6)))</f>
        <v>https://cons-donum-intra.hom.maf.local/donum/liste?id-compte=200232&amp;id-personne=2&amp;num-contrat=3&amp;num-chantier=4&amp;num-GC=5&amp;code-famille=CG%20%2F%20SISIN&amp;code-cote=PROCEDURE-CG&amp;code-type=AR%20LETTRE%20DE%20MISSION</v>
      </c>
    </row>
    <row r="7" spans="1:7" hidden="1" x14ac:dyDescent="0.25">
      <c r="A7" s="19" t="s">
        <v>36</v>
      </c>
      <c r="B7" s="19" t="s">
        <v>37</v>
      </c>
      <c r="C7" s="19" t="s">
        <v>46</v>
      </c>
      <c r="D7" s="19" t="s">
        <v>47</v>
      </c>
      <c r="E7" s="19" t="s">
        <v>50</v>
      </c>
      <c r="F7" s="20" t="s">
        <v>51</v>
      </c>
      <c r="G7" s="22" t="str">
        <f>HYPERLINK(Feuil1!$A$10&amp;_xlfn.TEXTJOIN("&amp;",TRUE,Feuil1!$E$2:$E$6)&amp;"&amp;"&amp;_xlfn.TEXTJOIN("&amp;",TRUE,Feuil1!$B$7&amp;"="&amp;_xlfn.ENCODEURL(A7),Feuil1!$B$8&amp;"="&amp;_xlfn.ENCODEURL(C7),Feuil1!$B$9&amp;"="&amp;_xlfn.ENCODEURL(E7)))</f>
        <v>https://cons-donum-intra.hom.maf.local/donum/liste?id-compte=200232&amp;id-personne=2&amp;num-contrat=3&amp;num-chantier=4&amp;num-GC=5&amp;code-famille=CG%20%2F%20SISIN&amp;code-cote=PROCEDURE-CG&amp;code-type=PROCEDURE</v>
      </c>
    </row>
    <row r="8" spans="1:7" hidden="1" x14ac:dyDescent="0.25">
      <c r="A8" s="19" t="s">
        <v>36</v>
      </c>
      <c r="B8" s="19" t="s">
        <v>37</v>
      </c>
      <c r="C8" s="19" t="s">
        <v>46</v>
      </c>
      <c r="D8" s="19" t="s">
        <v>47</v>
      </c>
      <c r="E8" s="19" t="s">
        <v>52</v>
      </c>
      <c r="F8" s="20" t="s">
        <v>53</v>
      </c>
      <c r="G8" s="22" t="str">
        <f>HYPERLINK(Feuil1!$A$10&amp;_xlfn.TEXTJOIN("&amp;",TRUE,Feuil1!$E$2:$E$6)&amp;"&amp;"&amp;_xlfn.TEXTJOIN("&amp;",TRUE,Feuil1!$B$7&amp;"="&amp;_xlfn.ENCODEURL(A8),Feuil1!$B$8&amp;"="&amp;_xlfn.ENCODEURL(C8),Feuil1!$B$9&amp;"="&amp;_xlfn.ENCODEURL(E8)))</f>
        <v>https://cons-donum-intra.hom.maf.local/donum/liste?id-compte=200232&amp;id-personne=2&amp;num-contrat=3&amp;num-chantier=4&amp;num-GC=5&amp;code-famille=CG%20%2F%20SISIN&amp;code-cote=PROCEDURE-CG&amp;code-type=CONSULTATION%20D%27AVOCAT</v>
      </c>
    </row>
    <row r="9" spans="1:7" hidden="1" x14ac:dyDescent="0.25">
      <c r="A9" s="19" t="s">
        <v>54</v>
      </c>
      <c r="B9" s="19" t="s">
        <v>55</v>
      </c>
      <c r="C9" s="19" t="s">
        <v>56</v>
      </c>
      <c r="D9" s="19" t="s">
        <v>57</v>
      </c>
      <c r="E9" s="19" t="s">
        <v>58</v>
      </c>
      <c r="F9" s="20" t="s">
        <v>59</v>
      </c>
      <c r="G9" s="22" t="str">
        <f>HYPERLINK(Feuil1!$A$10&amp;_xlfn.TEXTJOIN("&amp;",TRUE,Feuil1!$E$2:$E$6)&amp;"&amp;"&amp;_xlfn.TEXTJOIN("&amp;",TRUE,Feuil1!$B$7&amp;"="&amp;_xlfn.ENCODEURL(A9),Feuil1!$B$8&amp;"="&amp;_xlfn.ENCODEURL(C9),Feuil1!$B$9&amp;"="&amp;_xlfn.ENCODEURL(E9)))</f>
        <v>https://cons-donum-intra.hom.maf.local/donum/liste?id-compte=200232&amp;id-personne=2&amp;num-contrat=3&amp;num-chantier=4&amp;num-GC=5&amp;code-famille=COMPTABILITE&amp;code-cote=COMPTA-HONO&amp;code-type=NOTE%20D%27HONORAIRES%20EXPERT</v>
      </c>
    </row>
    <row r="10" spans="1:7" hidden="1" x14ac:dyDescent="0.25">
      <c r="A10" s="19" t="s">
        <v>54</v>
      </c>
      <c r="B10" s="19" t="s">
        <v>55</v>
      </c>
      <c r="C10" s="19" t="s">
        <v>56</v>
      </c>
      <c r="D10" s="19" t="s">
        <v>57</v>
      </c>
      <c r="E10" s="19" t="s">
        <v>60</v>
      </c>
      <c r="F10" s="20" t="s">
        <v>61</v>
      </c>
      <c r="G10" s="22" t="str">
        <f>HYPERLINK(Feuil1!$A$10&amp;_xlfn.TEXTJOIN("&amp;",TRUE,Feuil1!$E$2:$E$6)&amp;"&amp;"&amp;_xlfn.TEXTJOIN("&amp;",TRUE,Feuil1!$B$7&amp;"="&amp;_xlfn.ENCODEURL(A10),Feuil1!$B$8&amp;"="&amp;_xlfn.ENCODEURL(C10),Feuil1!$B$9&amp;"="&amp;_xlfn.ENCODEURL(E10)))</f>
        <v>https://cons-donum-intra.hom.maf.local/donum/liste?id-compte=200232&amp;id-personne=2&amp;num-contrat=3&amp;num-chantier=4&amp;num-GC=5&amp;code-famille=COMPTABILITE&amp;code-cote=COMPTA-HONO&amp;code-type=AVIS%20DE%20RECETTE%20%28FRANCHISE%29</v>
      </c>
    </row>
    <row r="11" spans="1:7" hidden="1" x14ac:dyDescent="0.25">
      <c r="A11" s="19" t="s">
        <v>54</v>
      </c>
      <c r="B11" s="19" t="s">
        <v>55</v>
      </c>
      <c r="C11" s="19" t="s">
        <v>56</v>
      </c>
      <c r="D11" s="19" t="s">
        <v>57</v>
      </c>
      <c r="E11" s="19" t="s">
        <v>62</v>
      </c>
      <c r="F11" s="20" t="s">
        <v>63</v>
      </c>
      <c r="G11" s="22" t="str">
        <f>HYPERLINK(Feuil1!$A$10&amp;_xlfn.TEXTJOIN("&amp;",TRUE,Feuil1!$E$2:$E$6)&amp;"&amp;"&amp;_xlfn.TEXTJOIN("&amp;",TRUE,Feuil1!$B$7&amp;"="&amp;_xlfn.ENCODEURL(A11),Feuil1!$B$8&amp;"="&amp;_xlfn.ENCODEURL(C11),Feuil1!$B$9&amp;"="&amp;_xlfn.ENCODEURL(E11)))</f>
        <v>https://cons-donum-intra.hom.maf.local/donum/liste?id-compte=200232&amp;id-personne=2&amp;num-contrat=3&amp;num-chantier=4&amp;num-GC=5&amp;code-famille=COMPTABILITE&amp;code-cote=COMPTA-HONO&amp;code-type=AVIS%20DE%20RECETTES</v>
      </c>
    </row>
    <row r="12" spans="1:7" hidden="1" x14ac:dyDescent="0.25">
      <c r="A12" s="19" t="s">
        <v>54</v>
      </c>
      <c r="B12" s="19" t="s">
        <v>55</v>
      </c>
      <c r="C12" s="19" t="s">
        <v>56</v>
      </c>
      <c r="D12" s="19" t="s">
        <v>57</v>
      </c>
      <c r="E12" s="19" t="s">
        <v>64</v>
      </c>
      <c r="F12" s="20" t="s">
        <v>65</v>
      </c>
      <c r="G12" s="22" t="str">
        <f>HYPERLINK(Feuil1!$A$10&amp;_xlfn.TEXTJOIN("&amp;",TRUE,Feuil1!$E$2:$E$6)&amp;"&amp;"&amp;_xlfn.TEXTJOIN("&amp;",TRUE,Feuil1!$B$7&amp;"="&amp;_xlfn.ENCODEURL(A12),Feuil1!$B$8&amp;"="&amp;_xlfn.ENCODEURL(C12),Feuil1!$B$9&amp;"="&amp;_xlfn.ENCODEURL(E12)))</f>
        <v>https://cons-donum-intra.hom.maf.local/donum/liste?id-compte=200232&amp;id-personne=2&amp;num-contrat=3&amp;num-chantier=4&amp;num-GC=5&amp;code-famille=COMPTABILITE&amp;code-cote=COMPTA-HONO&amp;code-type=NOTE%20D%27HONORAIRES</v>
      </c>
    </row>
    <row r="13" spans="1:7" hidden="1" x14ac:dyDescent="0.25">
      <c r="A13" s="19" t="s">
        <v>66</v>
      </c>
      <c r="B13" s="19" t="s">
        <v>67</v>
      </c>
      <c r="C13" s="19" t="s">
        <v>68</v>
      </c>
      <c r="D13" s="19" t="s">
        <v>69</v>
      </c>
      <c r="E13" s="19" t="s">
        <v>70</v>
      </c>
      <c r="F13" s="20" t="s">
        <v>71</v>
      </c>
      <c r="G13" s="22" t="str">
        <f>HYPERLINK(Feuil1!$A$10&amp;_xlfn.TEXTJOIN("&amp;",TRUE,Feuil1!$E$2:$E$6)&amp;"&amp;"&amp;_xlfn.TEXTJOIN("&amp;",TRUE,Feuil1!$B$7&amp;"="&amp;_xlfn.ENCODEURL(A13),Feuil1!$B$8&amp;"="&amp;_xlfn.ENCODEURL(C13),Feuil1!$B$9&amp;"="&amp;_xlfn.ENCODEURL(E13)))</f>
        <v>https://cons-donum-intra.hom.maf.local/donum/liste?id-compte=200232&amp;id-personne=2&amp;num-contrat=3&amp;num-chantier=4&amp;num-GC=5&amp;code-famille=CONTRAT%20AMI&amp;code-cote=CONTRATS&amp;code-type=CONDITIONS%20PARTICULIERES</v>
      </c>
    </row>
    <row r="14" spans="1:7" hidden="1" x14ac:dyDescent="0.25">
      <c r="A14" s="19" t="s">
        <v>72</v>
      </c>
      <c r="B14" s="19" t="s">
        <v>73</v>
      </c>
      <c r="C14" s="19" t="s">
        <v>68</v>
      </c>
      <c r="D14" s="19" t="s">
        <v>69</v>
      </c>
      <c r="E14" s="19" t="s">
        <v>74</v>
      </c>
      <c r="F14" s="20" t="s">
        <v>75</v>
      </c>
      <c r="G14" s="22" t="str">
        <f>HYPERLINK(Feuil1!$A$10&amp;_xlfn.TEXTJOIN("&amp;",TRUE,Feuil1!$E$2:$E$6)&amp;"&amp;"&amp;_xlfn.TEXTJOIN("&amp;",TRUE,Feuil1!$B$7&amp;"="&amp;_xlfn.ENCODEURL(A14),Feuil1!$B$8&amp;"="&amp;_xlfn.ENCODEURL(C14),Feuil1!$B$9&amp;"="&amp;_xlfn.ENCODEURL(E14)))</f>
        <v>https://cons-donum-intra.hom.maf.local/donum/liste?id-compte=200232&amp;id-personne=2&amp;num-contrat=3&amp;num-chantier=4&amp;num-GC=5&amp;code-famille=CONTRAT%20CACG&amp;code-cote=CONTRATS&amp;code-type=ATTESTATION%20RCD</v>
      </c>
    </row>
    <row r="15" spans="1:7" hidden="1" x14ac:dyDescent="0.25">
      <c r="A15" s="19" t="s">
        <v>72</v>
      </c>
      <c r="B15" s="19" t="s">
        <v>73</v>
      </c>
      <c r="C15" s="19" t="s">
        <v>68</v>
      </c>
      <c r="D15" s="19" t="s">
        <v>69</v>
      </c>
      <c r="E15" s="19" t="s">
        <v>76</v>
      </c>
      <c r="F15" s="20" t="s">
        <v>77</v>
      </c>
      <c r="G15" s="22" t="str">
        <f>HYPERLINK(Feuil1!$A$10&amp;_xlfn.TEXTJOIN("&amp;",TRUE,Feuil1!$E$2:$E$6)&amp;"&amp;"&amp;_xlfn.TEXTJOIN("&amp;",TRUE,Feuil1!$B$7&amp;"="&amp;_xlfn.ENCODEURL(A15),Feuil1!$B$8&amp;"="&amp;_xlfn.ENCODEURL(C15),Feuil1!$B$9&amp;"="&amp;_xlfn.ENCODEURL(E15)))</f>
        <v>https://cons-donum-intra.hom.maf.local/donum/liste?id-compte=200232&amp;id-personne=2&amp;num-contrat=3&amp;num-chantier=4&amp;num-GC=5&amp;code-famille=CONTRAT%20CACG&amp;code-cote=CONTRATS&amp;code-type=ATTESTATION%20RCD%20PORTEE%20GEN.</v>
      </c>
    </row>
    <row r="16" spans="1:7" hidden="1" x14ac:dyDescent="0.25">
      <c r="A16" s="19" t="s">
        <v>72</v>
      </c>
      <c r="B16" s="19" t="s">
        <v>73</v>
      </c>
      <c r="C16" s="19" t="s">
        <v>68</v>
      </c>
      <c r="D16" s="19" t="s">
        <v>69</v>
      </c>
      <c r="E16" s="19" t="s">
        <v>78</v>
      </c>
      <c r="F16" s="20" t="s">
        <v>79</v>
      </c>
      <c r="G16" s="22" t="str">
        <f>HYPERLINK(Feuil1!$A$10&amp;_xlfn.TEXTJOIN("&amp;",TRUE,Feuil1!$E$2:$E$6)&amp;"&amp;"&amp;_xlfn.TEXTJOIN("&amp;",TRUE,Feuil1!$B$7&amp;"="&amp;_xlfn.ENCODEURL(A16),Feuil1!$B$8&amp;"="&amp;_xlfn.ENCODEURL(C16),Feuil1!$B$9&amp;"="&amp;_xlfn.ENCODEURL(E16)))</f>
        <v>https://cons-donum-intra.hom.maf.local/donum/liste?id-compte=200232&amp;id-personne=2&amp;num-contrat=3&amp;num-chantier=4&amp;num-GC=5&amp;code-famille=CONTRAT%20CACG&amp;code-cote=CONTRATS&amp;code-type=CONVENTION%20SPECIALE%20DO</v>
      </c>
    </row>
    <row r="17" spans="1:7" hidden="1" x14ac:dyDescent="0.25">
      <c r="A17" s="19" t="s">
        <v>72</v>
      </c>
      <c r="B17" s="19" t="s">
        <v>73</v>
      </c>
      <c r="C17" s="19" t="s">
        <v>68</v>
      </c>
      <c r="D17" s="19" t="s">
        <v>69</v>
      </c>
      <c r="E17" s="19" t="s">
        <v>80</v>
      </c>
      <c r="F17" s="20" t="s">
        <v>81</v>
      </c>
      <c r="G17" s="22" t="str">
        <f>HYPERLINK(Feuil1!$A$10&amp;_xlfn.TEXTJOIN("&amp;",TRUE,Feuil1!$E$2:$E$6)&amp;"&amp;"&amp;_xlfn.TEXTJOIN("&amp;",TRUE,Feuil1!$B$7&amp;"="&amp;_xlfn.ENCODEURL(A17),Feuil1!$B$8&amp;"="&amp;_xlfn.ENCODEURL(C17),Feuil1!$B$9&amp;"="&amp;_xlfn.ENCODEURL(E17)))</f>
        <v>https://cons-donum-intra.hom.maf.local/donum/liste?id-compte=200232&amp;id-personne=2&amp;num-contrat=3&amp;num-chantier=4&amp;num-GC=5&amp;code-famille=CONTRAT%20CACG&amp;code-cote=CONTRATS&amp;code-type=CONVENTION%20SPECIALE%20TRC</v>
      </c>
    </row>
    <row r="18" spans="1:7" hidden="1" x14ac:dyDescent="0.25">
      <c r="A18" s="19" t="s">
        <v>72</v>
      </c>
      <c r="B18" s="19" t="s">
        <v>73</v>
      </c>
      <c r="C18" s="19" t="s">
        <v>68</v>
      </c>
      <c r="D18" s="19" t="s">
        <v>69</v>
      </c>
      <c r="E18" s="19" t="s">
        <v>82</v>
      </c>
      <c r="F18" s="20" t="s">
        <v>83</v>
      </c>
      <c r="G18" s="22" t="str">
        <f>HYPERLINK(Feuil1!$A$10&amp;_xlfn.TEXTJOIN("&amp;",TRUE,Feuil1!$E$2:$E$6)&amp;"&amp;"&amp;_xlfn.TEXTJOIN("&amp;",TRUE,Feuil1!$B$7&amp;"="&amp;_xlfn.ENCODEURL(A18),Feuil1!$B$8&amp;"="&amp;_xlfn.ENCODEURL(C18),Feuil1!$B$9&amp;"="&amp;_xlfn.ENCODEURL(E18)))</f>
        <v>https://cons-donum-intra.hom.maf.local/donum/liste?id-compte=200232&amp;id-personne=2&amp;num-contrat=3&amp;num-chantier=4&amp;num-GC=5&amp;code-famille=CONTRAT%20CACG&amp;code-cote=CONTRATS&amp;code-type=DEMANDE%20DE%20GARANTIE</v>
      </c>
    </row>
    <row r="19" spans="1:7" hidden="1" x14ac:dyDescent="0.25">
      <c r="A19" s="19" t="s">
        <v>72</v>
      </c>
      <c r="B19" s="19" t="s">
        <v>73</v>
      </c>
      <c r="C19" s="19" t="s">
        <v>68</v>
      </c>
      <c r="D19" s="19" t="s">
        <v>69</v>
      </c>
      <c r="E19" s="19" t="s">
        <v>70</v>
      </c>
      <c r="F19" s="20" t="s">
        <v>71</v>
      </c>
      <c r="G19" s="22" t="str">
        <f>HYPERLINK(Feuil1!$A$10&amp;_xlfn.TEXTJOIN("&amp;",TRUE,Feuil1!$E$2:$E$6)&amp;"&amp;"&amp;_xlfn.TEXTJOIN("&amp;",TRUE,Feuil1!$B$7&amp;"="&amp;_xlfn.ENCODEURL(A19),Feuil1!$B$8&amp;"="&amp;_xlfn.ENCODEURL(C19),Feuil1!$B$9&amp;"="&amp;_xlfn.ENCODEURL(E19)))</f>
        <v>https://cons-donum-intra.hom.maf.local/donum/liste?id-compte=200232&amp;id-personne=2&amp;num-contrat=3&amp;num-chantier=4&amp;num-GC=5&amp;code-famille=CONTRAT%20CACG&amp;code-cote=CONTRATS&amp;code-type=CONDITIONS%20PARTICULIERES</v>
      </c>
    </row>
    <row r="20" spans="1:7" hidden="1" x14ac:dyDescent="0.25">
      <c r="A20" s="19" t="s">
        <v>84</v>
      </c>
      <c r="B20" s="19" t="s">
        <v>85</v>
      </c>
      <c r="C20" s="19" t="s">
        <v>68</v>
      </c>
      <c r="D20" s="19" t="s">
        <v>69</v>
      </c>
      <c r="E20" s="19" t="s">
        <v>86</v>
      </c>
      <c r="F20" s="20" t="s">
        <v>87</v>
      </c>
      <c r="G20" s="22" t="str">
        <f>HYPERLINK(Feuil1!$A$10&amp;_xlfn.TEXTJOIN("&amp;",TRUE,Feuil1!$E$2:$E$6)&amp;"&amp;"&amp;_xlfn.TEXTJOIN("&amp;",TRUE,Feuil1!$B$7&amp;"="&amp;_xlfn.ENCODEURL(A20),Feuil1!$B$8&amp;"="&amp;_xlfn.ENCODEURL(C20),Feuil1!$B$9&amp;"="&amp;_xlfn.ENCODEURL(E20)))</f>
        <v>https://cons-donum-intra.hom.maf.local/donum/liste?id-compte=200232&amp;id-personne=2&amp;num-contrat=3&amp;num-chantier=4&amp;num-GC=5&amp;code-famille=CONTRAT%20CNR&amp;code-cote=CONTRATS&amp;code-type=CONVENTION%20SPECIALE</v>
      </c>
    </row>
    <row r="21" spans="1:7" hidden="1" x14ac:dyDescent="0.25">
      <c r="A21" s="19" t="s">
        <v>84</v>
      </c>
      <c r="B21" s="19" t="s">
        <v>85</v>
      </c>
      <c r="C21" s="19" t="s">
        <v>68</v>
      </c>
      <c r="D21" s="19" t="s">
        <v>69</v>
      </c>
      <c r="E21" s="19" t="s">
        <v>88</v>
      </c>
      <c r="F21" s="20" t="s">
        <v>89</v>
      </c>
      <c r="G21" s="22" t="str">
        <f>HYPERLINK(Feuil1!$A$10&amp;_xlfn.TEXTJOIN("&amp;",TRUE,Feuil1!$E$2:$E$6)&amp;"&amp;"&amp;_xlfn.TEXTJOIN("&amp;",TRUE,Feuil1!$B$7&amp;"="&amp;_xlfn.ENCODEURL(A21),Feuil1!$B$8&amp;"="&amp;_xlfn.ENCODEURL(C21),Feuil1!$B$9&amp;"="&amp;_xlfn.ENCODEURL(E21)))</f>
        <v>https://cons-donum-intra.hom.maf.local/donum/liste?id-compte=200232&amp;id-personne=2&amp;num-contrat=3&amp;num-chantier=4&amp;num-GC=5&amp;code-famille=CONTRAT%20CNR&amp;code-cote=CONTRATS&amp;code-type=AVENANT</v>
      </c>
    </row>
    <row r="22" spans="1:7" hidden="1" x14ac:dyDescent="0.25">
      <c r="A22" s="19" t="s">
        <v>84</v>
      </c>
      <c r="B22" s="19" t="s">
        <v>85</v>
      </c>
      <c r="C22" s="19" t="s">
        <v>68</v>
      </c>
      <c r="D22" s="19" t="s">
        <v>69</v>
      </c>
      <c r="E22" s="19" t="s">
        <v>90</v>
      </c>
      <c r="F22" s="20" t="s">
        <v>91</v>
      </c>
      <c r="G22" s="22" t="str">
        <f>HYPERLINK(Feuil1!$A$10&amp;_xlfn.TEXTJOIN("&amp;",TRUE,Feuil1!$E$2:$E$6)&amp;"&amp;"&amp;_xlfn.TEXTJOIN("&amp;",TRUE,Feuil1!$B$7&amp;"="&amp;_xlfn.ENCODEURL(A22),Feuil1!$B$8&amp;"="&amp;_xlfn.ENCODEURL(C22),Feuil1!$B$9&amp;"="&amp;_xlfn.ENCODEURL(E22)))</f>
        <v>https://cons-donum-intra.hom.maf.local/donum/liste?id-compte=200232&amp;id-personne=2&amp;num-contrat=3&amp;num-chantier=4&amp;num-GC=5&amp;code-famille=CONTRAT%20CNR&amp;code-cote=CONTRATS&amp;code-type=PROPOSITION%20SIGNEE</v>
      </c>
    </row>
    <row r="23" spans="1:7" hidden="1" x14ac:dyDescent="0.25">
      <c r="A23" s="19" t="s">
        <v>84</v>
      </c>
      <c r="B23" s="19" t="s">
        <v>85</v>
      </c>
      <c r="C23" s="19" t="s">
        <v>68</v>
      </c>
      <c r="D23" s="19" t="s">
        <v>69</v>
      </c>
      <c r="E23" s="19" t="s">
        <v>92</v>
      </c>
      <c r="F23" s="20" t="s">
        <v>93</v>
      </c>
      <c r="G23" s="22" t="str">
        <f>HYPERLINK(Feuil1!$A$10&amp;_xlfn.TEXTJOIN("&amp;",TRUE,Feuil1!$E$2:$E$6)&amp;"&amp;"&amp;_xlfn.TEXTJOIN("&amp;",TRUE,Feuil1!$B$7&amp;"="&amp;_xlfn.ENCODEURL(A23),Feuil1!$B$8&amp;"="&amp;_xlfn.ENCODEURL(C23),Feuil1!$B$9&amp;"="&amp;_xlfn.ENCODEURL(E23)))</f>
        <v>https://cons-donum-intra.hom.maf.local/donum/liste?id-compte=200232&amp;id-personne=2&amp;num-contrat=3&amp;num-chantier=4&amp;num-GC=5&amp;code-famille=CONTRAT%20CNR&amp;code-cote=CONTRATS&amp;code-type=QUESTIONNAIRE%20TECHNIQUE</v>
      </c>
    </row>
    <row r="24" spans="1:7" hidden="1" x14ac:dyDescent="0.25">
      <c r="A24" s="19" t="s">
        <v>84</v>
      </c>
      <c r="B24" s="19" t="s">
        <v>85</v>
      </c>
      <c r="C24" s="19" t="s">
        <v>68</v>
      </c>
      <c r="D24" s="19" t="s">
        <v>69</v>
      </c>
      <c r="E24" s="19" t="s">
        <v>70</v>
      </c>
      <c r="F24" s="20" t="s">
        <v>71</v>
      </c>
      <c r="G24" s="22" t="str">
        <f>HYPERLINK(Feuil1!$A$10&amp;_xlfn.TEXTJOIN("&amp;",TRUE,Feuil1!$E$2:$E$6)&amp;"&amp;"&amp;_xlfn.TEXTJOIN("&amp;",TRUE,Feuil1!$B$7&amp;"="&amp;_xlfn.ENCODEURL(A24),Feuil1!$B$8&amp;"="&amp;_xlfn.ENCODEURL(C24),Feuil1!$B$9&amp;"="&amp;_xlfn.ENCODEURL(E24)))</f>
        <v>https://cons-donum-intra.hom.maf.local/donum/liste?id-compte=200232&amp;id-personne=2&amp;num-contrat=3&amp;num-chantier=4&amp;num-GC=5&amp;code-famille=CONTRAT%20CNR&amp;code-cote=CONTRATS&amp;code-type=CONDITIONS%20PARTICULIERES</v>
      </c>
    </row>
    <row r="25" spans="1:7" hidden="1" x14ac:dyDescent="0.25">
      <c r="A25" s="19" t="s">
        <v>94</v>
      </c>
      <c r="B25" s="19" t="s">
        <v>95</v>
      </c>
      <c r="C25" s="19" t="s">
        <v>68</v>
      </c>
      <c r="D25" s="19" t="s">
        <v>69</v>
      </c>
      <c r="E25" s="19" t="s">
        <v>70</v>
      </c>
      <c r="F25" s="20" t="s">
        <v>71</v>
      </c>
      <c r="G25" s="22" t="str">
        <f>HYPERLINK(Feuil1!$A$10&amp;_xlfn.TEXTJOIN("&amp;",TRUE,Feuil1!$E$2:$E$6)&amp;"&amp;"&amp;_xlfn.TEXTJOIN("&amp;",TRUE,Feuil1!$B$7&amp;"="&amp;_xlfn.ENCODEURL(A25),Feuil1!$B$8&amp;"="&amp;_xlfn.ENCODEURL(C25),Feuil1!$B$9&amp;"="&amp;_xlfn.ENCODEURL(E25)))</f>
        <v>https://cons-donum-intra.hom.maf.local/donum/liste?id-compte=200232&amp;id-personne=2&amp;num-contrat=3&amp;num-chantier=4&amp;num-GC=5&amp;code-famille=CONTRAT%20DO&amp;code-cote=CONTRATS&amp;code-type=CONDITIONS%20PARTICULIERES</v>
      </c>
    </row>
    <row r="26" spans="1:7" hidden="1" x14ac:dyDescent="0.25">
      <c r="A26" s="19" t="s">
        <v>94</v>
      </c>
      <c r="B26" s="19" t="s">
        <v>95</v>
      </c>
      <c r="C26" s="19" t="s">
        <v>68</v>
      </c>
      <c r="D26" s="19" t="s">
        <v>69</v>
      </c>
      <c r="E26" s="19" t="s">
        <v>96</v>
      </c>
      <c r="F26" s="20" t="s">
        <v>97</v>
      </c>
      <c r="G26" s="22" t="str">
        <f>HYPERLINK(Feuil1!$A$10&amp;_xlfn.TEXTJOIN("&amp;",TRUE,Feuil1!$E$2:$E$6)&amp;"&amp;"&amp;_xlfn.TEXTJOIN("&amp;",TRUE,Feuil1!$B$7&amp;"="&amp;_xlfn.ENCODEURL(A26),Feuil1!$B$8&amp;"="&amp;_xlfn.ENCODEURL(C26),Feuil1!$B$9&amp;"="&amp;_xlfn.ENCODEURL(E26)))</f>
        <v>https://cons-donum-intra.hom.maf.local/donum/liste?id-compte=200232&amp;id-personne=2&amp;num-contrat=3&amp;num-chantier=4&amp;num-GC=5&amp;code-famille=CONTRAT%20DO&amp;code-cote=CONTRATS&amp;code-type=ATTESTATION%20ASSURANCE</v>
      </c>
    </row>
    <row r="27" spans="1:7" hidden="1" x14ac:dyDescent="0.25">
      <c r="A27" s="19" t="s">
        <v>94</v>
      </c>
      <c r="B27" s="19" t="s">
        <v>95</v>
      </c>
      <c r="C27" s="19" t="s">
        <v>68</v>
      </c>
      <c r="D27" s="19" t="s">
        <v>69</v>
      </c>
      <c r="E27" s="19" t="s">
        <v>92</v>
      </c>
      <c r="F27" s="20" t="s">
        <v>93</v>
      </c>
      <c r="G27" s="22" t="str">
        <f>HYPERLINK(Feuil1!$A$10&amp;_xlfn.TEXTJOIN("&amp;",TRUE,Feuil1!$E$2:$E$6)&amp;"&amp;"&amp;_xlfn.TEXTJOIN("&amp;",TRUE,Feuil1!$B$7&amp;"="&amp;_xlfn.ENCODEURL(A27),Feuil1!$B$8&amp;"="&amp;_xlfn.ENCODEURL(C27),Feuil1!$B$9&amp;"="&amp;_xlfn.ENCODEURL(E27)))</f>
        <v>https://cons-donum-intra.hom.maf.local/donum/liste?id-compte=200232&amp;id-personne=2&amp;num-contrat=3&amp;num-chantier=4&amp;num-GC=5&amp;code-famille=CONTRAT%20DO&amp;code-cote=CONTRATS&amp;code-type=QUESTIONNAIRE%20TECHNIQUE</v>
      </c>
    </row>
    <row r="28" spans="1:7" hidden="1" x14ac:dyDescent="0.25">
      <c r="A28" s="19" t="s">
        <v>94</v>
      </c>
      <c r="B28" s="19" t="s">
        <v>95</v>
      </c>
      <c r="C28" s="19" t="s">
        <v>68</v>
      </c>
      <c r="D28" s="19" t="s">
        <v>69</v>
      </c>
      <c r="E28" s="19" t="s">
        <v>86</v>
      </c>
      <c r="F28" s="20" t="s">
        <v>87</v>
      </c>
      <c r="G28" s="22" t="str">
        <f>HYPERLINK(Feuil1!$A$10&amp;_xlfn.TEXTJOIN("&amp;",TRUE,Feuil1!$E$2:$E$6)&amp;"&amp;"&amp;_xlfn.TEXTJOIN("&amp;",TRUE,Feuil1!$B$7&amp;"="&amp;_xlfn.ENCODEURL(A28),Feuil1!$B$8&amp;"="&amp;_xlfn.ENCODEURL(C28),Feuil1!$B$9&amp;"="&amp;_xlfn.ENCODEURL(E28)))</f>
        <v>https://cons-donum-intra.hom.maf.local/donum/liste?id-compte=200232&amp;id-personne=2&amp;num-contrat=3&amp;num-chantier=4&amp;num-GC=5&amp;code-famille=CONTRAT%20DO&amp;code-cote=CONTRATS&amp;code-type=CONVENTION%20SPECIALE</v>
      </c>
    </row>
    <row r="29" spans="1:7" hidden="1" x14ac:dyDescent="0.25">
      <c r="A29" s="19" t="s">
        <v>94</v>
      </c>
      <c r="B29" s="19" t="s">
        <v>95</v>
      </c>
      <c r="C29" s="19" t="s">
        <v>68</v>
      </c>
      <c r="D29" s="19" t="s">
        <v>69</v>
      </c>
      <c r="E29" s="19" t="s">
        <v>96</v>
      </c>
      <c r="F29" s="20" t="s">
        <v>97</v>
      </c>
      <c r="G29" s="22" t="str">
        <f>HYPERLINK(Feuil1!$A$10&amp;_xlfn.TEXTJOIN("&amp;",TRUE,Feuil1!$E$2:$E$6)&amp;"&amp;"&amp;_xlfn.TEXTJOIN("&amp;",TRUE,Feuil1!$B$7&amp;"="&amp;_xlfn.ENCODEURL(A29),Feuil1!$B$8&amp;"="&amp;_xlfn.ENCODEURL(C29),Feuil1!$B$9&amp;"="&amp;_xlfn.ENCODEURL(E29)))</f>
        <v>https://cons-donum-intra.hom.maf.local/donum/liste?id-compte=200232&amp;id-personne=2&amp;num-contrat=3&amp;num-chantier=4&amp;num-GC=5&amp;code-famille=CONTRAT%20DO&amp;code-cote=CONTRATS&amp;code-type=ATTESTATION%20ASSURANCE</v>
      </c>
    </row>
    <row r="30" spans="1:7" hidden="1" x14ac:dyDescent="0.25">
      <c r="A30" s="19" t="s">
        <v>94</v>
      </c>
      <c r="B30" s="19" t="s">
        <v>95</v>
      </c>
      <c r="C30" s="19" t="s">
        <v>68</v>
      </c>
      <c r="D30" s="19" t="s">
        <v>69</v>
      </c>
      <c r="E30" s="19" t="s">
        <v>88</v>
      </c>
      <c r="F30" s="20" t="s">
        <v>89</v>
      </c>
      <c r="G30" s="22" t="str">
        <f>HYPERLINK(Feuil1!$A$10&amp;_xlfn.TEXTJOIN("&amp;",TRUE,Feuil1!$E$2:$E$6)&amp;"&amp;"&amp;_xlfn.TEXTJOIN("&amp;",TRUE,Feuil1!$B$7&amp;"="&amp;_xlfn.ENCODEURL(A30),Feuil1!$B$8&amp;"="&amp;_xlfn.ENCODEURL(C30),Feuil1!$B$9&amp;"="&amp;_xlfn.ENCODEURL(E30)))</f>
        <v>https://cons-donum-intra.hom.maf.local/donum/liste?id-compte=200232&amp;id-personne=2&amp;num-contrat=3&amp;num-chantier=4&amp;num-GC=5&amp;code-famille=CONTRAT%20DO&amp;code-cote=CONTRATS&amp;code-type=AVENANT</v>
      </c>
    </row>
    <row r="31" spans="1:7" hidden="1" x14ac:dyDescent="0.25">
      <c r="A31" s="19" t="s">
        <v>94</v>
      </c>
      <c r="B31" s="19" t="s">
        <v>95</v>
      </c>
      <c r="C31" s="19" t="s">
        <v>68</v>
      </c>
      <c r="D31" s="19" t="s">
        <v>69</v>
      </c>
      <c r="E31" s="19" t="s">
        <v>90</v>
      </c>
      <c r="F31" s="20" t="s">
        <v>91</v>
      </c>
      <c r="G31" s="22" t="str">
        <f>HYPERLINK(Feuil1!$A$10&amp;_xlfn.TEXTJOIN("&amp;",TRUE,Feuil1!$E$2:$E$6)&amp;"&amp;"&amp;_xlfn.TEXTJOIN("&amp;",TRUE,Feuil1!$B$7&amp;"="&amp;_xlfn.ENCODEURL(A31),Feuil1!$B$8&amp;"="&amp;_xlfn.ENCODEURL(C31),Feuil1!$B$9&amp;"="&amp;_xlfn.ENCODEURL(E31)))</f>
        <v>https://cons-donum-intra.hom.maf.local/donum/liste?id-compte=200232&amp;id-personne=2&amp;num-contrat=3&amp;num-chantier=4&amp;num-GC=5&amp;code-famille=CONTRAT%20DO&amp;code-cote=CONTRATS&amp;code-type=PROPOSITION%20SIGNEE</v>
      </c>
    </row>
    <row r="32" spans="1:7" hidden="1" x14ac:dyDescent="0.25">
      <c r="A32" s="19" t="s">
        <v>98</v>
      </c>
      <c r="B32" s="19" t="s">
        <v>99</v>
      </c>
      <c r="C32" s="19" t="s">
        <v>68</v>
      </c>
      <c r="D32" s="19" t="s">
        <v>69</v>
      </c>
      <c r="E32" s="19" t="s">
        <v>86</v>
      </c>
      <c r="F32" s="20" t="s">
        <v>87</v>
      </c>
      <c r="G32" s="22" t="str">
        <f>HYPERLINK(Feuil1!$A$10&amp;_xlfn.TEXTJOIN("&amp;",TRUE,Feuil1!$E$2:$E$6)&amp;"&amp;"&amp;_xlfn.TEXTJOIN("&amp;",TRUE,Feuil1!$B$7&amp;"="&amp;_xlfn.ENCODEURL(A32),Feuil1!$B$8&amp;"="&amp;_xlfn.ENCODEURL(C32),Feuil1!$B$9&amp;"="&amp;_xlfn.ENCODEURL(E32)))</f>
        <v>https://cons-donum-intra.hom.maf.local/donum/liste?id-compte=200232&amp;id-personne=2&amp;num-contrat=3&amp;num-chantier=4&amp;num-GC=5&amp;code-famille=CONTRAT%20INTERNATIONAL&amp;code-cote=CONTRATS&amp;code-type=CONVENTION%20SPECIALE</v>
      </c>
    </row>
    <row r="33" spans="1:7" hidden="1" x14ac:dyDescent="0.25">
      <c r="A33" s="19" t="s">
        <v>98</v>
      </c>
      <c r="B33" s="19" t="s">
        <v>99</v>
      </c>
      <c r="C33" s="19" t="s">
        <v>68</v>
      </c>
      <c r="D33" s="19" t="s">
        <v>69</v>
      </c>
      <c r="E33" s="19" t="s">
        <v>100</v>
      </c>
      <c r="F33" s="20" t="s">
        <v>101</v>
      </c>
      <c r="G33" s="22" t="str">
        <f>HYPERLINK(Feuil1!$A$10&amp;_xlfn.TEXTJOIN("&amp;",TRUE,Feuil1!$E$2:$E$6)&amp;"&amp;"&amp;_xlfn.TEXTJOIN("&amp;",TRUE,Feuil1!$B$7&amp;"="&amp;_xlfn.ENCODEURL(A33),Feuil1!$B$8&amp;"="&amp;_xlfn.ENCODEURL(C33),Feuil1!$B$9&amp;"="&amp;_xlfn.ENCODEURL(E33)))</f>
        <v>https://cons-donum-intra.hom.maf.local/donum/liste?id-compte=200232&amp;id-personne=2&amp;num-contrat=3&amp;num-chantier=4&amp;num-GC=5&amp;code-famille=CONTRAT%20INTERNATIONAL&amp;code-cote=CONTRATS&amp;code-type=AVENANT%20CONTRAT</v>
      </c>
    </row>
    <row r="34" spans="1:7" hidden="1" x14ac:dyDescent="0.25">
      <c r="A34" s="19" t="s">
        <v>98</v>
      </c>
      <c r="B34" s="19" t="s">
        <v>99</v>
      </c>
      <c r="C34" s="19" t="s">
        <v>68</v>
      </c>
      <c r="D34" s="19" t="s">
        <v>69</v>
      </c>
      <c r="E34" s="19" t="s">
        <v>70</v>
      </c>
      <c r="F34" s="20" t="s">
        <v>71</v>
      </c>
      <c r="G34" s="22" t="str">
        <f>HYPERLINK(Feuil1!$A$10&amp;_xlfn.TEXTJOIN("&amp;",TRUE,Feuil1!$E$2:$E$6)&amp;"&amp;"&amp;_xlfn.TEXTJOIN("&amp;",TRUE,Feuil1!$B$7&amp;"="&amp;_xlfn.ENCODEURL(A34),Feuil1!$B$8&amp;"="&amp;_xlfn.ENCODEURL(C34),Feuil1!$B$9&amp;"="&amp;_xlfn.ENCODEURL(E34)))</f>
        <v>https://cons-donum-intra.hom.maf.local/donum/liste?id-compte=200232&amp;id-personne=2&amp;num-contrat=3&amp;num-chantier=4&amp;num-GC=5&amp;code-famille=CONTRAT%20INTERNATIONAL&amp;code-cote=CONTRATS&amp;code-type=CONDITIONS%20PARTICULIERES</v>
      </c>
    </row>
    <row r="35" spans="1:7" hidden="1" x14ac:dyDescent="0.25">
      <c r="A35" s="19" t="s">
        <v>102</v>
      </c>
      <c r="B35" s="19" t="s">
        <v>103</v>
      </c>
      <c r="C35" s="19" t="s">
        <v>68</v>
      </c>
      <c r="D35" s="19" t="s">
        <v>69</v>
      </c>
      <c r="E35" s="19" t="s">
        <v>70</v>
      </c>
      <c r="F35" s="20" t="s">
        <v>71</v>
      </c>
      <c r="G35" s="22" t="str">
        <f>HYPERLINK(Feuil1!$A$10&amp;_xlfn.TEXTJOIN("&amp;",TRUE,Feuil1!$E$2:$E$6)&amp;"&amp;"&amp;_xlfn.TEXTJOIN("&amp;",TRUE,Feuil1!$B$7&amp;"="&amp;_xlfn.ENCODEURL(A35),Feuil1!$B$8&amp;"="&amp;_xlfn.ENCODEURL(C35),Feuil1!$B$9&amp;"="&amp;_xlfn.ENCODEURL(E35)))</f>
        <v>https://cons-donum-intra.hom.maf.local/donum/liste?id-compte=200232&amp;id-personne=2&amp;num-contrat=3&amp;num-chantier=4&amp;num-GC=5&amp;code-famille=CONTRAT%20PJP&amp;code-cote=CONTRATS&amp;code-type=CONDITIONS%20PARTICULIERES</v>
      </c>
    </row>
    <row r="36" spans="1:7" hidden="1" x14ac:dyDescent="0.25">
      <c r="A36" s="19" t="s">
        <v>102</v>
      </c>
      <c r="B36" s="19" t="s">
        <v>103</v>
      </c>
      <c r="C36" s="19" t="s">
        <v>68</v>
      </c>
      <c r="D36" s="19" t="s">
        <v>69</v>
      </c>
      <c r="E36" s="19" t="s">
        <v>70</v>
      </c>
      <c r="F36" s="20" t="s">
        <v>71</v>
      </c>
      <c r="G36" s="22" t="str">
        <f>HYPERLINK(Feuil1!$A$10&amp;_xlfn.TEXTJOIN("&amp;",TRUE,Feuil1!$E$2:$E$6)&amp;"&amp;"&amp;_xlfn.TEXTJOIN("&amp;",TRUE,Feuil1!$B$7&amp;"="&amp;_xlfn.ENCODEURL(A36),Feuil1!$B$8&amp;"="&amp;_xlfn.ENCODEURL(C36),Feuil1!$B$9&amp;"="&amp;_xlfn.ENCODEURL(E36)))</f>
        <v>https://cons-donum-intra.hom.maf.local/donum/liste?id-compte=200232&amp;id-personne=2&amp;num-contrat=3&amp;num-chantier=4&amp;num-GC=5&amp;code-famille=CONTRAT%20PJP&amp;code-cote=CONTRATS&amp;code-type=CONDITIONS%20PARTICULIERES</v>
      </c>
    </row>
    <row r="37" spans="1:7" hidden="1" x14ac:dyDescent="0.25">
      <c r="A37" s="19" t="s">
        <v>104</v>
      </c>
      <c r="B37" s="19" t="s">
        <v>105</v>
      </c>
      <c r="C37" s="19" t="s">
        <v>68</v>
      </c>
      <c r="D37" s="19" t="s">
        <v>69</v>
      </c>
      <c r="E37" s="19" t="s">
        <v>70</v>
      </c>
      <c r="F37" s="20" t="s">
        <v>71</v>
      </c>
      <c r="G37" s="22" t="str">
        <f>HYPERLINK(Feuil1!$A$10&amp;_xlfn.TEXTJOIN("&amp;",TRUE,Feuil1!$E$2:$E$6)&amp;"&amp;"&amp;_xlfn.TEXTJOIN("&amp;",TRUE,Feuil1!$B$7&amp;"="&amp;_xlfn.ENCODEURL(A37),Feuil1!$B$8&amp;"="&amp;_xlfn.ENCODEURL(C37),Feuil1!$B$9&amp;"="&amp;_xlfn.ENCODEURL(E37)))</f>
        <v>https://cons-donum-intra.hom.maf.local/donum/liste?id-compte=200232&amp;id-personne=2&amp;num-contrat=3&amp;num-chantier=4&amp;num-GC=5&amp;code-famille=CONTRAT%20RCE&amp;code-cote=CONTRATS&amp;code-type=CONDITIONS%20PARTICULIERES</v>
      </c>
    </row>
    <row r="38" spans="1:7" hidden="1" x14ac:dyDescent="0.25">
      <c r="A38" s="19" t="s">
        <v>106</v>
      </c>
      <c r="B38" s="19" t="s">
        <v>107</v>
      </c>
      <c r="C38" s="19" t="s">
        <v>68</v>
      </c>
      <c r="D38" s="19" t="s">
        <v>69</v>
      </c>
      <c r="E38" s="19" t="s">
        <v>86</v>
      </c>
      <c r="F38" s="20" t="s">
        <v>87</v>
      </c>
      <c r="G38" s="22" t="str">
        <f>HYPERLINK(Feuil1!$A$10&amp;_xlfn.TEXTJOIN("&amp;",TRUE,Feuil1!$E$2:$E$6)&amp;"&amp;"&amp;_xlfn.TEXTJOIN("&amp;",TRUE,Feuil1!$B$7&amp;"="&amp;_xlfn.ENCODEURL(A38),Feuil1!$B$8&amp;"="&amp;_xlfn.ENCODEURL(C38),Feuil1!$B$9&amp;"="&amp;_xlfn.ENCODEURL(E38)))</f>
        <v>https://cons-donum-intra.hom.maf.local/donum/liste?id-compte=200232&amp;id-personne=2&amp;num-contrat=3&amp;num-chantier=4&amp;num-GC=5&amp;code-famille=CONTRAT%20RCT&amp;code-cote=CONTRATS&amp;code-type=CONVENTION%20SPECIALE</v>
      </c>
    </row>
    <row r="39" spans="1:7" hidden="1" x14ac:dyDescent="0.25">
      <c r="A39" s="19" t="s">
        <v>108</v>
      </c>
      <c r="B39" s="19" t="s">
        <v>109</v>
      </c>
      <c r="C39" s="19" t="s">
        <v>68</v>
      </c>
      <c r="D39" s="19" t="s">
        <v>69</v>
      </c>
      <c r="E39" s="19" t="s">
        <v>70</v>
      </c>
      <c r="F39" s="20" t="s">
        <v>71</v>
      </c>
      <c r="G39" s="22" t="str">
        <f>HYPERLINK(Feuil1!$A$10&amp;_xlfn.TEXTJOIN("&amp;",TRUE,Feuil1!$E$2:$E$6)&amp;"&amp;"&amp;_xlfn.TEXTJOIN("&amp;",TRUE,Feuil1!$B$7&amp;"="&amp;_xlfn.ENCODEURL(A39),Feuil1!$B$8&amp;"="&amp;_xlfn.ENCODEURL(C39),Feuil1!$B$9&amp;"="&amp;_xlfn.ENCODEURL(E39)))</f>
        <v>https://cons-donum-intra.hom.maf.local/donum/liste?id-compte=200232&amp;id-personne=2&amp;num-contrat=3&amp;num-chantier=4&amp;num-GC=5&amp;code-famille=CONTRAT%20SPS&amp;code-cote=CONTRATS&amp;code-type=CONDITIONS%20PARTICULIERES</v>
      </c>
    </row>
    <row r="40" spans="1:7" hidden="1" x14ac:dyDescent="0.25">
      <c r="A40" s="19" t="s">
        <v>110</v>
      </c>
      <c r="B40" s="19" t="s">
        <v>111</v>
      </c>
      <c r="C40" s="19" t="s">
        <v>68</v>
      </c>
      <c r="D40" s="19" t="s">
        <v>69</v>
      </c>
      <c r="E40" s="19" t="s">
        <v>90</v>
      </c>
      <c r="F40" s="20" t="s">
        <v>91</v>
      </c>
      <c r="G40" s="22" t="str">
        <f>HYPERLINK(Feuil1!$A$10&amp;_xlfn.TEXTJOIN("&amp;",TRUE,Feuil1!$E$2:$E$6)&amp;"&amp;"&amp;_xlfn.TEXTJOIN("&amp;",TRUE,Feuil1!$B$7&amp;"="&amp;_xlfn.ENCODEURL(A40),Feuil1!$B$8&amp;"="&amp;_xlfn.ENCODEURL(C40),Feuil1!$B$9&amp;"="&amp;_xlfn.ENCODEURL(E40)))</f>
        <v>https://cons-donum-intra.hom.maf.local/donum/liste?id-compte=200232&amp;id-personne=2&amp;num-contrat=3&amp;num-chantier=4&amp;num-GC=5&amp;code-famille=CONTRAT%20TRC&amp;code-cote=CONTRATS&amp;code-type=PROPOSITION%20SIGNEE</v>
      </c>
    </row>
    <row r="41" spans="1:7" hidden="1" x14ac:dyDescent="0.25">
      <c r="A41" s="19" t="s">
        <v>110</v>
      </c>
      <c r="B41" s="19" t="s">
        <v>111</v>
      </c>
      <c r="C41" s="19" t="s">
        <v>68</v>
      </c>
      <c r="D41" s="19" t="s">
        <v>69</v>
      </c>
      <c r="E41" s="19" t="s">
        <v>88</v>
      </c>
      <c r="F41" s="20" t="s">
        <v>89</v>
      </c>
      <c r="G41" s="22" t="str">
        <f>HYPERLINK(Feuil1!$A$10&amp;_xlfn.TEXTJOIN("&amp;",TRUE,Feuil1!$E$2:$E$6)&amp;"&amp;"&amp;_xlfn.TEXTJOIN("&amp;",TRUE,Feuil1!$B$7&amp;"="&amp;_xlfn.ENCODEURL(A41),Feuil1!$B$8&amp;"="&amp;_xlfn.ENCODEURL(C41),Feuil1!$B$9&amp;"="&amp;_xlfn.ENCODEURL(E41)))</f>
        <v>https://cons-donum-intra.hom.maf.local/donum/liste?id-compte=200232&amp;id-personne=2&amp;num-contrat=3&amp;num-chantier=4&amp;num-GC=5&amp;code-famille=CONTRAT%20TRC&amp;code-cote=CONTRATS&amp;code-type=AVENANT</v>
      </c>
    </row>
    <row r="42" spans="1:7" hidden="1" x14ac:dyDescent="0.25">
      <c r="A42" s="19" t="s">
        <v>110</v>
      </c>
      <c r="B42" s="19" t="s">
        <v>111</v>
      </c>
      <c r="C42" s="19" t="s">
        <v>68</v>
      </c>
      <c r="D42" s="19" t="s">
        <v>69</v>
      </c>
      <c r="E42" s="19" t="s">
        <v>70</v>
      </c>
      <c r="F42" s="20" t="s">
        <v>71</v>
      </c>
      <c r="G42" s="22" t="str">
        <f>HYPERLINK(Feuil1!$A$10&amp;_xlfn.TEXTJOIN("&amp;",TRUE,Feuil1!$E$2:$E$6)&amp;"&amp;"&amp;_xlfn.TEXTJOIN("&amp;",TRUE,Feuil1!$B$7&amp;"="&amp;_xlfn.ENCODEURL(A42),Feuil1!$B$8&amp;"="&amp;_xlfn.ENCODEURL(C42),Feuil1!$B$9&amp;"="&amp;_xlfn.ENCODEURL(E42)))</f>
        <v>https://cons-donum-intra.hom.maf.local/donum/liste?id-compte=200232&amp;id-personne=2&amp;num-contrat=3&amp;num-chantier=4&amp;num-GC=5&amp;code-famille=CONTRAT%20TRC&amp;code-cote=CONTRATS&amp;code-type=CONDITIONS%20PARTICULIERES</v>
      </c>
    </row>
    <row r="43" spans="1:7" hidden="1" x14ac:dyDescent="0.25">
      <c r="A43" s="19" t="s">
        <v>112</v>
      </c>
      <c r="B43" s="19" t="s">
        <v>113</v>
      </c>
      <c r="C43" s="19" t="s">
        <v>38</v>
      </c>
      <c r="D43" s="19" t="s">
        <v>39</v>
      </c>
      <c r="E43" s="19" t="s">
        <v>114</v>
      </c>
      <c r="F43" s="20" t="s">
        <v>115</v>
      </c>
      <c r="G43" s="22" t="str">
        <f>HYPERLINK(Feuil1!$A$10&amp;_xlfn.TEXTJOIN("&amp;",TRUE,Feuil1!$E$2:$E$6)&amp;"&amp;"&amp;_xlfn.TEXTJOIN("&amp;",TRUE,Feuil1!$B$7&amp;"="&amp;_xlfn.ENCODEURL(A43),Feuil1!$B$8&amp;"="&amp;_xlfn.ENCODEURL(C43),Feuil1!$B$9&amp;"="&amp;_xlfn.ENCODEURL(E43)))</f>
        <v>https://cons-donum-intra.hom.maf.local/donum/liste?id-compte=200232&amp;id-personne=2&amp;num-contrat=3&amp;num-chantier=4&amp;num-GC=5&amp;code-famille=DEFENSE&amp;code-cote=ACTES&amp;code-type=INTERVENTION%20SUR%20ASSIGNATION</v>
      </c>
    </row>
    <row r="44" spans="1:7" hidden="1" x14ac:dyDescent="0.25">
      <c r="A44" s="19" t="s">
        <v>116</v>
      </c>
      <c r="B44" s="19" t="s">
        <v>117</v>
      </c>
      <c r="C44" s="19" t="s">
        <v>38</v>
      </c>
      <c r="D44" s="19" t="s">
        <v>39</v>
      </c>
      <c r="E44" s="19" t="s">
        <v>118</v>
      </c>
      <c r="F44" s="20" t="s">
        <v>119</v>
      </c>
      <c r="G44" s="22" t="str">
        <f>HYPERLINK(Feuil1!$A$10&amp;_xlfn.TEXTJOIN("&amp;",TRUE,Feuil1!$E$2:$E$6)&amp;"&amp;"&amp;_xlfn.TEXTJOIN("&amp;",TRUE,Feuil1!$B$7&amp;"="&amp;_xlfn.ENCODEURL(A44),Feuil1!$B$8&amp;"="&amp;_xlfn.ENCODEURL(C44),Feuil1!$B$9&amp;"="&amp;_xlfn.ENCODEURL(E44)))</f>
        <v>https://cons-donum-intra.hom.maf.local/donum/liste?id-compte=200232&amp;id-personne=2&amp;num-contrat=3&amp;num-chantier=4&amp;num-GC=5&amp;code-famille=DESIGNATION%20D%27AVOCAT%20REMBOURSEMENT&amp;code-cote=ACTES&amp;code-type=AVOCAT%20PERSO%20ADH</v>
      </c>
    </row>
    <row r="45" spans="1:7" hidden="1" x14ac:dyDescent="0.25">
      <c r="A45" s="19" t="s">
        <v>116</v>
      </c>
      <c r="B45" s="19" t="s">
        <v>117</v>
      </c>
      <c r="C45" s="19" t="s">
        <v>38</v>
      </c>
      <c r="D45" s="19" t="s">
        <v>39</v>
      </c>
      <c r="E45" s="19" t="s">
        <v>120</v>
      </c>
      <c r="F45" s="20" t="s">
        <v>121</v>
      </c>
      <c r="G45" s="22" t="str">
        <f>HYPERLINK(Feuil1!$A$10&amp;_xlfn.TEXTJOIN("&amp;",TRUE,Feuil1!$E$2:$E$6)&amp;"&amp;"&amp;_xlfn.TEXTJOIN("&amp;",TRUE,Feuil1!$B$7&amp;"="&amp;_xlfn.ENCODEURL(A45),Feuil1!$B$8&amp;"="&amp;_xlfn.ENCODEURL(C45),Feuil1!$B$9&amp;"="&amp;_xlfn.ENCODEURL(E45)))</f>
        <v>https://cons-donum-intra.hom.maf.local/donum/liste?id-compte=200232&amp;id-personne=2&amp;num-contrat=3&amp;num-chantier=4&amp;num-GC=5&amp;code-famille=DESIGNATION%20D%27AVOCAT%20REMBOURSEMENT&amp;code-cote=ACTES&amp;code-type=RAPPEL%20DE%20FRANCHISE</v>
      </c>
    </row>
    <row r="46" spans="1:7" hidden="1" x14ac:dyDescent="0.25">
      <c r="A46" s="19" t="s">
        <v>116</v>
      </c>
      <c r="B46" s="19" t="s">
        <v>117</v>
      </c>
      <c r="C46" s="19" t="s">
        <v>38</v>
      </c>
      <c r="D46" s="19" t="s">
        <v>39</v>
      </c>
      <c r="E46" s="19" t="s">
        <v>122</v>
      </c>
      <c r="F46" s="20" t="s">
        <v>123</v>
      </c>
      <c r="G46" s="22" t="str">
        <f>HYPERLINK(Feuil1!$A$10&amp;_xlfn.TEXTJOIN("&amp;",TRUE,Feuil1!$E$2:$E$6)&amp;"&amp;"&amp;_xlfn.TEXTJOIN("&amp;",TRUE,Feuil1!$B$7&amp;"="&amp;_xlfn.ENCODEURL(A46),Feuil1!$B$8&amp;"="&amp;_xlfn.ENCODEURL(C46),Feuil1!$B$9&amp;"="&amp;_xlfn.ENCODEURL(E46)))</f>
        <v>https://cons-donum-intra.hom.maf.local/donum/liste?id-compte=200232&amp;id-personne=2&amp;num-contrat=3&amp;num-chantier=4&amp;num-GC=5&amp;code-famille=DESIGNATION%20D%27AVOCAT%20REMBOURSEMENT&amp;code-cote=ACTES&amp;code-type=REMBOURSEMENT</v>
      </c>
    </row>
    <row r="47" spans="1:7" hidden="1" x14ac:dyDescent="0.25">
      <c r="A47" s="19" t="s">
        <v>116</v>
      </c>
      <c r="B47" s="19" t="s">
        <v>117</v>
      </c>
      <c r="C47" s="19" t="s">
        <v>38</v>
      </c>
      <c r="D47" s="19" t="s">
        <v>39</v>
      </c>
      <c r="E47" s="19" t="s">
        <v>124</v>
      </c>
      <c r="F47" s="20" t="s">
        <v>125</v>
      </c>
      <c r="G47" s="22" t="str">
        <f>HYPERLINK(Feuil1!$A$10&amp;_xlfn.TEXTJOIN("&amp;",TRUE,Feuil1!$E$2:$E$6)&amp;"&amp;"&amp;_xlfn.TEXTJOIN("&amp;",TRUE,Feuil1!$B$7&amp;"="&amp;_xlfn.ENCODEURL(A47),Feuil1!$B$8&amp;"="&amp;_xlfn.ENCODEURL(C47),Feuil1!$B$9&amp;"="&amp;_xlfn.ENCODEURL(E47)))</f>
        <v>https://cons-donum-intra.hom.maf.local/donum/liste?id-compte=200232&amp;id-personne=2&amp;num-contrat=3&amp;num-chantier=4&amp;num-GC=5&amp;code-famille=DESIGNATION%20D%27AVOCAT%20REMBOURSEMENT&amp;code-cote=ACTES&amp;code-type=SAISINE%20AVOCAT%20ADH</v>
      </c>
    </row>
    <row r="48" spans="1:7" hidden="1" x14ac:dyDescent="0.25">
      <c r="A48" s="19" t="s">
        <v>116</v>
      </c>
      <c r="B48" s="19" t="s">
        <v>117</v>
      </c>
      <c r="C48" s="19" t="s">
        <v>38</v>
      </c>
      <c r="D48" s="19" t="s">
        <v>39</v>
      </c>
      <c r="E48" s="19" t="s">
        <v>126</v>
      </c>
      <c r="F48" s="20" t="s">
        <v>127</v>
      </c>
      <c r="G48" s="22" t="str">
        <f>HYPERLINK(Feuil1!$A$10&amp;_xlfn.TEXTJOIN("&amp;",TRUE,Feuil1!$E$2:$E$6)&amp;"&amp;"&amp;_xlfn.TEXTJOIN("&amp;",TRUE,Feuil1!$B$7&amp;"="&amp;_xlfn.ENCODEURL(A48),Feuil1!$B$8&amp;"="&amp;_xlfn.ENCODEURL(C48),Feuil1!$B$9&amp;"="&amp;_xlfn.ENCODEURL(E48)))</f>
        <v>https://cons-donum-intra.hom.maf.local/donum/liste?id-compte=200232&amp;id-personne=2&amp;num-contrat=3&amp;num-chantier=4&amp;num-GC=5&amp;code-famille=DESIGNATION%20D%27AVOCAT%20REMBOURSEMENT&amp;code-cote=ACTES&amp;code-type=SAISINE%20AVOCAT%20MAF</v>
      </c>
    </row>
    <row r="49" spans="1:7" hidden="1" x14ac:dyDescent="0.25">
      <c r="A49" s="19" t="s">
        <v>128</v>
      </c>
      <c r="B49" s="19" t="s">
        <v>129</v>
      </c>
      <c r="C49" s="19" t="s">
        <v>130</v>
      </c>
      <c r="D49" s="19" t="s">
        <v>131</v>
      </c>
      <c r="E49" s="19" t="s">
        <v>132</v>
      </c>
      <c r="F49" s="20" t="s">
        <v>133</v>
      </c>
      <c r="G49" s="22" t="str">
        <f>HYPERLINK(Feuil1!$A$10&amp;_xlfn.TEXTJOIN("&amp;",TRUE,Feuil1!$E$2:$E$6)&amp;"&amp;"&amp;_xlfn.TEXTJOIN("&amp;",TRUE,Feuil1!$B$7&amp;"="&amp;_xlfn.ENCODEURL(A49),Feuil1!$B$8&amp;"="&amp;_xlfn.ENCODEURL(C49),Feuil1!$B$9&amp;"="&amp;_xlfn.ENCODEURL(E49)))</f>
        <v>https://cons-donum-intra.hom.maf.local/donum/liste?id-compte=200232&amp;id-personne=2&amp;num-contrat=3&amp;num-chantier=4&amp;num-GC=5&amp;code-famille=DOCUMENTS%20COCOON&amp;code-cote=ENCAISSEMENT&amp;code-type=BORDEREAU%20DE%20REMISE%20EN%20BANQUE</v>
      </c>
    </row>
    <row r="50" spans="1:7" hidden="1" x14ac:dyDescent="0.25">
      <c r="A50" s="19" t="s">
        <v>134</v>
      </c>
      <c r="B50" s="19" t="s">
        <v>135</v>
      </c>
      <c r="C50" s="19" t="s">
        <v>136</v>
      </c>
      <c r="D50" s="19" t="s">
        <v>137</v>
      </c>
      <c r="E50" s="19" t="s">
        <v>138</v>
      </c>
      <c r="F50" s="20" t="s">
        <v>139</v>
      </c>
      <c r="G50" s="22" t="str">
        <f>HYPERLINK(Feuil1!$A$10&amp;_xlfn.TEXTJOIN("&amp;",TRUE,Feuil1!$E$2:$E$6)&amp;"&amp;"&amp;_xlfn.TEXTJOIN("&amp;",TRUE,Feuil1!$B$7&amp;"="&amp;_xlfn.ENCODEURL(A50),Feuil1!$B$8&amp;"="&amp;_xlfn.ENCODEURL(C50),Feuil1!$B$9&amp;"="&amp;_xlfn.ENCODEURL(E50)))</f>
        <v>https://cons-donum-intra.hom.maf.local/donum/liste?id-compte=200232&amp;id-personne=2&amp;num-contrat=3&amp;num-chantier=4&amp;num-GC=5&amp;code-famille=DOCUMENTS%20CONTRACTUELS&amp;code-cote=TRAITES&amp;code-type=PAGE%20SIGNATURE%20TRAITE</v>
      </c>
    </row>
    <row r="51" spans="1:7" hidden="1" x14ac:dyDescent="0.25">
      <c r="A51" s="19" t="s">
        <v>134</v>
      </c>
      <c r="B51" s="19" t="s">
        <v>135</v>
      </c>
      <c r="C51" s="19" t="s">
        <v>136</v>
      </c>
      <c r="D51" s="19" t="s">
        <v>137</v>
      </c>
      <c r="E51" s="19" t="s">
        <v>140</v>
      </c>
      <c r="F51" s="20" t="s">
        <v>141</v>
      </c>
      <c r="G51" s="22" t="str">
        <f>HYPERLINK(Feuil1!$A$10&amp;_xlfn.TEXTJOIN("&amp;",TRUE,Feuil1!$E$2:$E$6)&amp;"&amp;"&amp;_xlfn.TEXTJOIN("&amp;",TRUE,Feuil1!$B$7&amp;"="&amp;_xlfn.ENCODEURL(A51),Feuil1!$B$8&amp;"="&amp;_xlfn.ENCODEURL(C51),Feuil1!$B$9&amp;"="&amp;_xlfn.ENCODEURL(E51)))</f>
        <v>https://cons-donum-intra.hom.maf.local/donum/liste?id-compte=200232&amp;id-personne=2&amp;num-contrat=3&amp;num-chantier=4&amp;num-GC=5&amp;code-famille=DOCUMENTS%20CONTRACTUELS&amp;code-cote=TRAITES&amp;code-type=PAGE%20SIGNATURE%20AVENANT</v>
      </c>
    </row>
    <row r="52" spans="1:7" hidden="1" x14ac:dyDescent="0.25">
      <c r="A52" s="19" t="s">
        <v>134</v>
      </c>
      <c r="B52" s="19" t="s">
        <v>135</v>
      </c>
      <c r="C52" s="19" t="s">
        <v>136</v>
      </c>
      <c r="D52" s="19" t="s">
        <v>137</v>
      </c>
      <c r="E52" s="19" t="s">
        <v>142</v>
      </c>
      <c r="F52" s="20" t="s">
        <v>143</v>
      </c>
      <c r="G52" s="22" t="str">
        <f>HYPERLINK(Feuil1!$A$10&amp;_xlfn.TEXTJOIN("&amp;",TRUE,Feuil1!$E$2:$E$6)&amp;"&amp;"&amp;_xlfn.TEXTJOIN("&amp;",TRUE,Feuil1!$B$7&amp;"="&amp;_xlfn.ENCODEURL(A52),Feuil1!$B$8&amp;"="&amp;_xlfn.ENCODEURL(C52),Feuil1!$B$9&amp;"="&amp;_xlfn.ENCODEURL(E52)))</f>
        <v>https://cons-donum-intra.hom.maf.local/donum/liste?id-compte=200232&amp;id-personne=2&amp;num-contrat=3&amp;num-chantier=4&amp;num-GC=5&amp;code-famille=DOCUMENTS%20CONTRACTUELS&amp;code-cote=TRAITES&amp;code-type=AVENANT%20DE%20TRAITES%20DE%20REASSURANCE</v>
      </c>
    </row>
    <row r="53" spans="1:7" hidden="1" x14ac:dyDescent="0.25">
      <c r="A53" s="19" t="s">
        <v>134</v>
      </c>
      <c r="B53" s="19" t="s">
        <v>135</v>
      </c>
      <c r="C53" s="19" t="s">
        <v>136</v>
      </c>
      <c r="D53" s="19" t="s">
        <v>137</v>
      </c>
      <c r="E53" s="19" t="s">
        <v>144</v>
      </c>
      <c r="F53" s="20" t="s">
        <v>145</v>
      </c>
      <c r="G53" s="22" t="str">
        <f>HYPERLINK(Feuil1!$A$10&amp;_xlfn.TEXTJOIN("&amp;",TRUE,Feuil1!$E$2:$E$6)&amp;"&amp;"&amp;_xlfn.TEXTJOIN("&amp;",TRUE,Feuil1!$B$7&amp;"="&amp;_xlfn.ENCODEURL(A53),Feuil1!$B$8&amp;"="&amp;_xlfn.ENCODEURL(C53),Feuil1!$B$9&amp;"="&amp;_xlfn.ENCODEURL(E53)))</f>
        <v>https://cons-donum-intra.hom.maf.local/donum/liste?id-compte=200232&amp;id-personne=2&amp;num-contrat=3&amp;num-chantier=4&amp;num-GC=5&amp;code-famille=DOCUMENTS%20CONTRACTUELS&amp;code-cote=TRAITES&amp;code-type=TRAITES%20DE%20REASSURANCE</v>
      </c>
    </row>
    <row r="54" spans="1:7" hidden="1" x14ac:dyDescent="0.25">
      <c r="A54" s="19" t="s">
        <v>134</v>
      </c>
      <c r="B54" s="19" t="s">
        <v>135</v>
      </c>
      <c r="C54" s="19" t="s">
        <v>68</v>
      </c>
      <c r="D54" s="19" t="s">
        <v>69</v>
      </c>
      <c r="E54" s="19" t="s">
        <v>146</v>
      </c>
      <c r="F54" s="20" t="s">
        <v>146</v>
      </c>
      <c r="G54" s="22" t="str">
        <f>HYPERLINK(Feuil1!$A$10&amp;_xlfn.TEXTJOIN("&amp;",TRUE,Feuil1!$E$2:$E$6)&amp;"&amp;"&amp;_xlfn.TEXTJOIN("&amp;",TRUE,Feuil1!$B$7&amp;"="&amp;_xlfn.ENCODEURL(A54),Feuil1!$B$8&amp;"="&amp;_xlfn.ENCODEURL(C54),Feuil1!$B$9&amp;"="&amp;_xlfn.ENCODEURL(E54)))</f>
        <v>https://cons-donum-intra.hom.maf.local/donum/liste?id-compte=200232&amp;id-personne=2&amp;num-contrat=3&amp;num-chantier=4&amp;num-GC=5&amp;code-famille=DOCUMENTS%20CONTRACTUELS&amp;code-cote=CONTRATS&amp;code-type=CONDITIONS%20GENERALES</v>
      </c>
    </row>
    <row r="55" spans="1:7" x14ac:dyDescent="0.25">
      <c r="A55" s="19" t="s">
        <v>147</v>
      </c>
      <c r="B55" s="19" t="s">
        <v>148</v>
      </c>
      <c r="C55" s="19" t="s">
        <v>149</v>
      </c>
      <c r="D55" s="19" t="s">
        <v>150</v>
      </c>
      <c r="E55" s="19" t="s">
        <v>151</v>
      </c>
      <c r="F55" s="20" t="s">
        <v>152</v>
      </c>
      <c r="G55" s="22" t="str">
        <f>HYPERLINK(Feuil1!$A$10&amp;_xlfn.TEXTJOIN("&amp;",TRUE,Feuil1!$E$2:$E$6)&amp;"&amp;"&amp;_xlfn.TEXTJOIN("&amp;",TRUE,Feuil1!$B$7&amp;"="&amp;_xlfn.ENCODEURL(A55),Feuil1!$B$8&amp;"="&amp;_xlfn.ENCODEURL(C55),Feuil1!$B$9&amp;"="&amp;_xlfn.ENCODEURL(E55)))</f>
        <v>https://cons-donum-intra.hom.maf.local/donum/liste?id-compte=200232&amp;id-personne=2&amp;num-contrat=3&amp;num-chantier=4&amp;num-GC=5&amp;code-famille=DOCUMENTS%20CONTRAT&amp;code-cote=AUTRES&amp;code-type=ATTESTATION%20PEETERS-BORSUS</v>
      </c>
    </row>
    <row r="56" spans="1:7" x14ac:dyDescent="0.25">
      <c r="A56" s="19" t="s">
        <v>147</v>
      </c>
      <c r="B56" s="19" t="s">
        <v>148</v>
      </c>
      <c r="C56" s="19" t="s">
        <v>149</v>
      </c>
      <c r="D56" s="19" t="s">
        <v>150</v>
      </c>
      <c r="E56" s="19" t="s">
        <v>153</v>
      </c>
      <c r="F56" s="20" t="s">
        <v>154</v>
      </c>
      <c r="G56" s="22" t="str">
        <f>HYPERLINK(Feuil1!$A$10&amp;_xlfn.TEXTJOIN("&amp;",TRUE,Feuil1!$E$2:$E$6)&amp;"&amp;"&amp;_xlfn.TEXTJOIN("&amp;",TRUE,Feuil1!$B$7&amp;"="&amp;_xlfn.ENCODEURL(A56),Feuil1!$B$8&amp;"="&amp;_xlfn.ENCODEURL(C56),Feuil1!$B$9&amp;"="&amp;_xlfn.ENCODEURL(E56)))</f>
        <v>https://cons-donum-intra.hom.maf.local/donum/liste?id-compte=200232&amp;id-personne=2&amp;num-contrat=3&amp;num-chantier=4&amp;num-GC=5&amp;code-famille=DOCUMENTS%20CONTRAT&amp;code-cote=AUTRES&amp;code-type=DIVERS</v>
      </c>
    </row>
    <row r="57" spans="1:7" x14ac:dyDescent="0.25">
      <c r="A57" s="19" t="s">
        <v>147</v>
      </c>
      <c r="B57" s="19" t="s">
        <v>148</v>
      </c>
      <c r="C57" s="19" t="s">
        <v>155</v>
      </c>
      <c r="D57" s="19" t="s">
        <v>156</v>
      </c>
      <c r="E57" s="19" t="s">
        <v>157</v>
      </c>
      <c r="F57" s="20" t="s">
        <v>158</v>
      </c>
      <c r="G57" s="22" t="str">
        <f>HYPERLINK(Feuil1!$A$10&amp;_xlfn.TEXTJOIN("&amp;",TRUE,Feuil1!$E$2:$E$6)&amp;"&amp;"&amp;_xlfn.TEXTJOIN("&amp;",TRUE,Feuil1!$B$7&amp;"="&amp;_xlfn.ENCODEURL(A57),Feuil1!$B$8&amp;"="&amp;_xlfn.ENCODEURL(C57),Feuil1!$B$9&amp;"="&amp;_xlfn.ENCODEURL(E57)))</f>
        <v>https://cons-donum-intra.hom.maf.local/donum/liste?id-compte=200232&amp;id-personne=2&amp;num-contrat=3&amp;num-chantier=4&amp;num-GC=5&amp;code-famille=DOCUMENTS%20CONTRAT&amp;code-cote=CONTENTIEUX&amp;code-type=AR%20POSTE</v>
      </c>
    </row>
    <row r="58" spans="1:7" x14ac:dyDescent="0.25">
      <c r="A58" s="19" t="s">
        <v>147</v>
      </c>
      <c r="B58" s="19" t="s">
        <v>148</v>
      </c>
      <c r="C58" s="19" t="s">
        <v>155</v>
      </c>
      <c r="D58" s="19" t="s">
        <v>156</v>
      </c>
      <c r="E58" s="19" t="s">
        <v>159</v>
      </c>
      <c r="F58" s="20" t="s">
        <v>160</v>
      </c>
      <c r="G58" s="22" t="str">
        <f>HYPERLINK(Feuil1!$A$10&amp;_xlfn.TEXTJOIN("&amp;",TRUE,Feuil1!$E$2:$E$6)&amp;"&amp;"&amp;_xlfn.TEXTJOIN("&amp;",TRUE,Feuil1!$B$7&amp;"="&amp;_xlfn.ENCODEURL(A58),Feuil1!$B$8&amp;"="&amp;_xlfn.ENCODEURL(C58),Feuil1!$B$9&amp;"="&amp;_xlfn.ENCODEURL(E58)))</f>
        <v>https://cons-donum-intra.hom.maf.local/donum/liste?id-compte=200232&amp;id-personne=2&amp;num-contrat=3&amp;num-chantier=4&amp;num-GC=5&amp;code-famille=DOCUMENTS%20CONTRAT&amp;code-cote=CONTENTIEUX&amp;code-type=MISE%20EN%20DEMEURE</v>
      </c>
    </row>
    <row r="59" spans="1:7" x14ac:dyDescent="0.25">
      <c r="A59" s="19" t="s">
        <v>147</v>
      </c>
      <c r="B59" s="19" t="s">
        <v>148</v>
      </c>
      <c r="C59" s="19" t="s">
        <v>155</v>
      </c>
      <c r="D59" s="19" t="s">
        <v>156</v>
      </c>
      <c r="E59" s="19" t="s">
        <v>161</v>
      </c>
      <c r="F59" s="20" t="s">
        <v>162</v>
      </c>
      <c r="G59" s="22" t="str">
        <f>HYPERLINK(Feuil1!$A$10&amp;_xlfn.TEXTJOIN("&amp;",TRUE,Feuil1!$E$2:$E$6)&amp;"&amp;"&amp;_xlfn.TEXTJOIN("&amp;",TRUE,Feuil1!$B$7&amp;"="&amp;_xlfn.ENCODEURL(A59),Feuil1!$B$8&amp;"="&amp;_xlfn.ENCODEURL(C59),Feuil1!$B$9&amp;"="&amp;_xlfn.ENCODEURL(E59)))</f>
        <v>https://cons-donum-intra.hom.maf.local/donum/liste?id-compte=200232&amp;id-personne=2&amp;num-contrat=3&amp;num-chantier=4&amp;num-GC=5&amp;code-famille=DOCUMENTS%20CONTRAT&amp;code-cote=CONTENTIEUX&amp;code-type=RELANCE</v>
      </c>
    </row>
    <row r="60" spans="1:7" x14ac:dyDescent="0.25">
      <c r="A60" s="19" t="s">
        <v>147</v>
      </c>
      <c r="B60" s="19" t="s">
        <v>148</v>
      </c>
      <c r="C60" s="19" t="s">
        <v>155</v>
      </c>
      <c r="D60" s="19" t="s">
        <v>156</v>
      </c>
      <c r="E60" s="19" t="s">
        <v>163</v>
      </c>
      <c r="F60" s="20" t="s">
        <v>164</v>
      </c>
      <c r="G60" s="22" t="str">
        <f>HYPERLINK(Feuil1!$A$10&amp;_xlfn.TEXTJOIN("&amp;",TRUE,Feuil1!$E$2:$E$6)&amp;"&amp;"&amp;_xlfn.TEXTJOIN("&amp;",TRUE,Feuil1!$B$7&amp;"="&amp;_xlfn.ENCODEURL(A60),Feuil1!$B$8&amp;"="&amp;_xlfn.ENCODEURL(C60),Feuil1!$B$9&amp;"="&amp;_xlfn.ENCODEURL(E60)))</f>
        <v>https://cons-donum-intra.hom.maf.local/donum/liste?id-compte=200232&amp;id-personne=2&amp;num-contrat=3&amp;num-chantier=4&amp;num-GC=5&amp;code-famille=DOCUMENTS%20CONTRAT&amp;code-cote=CONTENTIEUX&amp;code-type=CONTENTIEUX%20DE%20MASSE</v>
      </c>
    </row>
    <row r="61" spans="1:7" x14ac:dyDescent="0.25">
      <c r="A61" s="19" t="s">
        <v>147</v>
      </c>
      <c r="B61" s="19" t="s">
        <v>148</v>
      </c>
      <c r="C61" s="19" t="s">
        <v>155</v>
      </c>
      <c r="D61" s="19" t="s">
        <v>156</v>
      </c>
      <c r="E61" s="19" t="s">
        <v>165</v>
      </c>
      <c r="F61" s="20" t="s">
        <v>166</v>
      </c>
      <c r="G61" s="22" t="str">
        <f>HYPERLINK(Feuil1!$A$10&amp;_xlfn.TEXTJOIN("&amp;",TRUE,Feuil1!$E$2:$E$6)&amp;"&amp;"&amp;_xlfn.TEXTJOIN("&amp;",TRUE,Feuil1!$B$7&amp;"="&amp;_xlfn.ENCODEURL(A61),Feuil1!$B$8&amp;"="&amp;_xlfn.ENCODEURL(C61),Feuil1!$B$9&amp;"="&amp;_xlfn.ENCODEURL(E61)))</f>
        <v>https://cons-donum-intra.hom.maf.local/donum/liste?id-compte=200232&amp;id-personne=2&amp;num-contrat=3&amp;num-chantier=4&amp;num-GC=5&amp;code-famille=DOCUMENTS%20CONTRAT&amp;code-cote=CONTENTIEUX&amp;code-type=SUSPENSION</v>
      </c>
    </row>
    <row r="62" spans="1:7" x14ac:dyDescent="0.25">
      <c r="A62" s="19" t="s">
        <v>147</v>
      </c>
      <c r="B62" s="19" t="s">
        <v>148</v>
      </c>
      <c r="C62" s="19" t="s">
        <v>155</v>
      </c>
      <c r="D62" s="19" t="s">
        <v>156</v>
      </c>
      <c r="E62" s="19" t="s">
        <v>167</v>
      </c>
      <c r="F62" s="20" t="s">
        <v>168</v>
      </c>
      <c r="G62" s="22" t="str">
        <f>HYPERLINK(Feuil1!$A$10&amp;_xlfn.TEXTJOIN("&amp;",TRUE,Feuil1!$E$2:$E$6)&amp;"&amp;"&amp;_xlfn.TEXTJOIN("&amp;",TRUE,Feuil1!$B$7&amp;"="&amp;_xlfn.ENCODEURL(A62),Feuil1!$B$8&amp;"="&amp;_xlfn.ENCODEURL(C62),Feuil1!$B$9&amp;"="&amp;_xlfn.ENCODEURL(E62)))</f>
        <v>https://cons-donum-intra.hom.maf.local/donum/liste?id-compte=200232&amp;id-personne=2&amp;num-contrat=3&amp;num-chantier=4&amp;num-GC=5&amp;code-famille=DOCUMENTS%20CONTRAT&amp;code-cote=CONTENTIEUX&amp;code-type=RESILIATION</v>
      </c>
    </row>
    <row r="63" spans="1:7" x14ac:dyDescent="0.25">
      <c r="A63" s="19" t="s">
        <v>147</v>
      </c>
      <c r="B63" s="19" t="s">
        <v>148</v>
      </c>
      <c r="C63" s="19" t="s">
        <v>169</v>
      </c>
      <c r="D63" s="19" t="s">
        <v>170</v>
      </c>
      <c r="E63" s="19" t="s">
        <v>171</v>
      </c>
      <c r="F63" s="20" t="s">
        <v>172</v>
      </c>
      <c r="G63" s="22" t="str">
        <f>HYPERLINK(Feuil1!$A$10&amp;_xlfn.TEXTJOIN("&amp;",TRUE,Feuil1!$E$2:$E$6)&amp;"&amp;"&amp;_xlfn.TEXTJOIN("&amp;",TRUE,Feuil1!$B$7&amp;"="&amp;_xlfn.ENCODEURL(A63),Feuil1!$B$8&amp;"="&amp;_xlfn.ENCODEURL(C63),Feuil1!$B$9&amp;"="&amp;_xlfn.ENCODEURL(E63)))</f>
        <v>https://cons-donum-intra.hom.maf.local/donum/liste?id-compte=200232&amp;id-personne=2&amp;num-contrat=3&amp;num-chantier=4&amp;num-GC=5&amp;code-famille=DOCUMENTS%20CONTRAT&amp;code-cote=COTE%20A%20SPECIFIER&amp;code-type=TYPE%20A%20SPECIFIER</v>
      </c>
    </row>
    <row r="64" spans="1:7" x14ac:dyDescent="0.25">
      <c r="A64" s="19" t="s">
        <v>147</v>
      </c>
      <c r="B64" s="19" t="s">
        <v>148</v>
      </c>
      <c r="C64" s="19" t="s">
        <v>173</v>
      </c>
      <c r="D64" s="19" t="s">
        <v>174</v>
      </c>
      <c r="E64" s="19" t="s">
        <v>175</v>
      </c>
      <c r="F64" s="20" t="s">
        <v>176</v>
      </c>
      <c r="G64" s="22" t="str">
        <f>HYPERLINK(Feuil1!$A$10&amp;_xlfn.TEXTJOIN("&amp;",TRUE,Feuil1!$E$2:$E$6)&amp;"&amp;"&amp;_xlfn.TEXTJOIN("&amp;",TRUE,Feuil1!$B$7&amp;"="&amp;_xlfn.ENCODEURL(A64),Feuil1!$B$8&amp;"="&amp;_xlfn.ENCODEURL(C64),Feuil1!$B$9&amp;"="&amp;_xlfn.ENCODEURL(E64)))</f>
        <v>https://cons-donum-intra.hom.maf.local/donum/liste?id-compte=200232&amp;id-personne=2&amp;num-contrat=3&amp;num-chantier=4&amp;num-GC=5&amp;code-famille=DOCUMENTS%20CONTRAT&amp;code-cote=DECLARATION%20ACTIVITES&amp;code-type=AJUSTEMENTS%20%28DEMANDE%20ET%20D%27OFFICE%29</v>
      </c>
    </row>
    <row r="65" spans="1:7" x14ac:dyDescent="0.25">
      <c r="A65" s="19" t="s">
        <v>147</v>
      </c>
      <c r="B65" s="19" t="s">
        <v>148</v>
      </c>
      <c r="C65" s="19" t="s">
        <v>173</v>
      </c>
      <c r="D65" s="19" t="s">
        <v>174</v>
      </c>
      <c r="E65" s="19" t="s">
        <v>177</v>
      </c>
      <c r="F65" s="20" t="s">
        <v>178</v>
      </c>
      <c r="G65" s="22" t="str">
        <f>HYPERLINK(Feuil1!$A$10&amp;_xlfn.TEXTJOIN("&amp;",TRUE,Feuil1!$E$2:$E$6)&amp;"&amp;"&amp;_xlfn.TEXTJOIN("&amp;",TRUE,Feuil1!$B$7&amp;"="&amp;_xlfn.ENCODEURL(A65),Feuil1!$B$8&amp;"="&amp;_xlfn.ENCODEURL(C65),Feuil1!$B$9&amp;"="&amp;_xlfn.ENCODEURL(E65)))</f>
        <v>https://cons-donum-intra.hom.maf.local/donum/liste?id-compte=200232&amp;id-personne=2&amp;num-contrat=3&amp;num-chantier=4&amp;num-GC=5&amp;code-famille=DOCUMENTS%20CONTRAT&amp;code-cote=DECLARATION%20ACTIVITES&amp;code-type=LETTRE%20FINANCIERE</v>
      </c>
    </row>
    <row r="66" spans="1:7" x14ac:dyDescent="0.25">
      <c r="A66" s="19" t="s">
        <v>147</v>
      </c>
      <c r="B66" s="19" t="s">
        <v>148</v>
      </c>
      <c r="C66" s="19" t="s">
        <v>173</v>
      </c>
      <c r="D66" s="19" t="s">
        <v>174</v>
      </c>
      <c r="E66" s="19" t="s">
        <v>179</v>
      </c>
      <c r="F66" s="20" t="s">
        <v>180</v>
      </c>
      <c r="G66" s="22" t="str">
        <f>HYPERLINK(Feuil1!$A$10&amp;_xlfn.TEXTJOIN("&amp;",TRUE,Feuil1!$E$2:$E$6)&amp;"&amp;"&amp;_xlfn.TEXTJOIN("&amp;",TRUE,Feuil1!$B$7&amp;"="&amp;_xlfn.ENCODEURL(A66),Feuil1!$B$8&amp;"="&amp;_xlfn.ENCODEURL(C66),Feuil1!$B$9&amp;"="&amp;_xlfn.ENCODEURL(E66)))</f>
        <v>https://cons-donum-intra.hom.maf.local/donum/liste?id-compte=200232&amp;id-personne=2&amp;num-contrat=3&amp;num-chantier=4&amp;num-GC=5&amp;code-famille=DOCUMENTS%20CONTRAT&amp;code-cote=DECLARATION%20ACTIVITES&amp;code-type=DEMANDE%C2%A0AJUSTEMENT</v>
      </c>
    </row>
    <row r="67" spans="1:7" x14ac:dyDescent="0.25">
      <c r="A67" s="19" t="s">
        <v>147</v>
      </c>
      <c r="B67" s="19" t="s">
        <v>148</v>
      </c>
      <c r="C67" s="19" t="s">
        <v>173</v>
      </c>
      <c r="D67" s="19" t="s">
        <v>174</v>
      </c>
      <c r="E67" s="19" t="s">
        <v>181</v>
      </c>
      <c r="F67" s="20" t="s">
        <v>182</v>
      </c>
      <c r="G67" s="22" t="str">
        <f>HYPERLINK(Feuil1!$A$10&amp;_xlfn.TEXTJOIN("&amp;",TRUE,Feuil1!$E$2:$E$6)&amp;"&amp;"&amp;_xlfn.TEXTJOIN("&amp;",TRUE,Feuil1!$B$7&amp;"="&amp;_xlfn.ENCODEURL(A67),Feuil1!$B$8&amp;"="&amp;_xlfn.ENCODEURL(C67),Feuil1!$B$9&amp;"="&amp;_xlfn.ENCODEURL(E67)))</f>
        <v>https://cons-donum-intra.hom.maf.local/donum/liste?id-compte=200232&amp;id-personne=2&amp;num-contrat=3&amp;num-chantier=4&amp;num-GC=5&amp;code-famille=DOCUMENTS%20CONTRAT&amp;code-cote=DECLARATION%20ACTIVITES&amp;code-type=AJUSTEMENT%20DAP</v>
      </c>
    </row>
    <row r="68" spans="1:7" x14ac:dyDescent="0.25">
      <c r="A68" s="19" t="s">
        <v>147</v>
      </c>
      <c r="B68" s="19" t="s">
        <v>148</v>
      </c>
      <c r="C68" s="19" t="s">
        <v>173</v>
      </c>
      <c r="D68" s="19" t="s">
        <v>174</v>
      </c>
      <c r="E68" s="19" t="s">
        <v>183</v>
      </c>
      <c r="F68" s="20" t="s">
        <v>184</v>
      </c>
      <c r="G68" s="22" t="str">
        <f>HYPERLINK(Feuil1!$A$10&amp;_xlfn.TEXTJOIN("&amp;",TRUE,Feuil1!$E$2:$E$6)&amp;"&amp;"&amp;_xlfn.TEXTJOIN("&amp;",TRUE,Feuil1!$B$7&amp;"="&amp;_xlfn.ENCODEURL(A68),Feuil1!$B$8&amp;"="&amp;_xlfn.ENCODEURL(C68),Feuil1!$B$9&amp;"="&amp;_xlfn.ENCODEURL(E68)))</f>
        <v>https://cons-donum-intra.hom.maf.local/donum/liste?id-compte=200232&amp;id-personne=2&amp;num-contrat=3&amp;num-chantier=4&amp;num-GC=5&amp;code-famille=DOCUMENTS%20CONTRAT&amp;code-cote=DECLARATION%20ACTIVITES&amp;code-type=COURRIER%20DAP</v>
      </c>
    </row>
    <row r="69" spans="1:7" x14ac:dyDescent="0.25">
      <c r="A69" s="19" t="s">
        <v>147</v>
      </c>
      <c r="B69" s="19" t="s">
        <v>148</v>
      </c>
      <c r="C69" s="19" t="s">
        <v>173</v>
      </c>
      <c r="D69" s="19" t="s">
        <v>174</v>
      </c>
      <c r="E69" s="19" t="s">
        <v>185</v>
      </c>
      <c r="F69" s="20" t="s">
        <v>186</v>
      </c>
      <c r="G69" s="22" t="str">
        <f>HYPERLINK(Feuil1!$A$10&amp;_xlfn.TEXTJOIN("&amp;",TRUE,Feuil1!$E$2:$E$6)&amp;"&amp;"&amp;_xlfn.TEXTJOIN("&amp;",TRUE,Feuil1!$B$7&amp;"="&amp;_xlfn.ENCODEURL(A69),Feuil1!$B$8&amp;"="&amp;_xlfn.ENCODEURL(C69),Feuil1!$B$9&amp;"="&amp;_xlfn.ENCODEURL(E69)))</f>
        <v>https://cons-donum-intra.hom.maf.local/donum/liste?id-compte=200232&amp;id-personne=2&amp;num-contrat=3&amp;num-chantier=4&amp;num-GC=5&amp;code-famille=DOCUMENTS%20CONTRAT&amp;code-cote=DECLARATION%20ACTIVITES&amp;code-type=AUTRE</v>
      </c>
    </row>
    <row r="70" spans="1:7" x14ac:dyDescent="0.25">
      <c r="A70" s="19" t="s">
        <v>147</v>
      </c>
      <c r="B70" s="19" t="s">
        <v>148</v>
      </c>
      <c r="C70" s="19" t="s">
        <v>173</v>
      </c>
      <c r="D70" s="19" t="s">
        <v>174</v>
      </c>
      <c r="E70" s="19" t="s">
        <v>153</v>
      </c>
      <c r="F70" s="20" t="s">
        <v>154</v>
      </c>
      <c r="G70" s="22" t="str">
        <f>HYPERLINK(Feuil1!$A$10&amp;_xlfn.TEXTJOIN("&amp;",TRUE,Feuil1!$E$2:$E$6)&amp;"&amp;"&amp;_xlfn.TEXTJOIN("&amp;",TRUE,Feuil1!$B$7&amp;"="&amp;_xlfn.ENCODEURL(A70),Feuil1!$B$8&amp;"="&amp;_xlfn.ENCODEURL(C70),Feuil1!$B$9&amp;"="&amp;_xlfn.ENCODEURL(E70)))</f>
        <v>https://cons-donum-intra.hom.maf.local/donum/liste?id-compte=200232&amp;id-personne=2&amp;num-contrat=3&amp;num-chantier=4&amp;num-GC=5&amp;code-famille=DOCUMENTS%20CONTRAT&amp;code-cote=DECLARATION%20ACTIVITES&amp;code-type=DIVERS</v>
      </c>
    </row>
    <row r="71" spans="1:7" x14ac:dyDescent="0.25">
      <c r="A71" s="19" t="s">
        <v>147</v>
      </c>
      <c r="B71" s="19" t="s">
        <v>148</v>
      </c>
      <c r="C71" s="19" t="s">
        <v>173</v>
      </c>
      <c r="D71" s="19" t="s">
        <v>174</v>
      </c>
      <c r="E71" s="19" t="s">
        <v>187</v>
      </c>
      <c r="F71" s="20" t="s">
        <v>188</v>
      </c>
      <c r="G71" s="22" t="str">
        <f>HYPERLINK(Feuil1!$A$10&amp;_xlfn.TEXTJOIN("&amp;",TRUE,Feuil1!$E$2:$E$6)&amp;"&amp;"&amp;_xlfn.TEXTJOIN("&amp;",TRUE,Feuil1!$B$7&amp;"="&amp;_xlfn.ENCODEURL(A71),Feuil1!$B$8&amp;"="&amp;_xlfn.ENCODEURL(C71),Feuil1!$B$9&amp;"="&amp;_xlfn.ENCODEURL(E71)))</f>
        <v>https://cons-donum-intra.hom.maf.local/donum/liste?id-compte=200232&amp;id-personne=2&amp;num-contrat=3&amp;num-chantier=4&amp;num-GC=5&amp;code-famille=DOCUMENTS%20CONTRAT&amp;code-cote=DECLARATION%20ACTIVITES&amp;code-type=COTISATION%20COMPLEMENTAIRE%20APRES%20SINISTRE</v>
      </c>
    </row>
    <row r="72" spans="1:7" x14ac:dyDescent="0.25">
      <c r="A72" s="19" t="s">
        <v>147</v>
      </c>
      <c r="B72" s="19" t="s">
        <v>148</v>
      </c>
      <c r="C72" s="19" t="s">
        <v>173</v>
      </c>
      <c r="D72" s="19" t="s">
        <v>174</v>
      </c>
      <c r="E72" s="19" t="s">
        <v>189</v>
      </c>
      <c r="F72" s="20" t="s">
        <v>190</v>
      </c>
      <c r="G72" s="22" t="str">
        <f>HYPERLINK(Feuil1!$A$10&amp;_xlfn.TEXTJOIN("&amp;",TRUE,Feuil1!$E$2:$E$6)&amp;"&amp;"&amp;_xlfn.TEXTJOIN("&amp;",TRUE,Feuil1!$B$7&amp;"="&amp;_xlfn.ENCODEURL(A72),Feuil1!$B$8&amp;"="&amp;_xlfn.ENCODEURL(C72),Feuil1!$B$9&amp;"="&amp;_xlfn.ENCODEURL(E72)))</f>
        <v>https://cons-donum-intra.hom.maf.local/donum/liste?id-compte=200232&amp;id-personne=2&amp;num-contrat=3&amp;num-chantier=4&amp;num-GC=5&amp;code-famille=DOCUMENTS%20CONTRAT&amp;code-cote=DECLARATION%20ACTIVITES&amp;code-type=DAPGC%20INITIALE</v>
      </c>
    </row>
    <row r="73" spans="1:7" x14ac:dyDescent="0.25">
      <c r="A73" s="19" t="s">
        <v>147</v>
      </c>
      <c r="B73" s="19" t="s">
        <v>148</v>
      </c>
      <c r="C73" s="19" t="s">
        <v>173</v>
      </c>
      <c r="D73" s="19" t="s">
        <v>174</v>
      </c>
      <c r="E73" s="19" t="s">
        <v>191</v>
      </c>
      <c r="F73" s="20" t="s">
        <v>192</v>
      </c>
      <c r="G73" s="22" t="str">
        <f>HYPERLINK(Feuil1!$A$10&amp;_xlfn.TEXTJOIN("&amp;",TRUE,Feuil1!$E$2:$E$6)&amp;"&amp;"&amp;_xlfn.TEXTJOIN("&amp;",TRUE,Feuil1!$B$7&amp;"="&amp;_xlfn.ENCODEURL(A73),Feuil1!$B$8&amp;"="&amp;_xlfn.ENCODEURL(C73),Feuil1!$B$9&amp;"="&amp;_xlfn.ENCODEURL(E73)))</f>
        <v>https://cons-donum-intra.hom.maf.local/donum/liste?id-compte=200232&amp;id-personne=2&amp;num-contrat=3&amp;num-chantier=4&amp;num-GC=5&amp;code-famille=DOCUMENTS%20CONTRAT&amp;code-cote=DECLARATION%20ACTIVITES&amp;code-type=PAGE%20RECAPITULATIVE</v>
      </c>
    </row>
    <row r="74" spans="1:7" x14ac:dyDescent="0.25">
      <c r="A74" s="19" t="s">
        <v>147</v>
      </c>
      <c r="B74" s="19" t="s">
        <v>148</v>
      </c>
      <c r="C74" s="19" t="s">
        <v>173</v>
      </c>
      <c r="D74" s="19" t="s">
        <v>174</v>
      </c>
      <c r="E74" s="19" t="s">
        <v>193</v>
      </c>
      <c r="F74" s="20" t="s">
        <v>194</v>
      </c>
      <c r="G74" s="22" t="str">
        <f>HYPERLINK(Feuil1!$A$10&amp;_xlfn.TEXTJOIN("&amp;",TRUE,Feuil1!$E$2:$E$6)&amp;"&amp;"&amp;_xlfn.TEXTJOIN("&amp;",TRUE,Feuil1!$B$7&amp;"="&amp;_xlfn.ENCODEURL(A74),Feuil1!$B$8&amp;"="&amp;_xlfn.ENCODEURL(C74),Feuil1!$B$9&amp;"="&amp;_xlfn.ENCODEURL(E74)))</f>
        <v>https://cons-donum-intra.hom.maf.local/donum/liste?id-compte=200232&amp;id-personne=2&amp;num-contrat=3&amp;num-chantier=4&amp;num-GC=5&amp;code-famille=DOCUMENTS%20CONTRAT&amp;code-cote=DECLARATION%20ACTIVITES&amp;code-type=COURRIER%20SUR%20ANOMALIE%20DAP</v>
      </c>
    </row>
    <row r="75" spans="1:7" x14ac:dyDescent="0.25">
      <c r="A75" s="19" t="s">
        <v>147</v>
      </c>
      <c r="B75" s="19" t="s">
        <v>148</v>
      </c>
      <c r="C75" s="19" t="s">
        <v>173</v>
      </c>
      <c r="D75" s="19" t="s">
        <v>174</v>
      </c>
      <c r="E75" s="19" t="s">
        <v>195</v>
      </c>
      <c r="F75" s="20" t="s">
        <v>195</v>
      </c>
      <c r="G75" s="22" t="str">
        <f>HYPERLINK(Feuil1!$A$10&amp;_xlfn.TEXTJOIN("&amp;",TRUE,Feuil1!$E$2:$E$6)&amp;"&amp;"&amp;_xlfn.TEXTJOIN("&amp;",TRUE,Feuil1!$B$7&amp;"="&amp;_xlfn.ENCODEURL(A75),Feuil1!$B$8&amp;"="&amp;_xlfn.ENCODEURL(C75),Feuil1!$B$9&amp;"="&amp;_xlfn.ENCODEURL(E75)))</f>
        <v>https://cons-donum-intra.hom.maf.local/donum/liste?id-compte=200232&amp;id-personne=2&amp;num-contrat=3&amp;num-chantier=4&amp;num-GC=5&amp;code-famille=DOCUMENTS%20CONTRAT&amp;code-cote=DECLARATION%20ACTIVITES&amp;code-type=DAP</v>
      </c>
    </row>
    <row r="76" spans="1:7" x14ac:dyDescent="0.25">
      <c r="A76" s="19" t="s">
        <v>147</v>
      </c>
      <c r="B76" s="19" t="s">
        <v>148</v>
      </c>
      <c r="C76" s="19" t="s">
        <v>173</v>
      </c>
      <c r="D76" s="19" t="s">
        <v>174</v>
      </c>
      <c r="E76" s="19" t="s">
        <v>195</v>
      </c>
      <c r="F76" s="20" t="s">
        <v>195</v>
      </c>
      <c r="G76" s="22" t="str">
        <f>HYPERLINK(Feuil1!$A$10&amp;_xlfn.TEXTJOIN("&amp;",TRUE,Feuil1!$E$2:$E$6)&amp;"&amp;"&amp;_xlfn.TEXTJOIN("&amp;",TRUE,Feuil1!$B$7&amp;"="&amp;_xlfn.ENCODEURL(A76),Feuil1!$B$8&amp;"="&amp;_xlfn.ENCODEURL(C76),Feuil1!$B$9&amp;"="&amp;_xlfn.ENCODEURL(E76)))</f>
        <v>https://cons-donum-intra.hom.maf.local/donum/liste?id-compte=200232&amp;id-personne=2&amp;num-contrat=3&amp;num-chantier=4&amp;num-GC=5&amp;code-famille=DOCUMENTS%20CONTRAT&amp;code-cote=DECLARATION%20ACTIVITES&amp;code-type=DAP</v>
      </c>
    </row>
    <row r="77" spans="1:7" x14ac:dyDescent="0.25">
      <c r="A77" s="19" t="s">
        <v>147</v>
      </c>
      <c r="B77" s="19" t="s">
        <v>148</v>
      </c>
      <c r="C77" s="19" t="s">
        <v>173</v>
      </c>
      <c r="D77" s="19" t="s">
        <v>174</v>
      </c>
      <c r="E77" s="19" t="s">
        <v>189</v>
      </c>
      <c r="F77" s="20" t="s">
        <v>190</v>
      </c>
      <c r="G77" s="22" t="str">
        <f>HYPERLINK(Feuil1!$A$10&amp;_xlfn.TEXTJOIN("&amp;",TRUE,Feuil1!$E$2:$E$6)&amp;"&amp;"&amp;_xlfn.TEXTJOIN("&amp;",TRUE,Feuil1!$B$7&amp;"="&amp;_xlfn.ENCODEURL(A77),Feuil1!$B$8&amp;"="&amp;_xlfn.ENCODEURL(C77),Feuil1!$B$9&amp;"="&amp;_xlfn.ENCODEURL(E77)))</f>
        <v>https://cons-donum-intra.hom.maf.local/donum/liste?id-compte=200232&amp;id-personne=2&amp;num-contrat=3&amp;num-chantier=4&amp;num-GC=5&amp;code-famille=DOCUMENTS%20CONTRAT&amp;code-cote=DECLARATION%20ACTIVITES&amp;code-type=DAPGC%20INITIALE</v>
      </c>
    </row>
    <row r="78" spans="1:7" x14ac:dyDescent="0.25">
      <c r="A78" s="19" t="s">
        <v>147</v>
      </c>
      <c r="B78" s="19" t="s">
        <v>148</v>
      </c>
      <c r="C78" s="19" t="s">
        <v>173</v>
      </c>
      <c r="D78" s="19" t="s">
        <v>174</v>
      </c>
      <c r="E78" s="19" t="s">
        <v>196</v>
      </c>
      <c r="F78" s="20" t="s">
        <v>197</v>
      </c>
      <c r="G78" s="22" t="str">
        <f>HYPERLINK(Feuil1!$A$10&amp;_xlfn.TEXTJOIN("&amp;",TRUE,Feuil1!$E$2:$E$6)&amp;"&amp;"&amp;_xlfn.TEXTJOIN("&amp;",TRUE,Feuil1!$B$7&amp;"="&amp;_xlfn.ENCODEURL(A78),Feuil1!$B$8&amp;"="&amp;_xlfn.ENCODEURL(C78),Feuil1!$B$9&amp;"="&amp;_xlfn.ENCODEURL(E78)))</f>
        <v>https://cons-donum-intra.hom.maf.local/donum/liste?id-compte=200232&amp;id-personne=2&amp;num-contrat=3&amp;num-chantier=4&amp;num-GC=5&amp;code-famille=DOCUMENTS%20CONTRAT&amp;code-cote=DECLARATION%20ACTIVITES&amp;code-type=DECLARATION%20INTERNET</v>
      </c>
    </row>
    <row r="79" spans="1:7" x14ac:dyDescent="0.25">
      <c r="A79" s="19" t="s">
        <v>147</v>
      </c>
      <c r="B79" s="19" t="s">
        <v>148</v>
      </c>
      <c r="C79" s="19" t="s">
        <v>173</v>
      </c>
      <c r="D79" s="19" t="s">
        <v>174</v>
      </c>
      <c r="E79" s="19" t="s">
        <v>198</v>
      </c>
      <c r="F79" s="20" t="s">
        <v>199</v>
      </c>
      <c r="G79" s="22" t="str">
        <f>HYPERLINK(Feuil1!$A$10&amp;_xlfn.TEXTJOIN("&amp;",TRUE,Feuil1!$E$2:$E$6)&amp;"&amp;"&amp;_xlfn.TEXTJOIN("&amp;",TRUE,Feuil1!$B$7&amp;"="&amp;_xlfn.ENCODEURL(A79),Feuil1!$B$8&amp;"="&amp;_xlfn.ENCODEURL(C79),Feuil1!$B$9&amp;"="&amp;_xlfn.ENCODEURL(E79)))</f>
        <v>https://cons-donum-intra.hom.maf.local/donum/liste?id-compte=200232&amp;id-personne=2&amp;num-contrat=3&amp;num-chantier=4&amp;num-GC=5&amp;code-famille=DOCUMENTS%20CONTRAT&amp;code-cote=DECLARATION%20ACTIVITES&amp;code-type=DEMANDE%20AJUSTEMENT</v>
      </c>
    </row>
    <row r="80" spans="1:7" x14ac:dyDescent="0.25">
      <c r="A80" s="19" t="s">
        <v>147</v>
      </c>
      <c r="B80" s="19" t="s">
        <v>148</v>
      </c>
      <c r="C80" s="19" t="s">
        <v>173</v>
      </c>
      <c r="D80" s="19" t="s">
        <v>174</v>
      </c>
      <c r="E80" s="19" t="s">
        <v>200</v>
      </c>
      <c r="F80" s="20" t="s">
        <v>201</v>
      </c>
      <c r="G80" s="22" t="str">
        <f>HYPERLINK(Feuil1!$A$10&amp;_xlfn.TEXTJOIN("&amp;",TRUE,Feuil1!$E$2:$E$6)&amp;"&amp;"&amp;_xlfn.TEXTJOIN("&amp;",TRUE,Feuil1!$B$7&amp;"="&amp;_xlfn.ENCODEURL(A80),Feuil1!$B$8&amp;"="&amp;_xlfn.ENCODEURL(C80),Feuil1!$B$9&amp;"="&amp;_xlfn.ENCODEURL(E80)))</f>
        <v>https://cons-donum-intra.hom.maf.local/donum/liste?id-compte=200232&amp;id-personne=2&amp;num-contrat=3&amp;num-chantier=4&amp;num-GC=5&amp;code-famille=DOCUMENTS%20CONTRAT&amp;code-cote=DECLARATION%20ACTIVITES&amp;code-type=LETTRE%20AJUSTEMENT</v>
      </c>
    </row>
    <row r="81" spans="1:7" x14ac:dyDescent="0.25">
      <c r="A81" s="19" t="s">
        <v>147</v>
      </c>
      <c r="B81" s="19" t="s">
        <v>148</v>
      </c>
      <c r="C81" s="19" t="s">
        <v>173</v>
      </c>
      <c r="D81" s="19" t="s">
        <v>174</v>
      </c>
      <c r="E81" s="19" t="s">
        <v>202</v>
      </c>
      <c r="F81" s="20" t="s">
        <v>203</v>
      </c>
      <c r="G81" s="22" t="str">
        <f>HYPERLINK(Feuil1!$A$10&amp;_xlfn.TEXTJOIN("&amp;",TRUE,Feuil1!$E$2:$E$6)&amp;"&amp;"&amp;_xlfn.TEXTJOIN("&amp;",TRUE,Feuil1!$B$7&amp;"="&amp;_xlfn.ENCODEURL(A81),Feuil1!$B$8&amp;"="&amp;_xlfn.ENCODEURL(C81),Feuil1!$B$9&amp;"="&amp;_xlfn.ENCODEURL(E81)))</f>
        <v>https://cons-donum-intra.hom.maf.local/donum/liste?id-compte=200232&amp;id-personne=2&amp;num-contrat=3&amp;num-chantier=4&amp;num-GC=5&amp;code-famille=DOCUMENTS%20CONTRAT&amp;code-cote=DECLARATION%20ACTIVITES&amp;code-type=RELEVE%20PAIEMENT</v>
      </c>
    </row>
    <row r="82" spans="1:7" x14ac:dyDescent="0.25">
      <c r="A82" s="19" t="s">
        <v>147</v>
      </c>
      <c r="B82" s="19" t="s">
        <v>148</v>
      </c>
      <c r="C82" s="19" t="s">
        <v>173</v>
      </c>
      <c r="D82" s="19" t="s">
        <v>174</v>
      </c>
      <c r="E82" s="19" t="s">
        <v>204</v>
      </c>
      <c r="F82" s="20" t="s">
        <v>204</v>
      </c>
      <c r="G82" s="22" t="str">
        <f>HYPERLINK(Feuil1!$A$10&amp;_xlfn.TEXTJOIN("&amp;",TRUE,Feuil1!$E$2:$E$6)&amp;"&amp;"&amp;_xlfn.TEXTJOIN("&amp;",TRUE,Feuil1!$B$7&amp;"="&amp;_xlfn.ENCODEURL(A82),Feuil1!$B$8&amp;"="&amp;_xlfn.ENCODEURL(C82),Feuil1!$B$9&amp;"="&amp;_xlfn.ENCODEURL(E82)))</f>
        <v>https://cons-donum-intra.hom.maf.local/donum/liste?id-compte=200232&amp;id-personne=2&amp;num-contrat=3&amp;num-chantier=4&amp;num-GC=5&amp;code-famille=DOCUMENTS%20CONTRAT&amp;code-cote=DECLARATION%20ACTIVITES&amp;code-type=DAP%20ISIS</v>
      </c>
    </row>
    <row r="83" spans="1:7" x14ac:dyDescent="0.25">
      <c r="A83" s="19" t="s">
        <v>147</v>
      </c>
      <c r="B83" s="19" t="s">
        <v>148</v>
      </c>
      <c r="C83" s="19" t="s">
        <v>173</v>
      </c>
      <c r="D83" s="19" t="s">
        <v>174</v>
      </c>
      <c r="E83" s="19" t="s">
        <v>205</v>
      </c>
      <c r="F83" s="20" t="s">
        <v>206</v>
      </c>
      <c r="G83" s="22" t="str">
        <f>HYPERLINK(Feuil1!$A$10&amp;_xlfn.TEXTJOIN("&amp;",TRUE,Feuil1!$E$2:$E$6)&amp;"&amp;"&amp;_xlfn.TEXTJOIN("&amp;",TRUE,Feuil1!$B$7&amp;"="&amp;_xlfn.ENCODEURL(A83),Feuil1!$B$8&amp;"="&amp;_xlfn.ENCODEURL(C83),Feuil1!$B$9&amp;"="&amp;_xlfn.ENCODEURL(E83)))</f>
        <v>https://cons-donum-intra.hom.maf.local/donum/liste?id-compte=200232&amp;id-personne=2&amp;num-contrat=3&amp;num-chantier=4&amp;num-GC=5&amp;code-famille=DOCUMENTS%20CONTRAT&amp;code-cote=DECLARATION%20ACTIVITES&amp;code-type=DAP%20NEANT</v>
      </c>
    </row>
    <row r="84" spans="1:7" x14ac:dyDescent="0.25">
      <c r="A84" s="19" t="s">
        <v>147</v>
      </c>
      <c r="B84" s="19" t="s">
        <v>148</v>
      </c>
      <c r="C84" s="19" t="s">
        <v>173</v>
      </c>
      <c r="D84" s="19" t="s">
        <v>174</v>
      </c>
      <c r="E84" s="19" t="s">
        <v>207</v>
      </c>
      <c r="F84" s="20" t="s">
        <v>208</v>
      </c>
      <c r="G84" s="22" t="str">
        <f>HYPERLINK(Feuil1!$A$10&amp;_xlfn.TEXTJOIN("&amp;",TRUE,Feuil1!$E$2:$E$6)&amp;"&amp;"&amp;_xlfn.TEXTJOIN("&amp;",TRUE,Feuil1!$B$7&amp;"="&amp;_xlfn.ENCODEURL(A84),Feuil1!$B$8&amp;"="&amp;_xlfn.ENCODEURL(C84),Feuil1!$B$9&amp;"="&amp;_xlfn.ENCODEURL(E84)))</f>
        <v>https://cons-donum-intra.hom.maf.local/donum/liste?id-compte=200232&amp;id-personne=2&amp;num-contrat=3&amp;num-chantier=4&amp;num-GC=5&amp;code-famille=DOCUMENTS%20CONTRAT&amp;code-cote=DECLARATION%20ACTIVITES&amp;code-type=COMPLEMENTAIRE%20APRES%20SINISTRE</v>
      </c>
    </row>
    <row r="85" spans="1:7" x14ac:dyDescent="0.25">
      <c r="A85" s="19" t="s">
        <v>147</v>
      </c>
      <c r="B85" s="19" t="s">
        <v>148</v>
      </c>
      <c r="C85" s="19" t="s">
        <v>209</v>
      </c>
      <c r="D85" s="19" t="s">
        <v>210</v>
      </c>
      <c r="E85" s="19" t="s">
        <v>153</v>
      </c>
      <c r="F85" s="20" t="s">
        <v>154</v>
      </c>
      <c r="G85" s="22" t="str">
        <f>HYPERLINK(Feuil1!$A$10&amp;_xlfn.TEXTJOIN("&amp;",TRUE,Feuil1!$E$2:$E$6)&amp;"&amp;"&amp;_xlfn.TEXTJOIN("&amp;",TRUE,Feuil1!$B$7&amp;"="&amp;_xlfn.ENCODEURL(A85),Feuil1!$B$8&amp;"="&amp;_xlfn.ENCODEURL(C85),Feuil1!$B$9&amp;"="&amp;_xlfn.ENCODEURL(E85)))</f>
        <v>https://cons-donum-intra.hom.maf.local/donum/liste?id-compte=200232&amp;id-personne=2&amp;num-contrat=3&amp;num-chantier=4&amp;num-GC=5&amp;code-famille=DOCUMENTS%20CONTRAT&amp;code-cote=FAUSSE%20ATTESTATION&amp;code-type=DIVERS</v>
      </c>
    </row>
    <row r="86" spans="1:7" x14ac:dyDescent="0.25">
      <c r="A86" s="19" t="s">
        <v>147</v>
      </c>
      <c r="B86" s="19" t="s">
        <v>148</v>
      </c>
      <c r="C86" s="19" t="s">
        <v>209</v>
      </c>
      <c r="D86" s="19" t="s">
        <v>210</v>
      </c>
      <c r="E86" s="19" t="s">
        <v>211</v>
      </c>
      <c r="F86" s="20" t="s">
        <v>212</v>
      </c>
      <c r="G86" s="22" t="str">
        <f>HYPERLINK(Feuil1!$A$10&amp;_xlfn.TEXTJOIN("&amp;",TRUE,Feuil1!$E$2:$E$6)&amp;"&amp;"&amp;_xlfn.TEXTJOIN("&amp;",TRUE,Feuil1!$B$7&amp;"="&amp;_xlfn.ENCODEURL(A86),Feuil1!$B$8&amp;"="&amp;_xlfn.ENCODEURL(C86),Feuil1!$B$9&amp;"="&amp;_xlfn.ENCODEURL(E86)))</f>
        <v>https://cons-donum-intra.hom.maf.local/donum/liste?id-compte=200232&amp;id-personne=2&amp;num-contrat=3&amp;num-chantier=4&amp;num-GC=5&amp;code-famille=DOCUMENTS%20CONTRAT&amp;code-cote=FAUSSE%20ATTESTATION&amp;code-type=COURRIER%20FAUSSE%20ATTESTATION</v>
      </c>
    </row>
    <row r="87" spans="1:7" x14ac:dyDescent="0.25">
      <c r="A87" s="19" t="s">
        <v>147</v>
      </c>
      <c r="B87" s="19" t="s">
        <v>148</v>
      </c>
      <c r="C87" s="19" t="s">
        <v>209</v>
      </c>
      <c r="D87" s="19" t="s">
        <v>210</v>
      </c>
      <c r="E87" s="19" t="s">
        <v>213</v>
      </c>
      <c r="F87" s="20" t="s">
        <v>214</v>
      </c>
      <c r="G87" s="22" t="str">
        <f>HYPERLINK(Feuil1!$A$10&amp;_xlfn.TEXTJOIN("&amp;",TRUE,Feuil1!$E$2:$E$6)&amp;"&amp;"&amp;_xlfn.TEXTJOIN("&amp;",TRUE,Feuil1!$B$7&amp;"="&amp;_xlfn.ENCODEURL(A87),Feuil1!$B$8&amp;"="&amp;_xlfn.ENCODEURL(C87),Feuil1!$B$9&amp;"="&amp;_xlfn.ENCODEURL(E87)))</f>
        <v>https://cons-donum-intra.hom.maf.local/donum/liste?id-compte=200232&amp;id-personne=2&amp;num-contrat=3&amp;num-chantier=4&amp;num-GC=5&amp;code-famille=DOCUMENTS%20CONTRAT&amp;code-cote=FAUSSE%20ATTESTATION&amp;code-type=HONORAIRES%20NOTE%20DE%20FRAIS</v>
      </c>
    </row>
    <row r="88" spans="1:7" x14ac:dyDescent="0.25">
      <c r="A88" s="19" t="s">
        <v>147</v>
      </c>
      <c r="B88" s="19" t="s">
        <v>148</v>
      </c>
      <c r="C88" s="19" t="s">
        <v>209</v>
      </c>
      <c r="D88" s="19" t="s">
        <v>210</v>
      </c>
      <c r="E88" s="19" t="s">
        <v>215</v>
      </c>
      <c r="F88" s="20" t="s">
        <v>216</v>
      </c>
      <c r="G88" s="22" t="str">
        <f>HYPERLINK(Feuil1!$A$10&amp;_xlfn.TEXTJOIN("&amp;",TRUE,Feuil1!$E$2:$E$6)&amp;"&amp;"&amp;_xlfn.TEXTJOIN("&amp;",TRUE,Feuil1!$B$7&amp;"="&amp;_xlfn.ENCODEURL(A88),Feuil1!$B$8&amp;"="&amp;_xlfn.ENCODEURL(C88),Feuil1!$B$9&amp;"="&amp;_xlfn.ENCODEURL(E88)))</f>
        <v>https://cons-donum-intra.hom.maf.local/donum/liste?id-compte=200232&amp;id-personne=2&amp;num-contrat=3&amp;num-chantier=4&amp;num-GC=5&amp;code-famille=DOCUMENTS%20CONTRAT&amp;code-cote=FAUSSE%20ATTESTATION&amp;code-type=DOCUMENT%20PROCEDURE</v>
      </c>
    </row>
    <row r="89" spans="1:7" x14ac:dyDescent="0.25">
      <c r="A89" s="19" t="s">
        <v>147</v>
      </c>
      <c r="B89" s="19" t="s">
        <v>148</v>
      </c>
      <c r="C89" s="19" t="s">
        <v>217</v>
      </c>
      <c r="D89" s="19" t="s">
        <v>218</v>
      </c>
      <c r="E89" s="19" t="s">
        <v>219</v>
      </c>
      <c r="F89" s="20" t="s">
        <v>220</v>
      </c>
      <c r="G89" s="22" t="str">
        <f>HYPERLINK(Feuil1!$A$10&amp;_xlfn.TEXTJOIN("&amp;",TRUE,Feuil1!$E$2:$E$6)&amp;"&amp;"&amp;_xlfn.TEXTJOIN("&amp;",TRUE,Feuil1!$B$7&amp;"="&amp;_xlfn.ENCODEURL(A89),Feuil1!$B$8&amp;"="&amp;_xlfn.ENCODEURL(C89),Feuil1!$B$9&amp;"="&amp;_xlfn.ENCODEURL(E89)))</f>
        <v>https://cons-donum-intra.hom.maf.local/donum/liste?id-compte=200232&amp;id-personne=2&amp;num-contrat=3&amp;num-chantier=4&amp;num-GC=5&amp;code-famille=DOCUMENTS%20CONTRAT&amp;code-cote=GESTION&amp;code-type=SCAN%20LETTRE%20CHEQUE</v>
      </c>
    </row>
    <row r="90" spans="1:7" x14ac:dyDescent="0.25">
      <c r="A90" s="19" t="s">
        <v>147</v>
      </c>
      <c r="B90" s="19" t="s">
        <v>148</v>
      </c>
      <c r="C90" s="19" t="s">
        <v>217</v>
      </c>
      <c r="D90" s="19" t="s">
        <v>218</v>
      </c>
      <c r="E90" s="19" t="s">
        <v>221</v>
      </c>
      <c r="F90" s="20" t="s">
        <v>222</v>
      </c>
      <c r="G90" s="22" t="str">
        <f>HYPERLINK(Feuil1!$A$10&amp;_xlfn.TEXTJOIN("&amp;",TRUE,Feuil1!$E$2:$E$6)&amp;"&amp;"&amp;_xlfn.TEXTJOIN("&amp;",TRUE,Feuil1!$B$7&amp;"="&amp;_xlfn.ENCODEURL(A90),Feuil1!$B$8&amp;"="&amp;_xlfn.ENCODEURL(C90),Feuil1!$B$9&amp;"="&amp;_xlfn.ENCODEURL(E90)))</f>
        <v>https://cons-donum-intra.hom.maf.local/donum/liste?id-compte=200232&amp;id-personne=2&amp;num-contrat=3&amp;num-chantier=4&amp;num-GC=5&amp;code-famille=DOCUMENTS%20CONTRAT&amp;code-cote=GESTION&amp;code-type=SUIVI%20IMPAYE</v>
      </c>
    </row>
    <row r="91" spans="1:7" x14ac:dyDescent="0.25">
      <c r="A91" s="19" t="s">
        <v>147</v>
      </c>
      <c r="B91" s="19" t="s">
        <v>148</v>
      </c>
      <c r="C91" s="19" t="s">
        <v>217</v>
      </c>
      <c r="D91" s="19" t="s">
        <v>218</v>
      </c>
      <c r="E91" s="19" t="s">
        <v>223</v>
      </c>
      <c r="F91" s="20" t="s">
        <v>224</v>
      </c>
      <c r="G91" s="22" t="str">
        <f>HYPERLINK(Feuil1!$A$10&amp;_xlfn.TEXTJOIN("&amp;",TRUE,Feuil1!$E$2:$E$6)&amp;"&amp;"&amp;_xlfn.TEXTJOIN("&amp;",TRUE,Feuil1!$B$7&amp;"="&amp;_xlfn.ENCODEURL(A91),Feuil1!$B$8&amp;"="&amp;_xlfn.ENCODEURL(C91),Feuil1!$B$9&amp;"="&amp;_xlfn.ENCODEURL(E91)))</f>
        <v>https://cons-donum-intra.hom.maf.local/donum/liste?id-compte=200232&amp;id-personne=2&amp;num-contrat=3&amp;num-chantier=4&amp;num-GC=5&amp;code-famille=DOCUMENTS%20CONTRAT&amp;code-cote=GESTION&amp;code-type=SCAN%20DE%20CHEQUE</v>
      </c>
    </row>
    <row r="92" spans="1:7" x14ac:dyDescent="0.25">
      <c r="A92" s="19" t="s">
        <v>147</v>
      </c>
      <c r="B92" s="19" t="s">
        <v>148</v>
      </c>
      <c r="C92" s="19" t="s">
        <v>217</v>
      </c>
      <c r="D92" s="19" t="s">
        <v>218</v>
      </c>
      <c r="E92" s="19" t="s">
        <v>225</v>
      </c>
      <c r="F92" s="20" t="s">
        <v>226</v>
      </c>
      <c r="G92" s="22" t="str">
        <f>HYPERLINK(Feuil1!$A$10&amp;_xlfn.TEXTJOIN("&amp;",TRUE,Feuil1!$E$2:$E$6)&amp;"&amp;"&amp;_xlfn.TEXTJOIN("&amp;",TRUE,Feuil1!$B$7&amp;"="&amp;_xlfn.ENCODEURL(A92),Feuil1!$B$8&amp;"="&amp;_xlfn.ENCODEURL(C92),Feuil1!$B$9&amp;"="&amp;_xlfn.ENCODEURL(E92)))</f>
        <v>https://cons-donum-intra.hom.maf.local/donum/liste?id-compte=200232&amp;id-personne=2&amp;num-contrat=3&amp;num-chantier=4&amp;num-GC=5&amp;code-famille=DOCUMENTS%20CONTRAT&amp;code-cote=GESTION&amp;code-type=JEU%20DE%20PLAN</v>
      </c>
    </row>
    <row r="93" spans="1:7" x14ac:dyDescent="0.25">
      <c r="A93" s="19" t="s">
        <v>147</v>
      </c>
      <c r="B93" s="19" t="s">
        <v>148</v>
      </c>
      <c r="C93" s="19" t="s">
        <v>217</v>
      </c>
      <c r="D93" s="19" t="s">
        <v>218</v>
      </c>
      <c r="E93" s="19" t="s">
        <v>227</v>
      </c>
      <c r="F93" s="20" t="s">
        <v>228</v>
      </c>
      <c r="G93" s="22" t="str">
        <f>HYPERLINK(Feuil1!$A$10&amp;_xlfn.TEXTJOIN("&amp;",TRUE,Feuil1!$E$2:$E$6)&amp;"&amp;"&amp;_xlfn.TEXTJOIN("&amp;",TRUE,Feuil1!$B$7&amp;"="&amp;_xlfn.ENCODEURL(A93),Feuil1!$B$8&amp;"="&amp;_xlfn.ENCODEURL(C93),Feuil1!$B$9&amp;"="&amp;_xlfn.ENCODEURL(E93)))</f>
        <v>https://cons-donum-intra.hom.maf.local/donum/liste?id-compte=200232&amp;id-personne=2&amp;num-contrat=3&amp;num-chantier=4&amp;num-GC=5&amp;code-famille=DOCUMENTS%20CONTRAT&amp;code-cote=GESTION&amp;code-type=DECLARATION%20DE%20MISSION%20OU%20CHANTIER</v>
      </c>
    </row>
    <row r="94" spans="1:7" x14ac:dyDescent="0.25">
      <c r="A94" s="19" t="s">
        <v>147</v>
      </c>
      <c r="B94" s="19" t="s">
        <v>148</v>
      </c>
      <c r="C94" s="19" t="s">
        <v>217</v>
      </c>
      <c r="D94" s="19" t="s">
        <v>218</v>
      </c>
      <c r="E94" s="19" t="s">
        <v>229</v>
      </c>
      <c r="F94" s="20" t="s">
        <v>230</v>
      </c>
      <c r="G94" s="22" t="str">
        <f>HYPERLINK(Feuil1!$A$10&amp;_xlfn.TEXTJOIN("&amp;",TRUE,Feuil1!$E$2:$E$6)&amp;"&amp;"&amp;_xlfn.TEXTJOIN("&amp;",TRUE,Feuil1!$B$7&amp;"="&amp;_xlfn.ENCODEURL(A94),Feuil1!$B$8&amp;"="&amp;_xlfn.ENCODEURL(C94),Feuil1!$B$9&amp;"="&amp;_xlfn.ENCODEURL(E94)))</f>
        <v>https://cons-donum-intra.hom.maf.local/donum/liste?id-compte=200232&amp;id-personne=2&amp;num-contrat=3&amp;num-chantier=4&amp;num-GC=5&amp;code-famille=DOCUMENTS%20CONTRAT&amp;code-cote=GESTION&amp;code-type=DELAI%20DE%20PAIEMENT%20ECHEANCIERS</v>
      </c>
    </row>
    <row r="95" spans="1:7" x14ac:dyDescent="0.25">
      <c r="A95" s="19" t="s">
        <v>147</v>
      </c>
      <c r="B95" s="19" t="s">
        <v>148</v>
      </c>
      <c r="C95" s="19" t="s">
        <v>217</v>
      </c>
      <c r="D95" s="19" t="s">
        <v>218</v>
      </c>
      <c r="E95" s="19" t="s">
        <v>231</v>
      </c>
      <c r="F95" s="20" t="s">
        <v>232</v>
      </c>
      <c r="G95" s="22" t="str">
        <f>HYPERLINK(Feuil1!$A$10&amp;_xlfn.TEXTJOIN("&amp;",TRUE,Feuil1!$E$2:$E$6)&amp;"&amp;"&amp;_xlfn.TEXTJOIN("&amp;",TRUE,Feuil1!$B$7&amp;"="&amp;_xlfn.ENCODEURL(A95),Feuil1!$B$8&amp;"="&amp;_xlfn.ENCODEURL(C95),Feuil1!$B$9&amp;"="&amp;_xlfn.ENCODEURL(E95)))</f>
        <v>https://cons-donum-intra.hom.maf.local/donum/liste?id-compte=200232&amp;id-personne=2&amp;num-contrat=3&amp;num-chantier=4&amp;num-GC=5&amp;code-famille=DOCUMENTS%20CONTRAT&amp;code-cote=GESTION&amp;code-type=DEMANDE%20ATTESTATION</v>
      </c>
    </row>
    <row r="96" spans="1:7" x14ac:dyDescent="0.25">
      <c r="A96" s="19" t="s">
        <v>147</v>
      </c>
      <c r="B96" s="19" t="s">
        <v>148</v>
      </c>
      <c r="C96" s="19" t="s">
        <v>217</v>
      </c>
      <c r="D96" s="19" t="s">
        <v>218</v>
      </c>
      <c r="E96" s="19" t="s">
        <v>233</v>
      </c>
      <c r="F96" s="20" t="s">
        <v>234</v>
      </c>
      <c r="G96" s="22" t="str">
        <f>HYPERLINK(Feuil1!$A$10&amp;_xlfn.TEXTJOIN("&amp;",TRUE,Feuil1!$E$2:$E$6)&amp;"&amp;"&amp;_xlfn.TEXTJOIN("&amp;",TRUE,Feuil1!$B$7&amp;"="&amp;_xlfn.ENCODEURL(A96),Feuil1!$B$8&amp;"="&amp;_xlfn.ENCODEURL(C96),Feuil1!$B$9&amp;"="&amp;_xlfn.ENCODEURL(E96)))</f>
        <v>https://cons-donum-intra.hom.maf.local/donum/liste?id-compte=200232&amp;id-personne=2&amp;num-contrat=3&amp;num-chantier=4&amp;num-GC=5&amp;code-famille=DOCUMENTS%20CONTRAT&amp;code-cote=GESTION&amp;code-type=DEMANDE%20DE%20REGLEMENT%20MANUEL</v>
      </c>
    </row>
    <row r="97" spans="1:7" x14ac:dyDescent="0.25">
      <c r="A97" s="19" t="s">
        <v>147</v>
      </c>
      <c r="B97" s="19" t="s">
        <v>148</v>
      </c>
      <c r="C97" s="19" t="s">
        <v>217</v>
      </c>
      <c r="D97" s="19" t="s">
        <v>218</v>
      </c>
      <c r="E97" s="19" t="s">
        <v>235</v>
      </c>
      <c r="F97" s="20" t="s">
        <v>236</v>
      </c>
      <c r="G97" s="22" t="str">
        <f>HYPERLINK(Feuil1!$A$10&amp;_xlfn.TEXTJOIN("&amp;",TRUE,Feuil1!$E$2:$E$6)&amp;"&amp;"&amp;_xlfn.TEXTJOIN("&amp;",TRUE,Feuil1!$B$7&amp;"="&amp;_xlfn.ENCODEURL(A97),Feuil1!$B$8&amp;"="&amp;_xlfn.ENCODEURL(C97),Feuil1!$B$9&amp;"="&amp;_xlfn.ENCODEURL(E97)))</f>
        <v>https://cons-donum-intra.hom.maf.local/donum/liste?id-compte=200232&amp;id-personne=2&amp;num-contrat=3&amp;num-chantier=4&amp;num-GC=5&amp;code-famille=DOCUMENTS%20CONTRAT&amp;code-cote=GESTION&amp;code-type=DEMANDE%20DE%20REMBOURSEMENT</v>
      </c>
    </row>
    <row r="98" spans="1:7" x14ac:dyDescent="0.25">
      <c r="A98" s="19" t="s">
        <v>147</v>
      </c>
      <c r="B98" s="19" t="s">
        <v>148</v>
      </c>
      <c r="C98" s="19" t="s">
        <v>217</v>
      </c>
      <c r="D98" s="19" t="s">
        <v>218</v>
      </c>
      <c r="E98" s="19" t="s">
        <v>237</v>
      </c>
      <c r="F98" s="20" t="s">
        <v>238</v>
      </c>
      <c r="G98" s="22" t="str">
        <f>HYPERLINK(Feuil1!$A$10&amp;_xlfn.TEXTJOIN("&amp;",TRUE,Feuil1!$E$2:$E$6)&amp;"&amp;"&amp;_xlfn.TEXTJOIN("&amp;",TRUE,Feuil1!$B$7&amp;"="&amp;_xlfn.ENCODEURL(A98),Feuil1!$B$8&amp;"="&amp;_xlfn.ENCODEURL(C98),Feuil1!$B$9&amp;"="&amp;_xlfn.ENCODEURL(E98)))</f>
        <v>https://cons-donum-intra.hom.maf.local/donum/liste?id-compte=200232&amp;id-personne=2&amp;num-contrat=3&amp;num-chantier=4&amp;num-GC=5&amp;code-famille=DOCUMENTS%20CONTRAT&amp;code-cote=GESTION&amp;code-type=COMMISSION%20DES%20CONTRATS</v>
      </c>
    </row>
    <row r="99" spans="1:7" x14ac:dyDescent="0.25">
      <c r="A99" s="19" t="s">
        <v>147</v>
      </c>
      <c r="B99" s="19" t="s">
        <v>148</v>
      </c>
      <c r="C99" s="19" t="s">
        <v>217</v>
      </c>
      <c r="D99" s="19" t="s">
        <v>218</v>
      </c>
      <c r="E99" s="19" t="s">
        <v>132</v>
      </c>
      <c r="F99" s="20" t="s">
        <v>133</v>
      </c>
      <c r="G99" s="22" t="str">
        <f>HYPERLINK(Feuil1!$A$10&amp;_xlfn.TEXTJOIN("&amp;",TRUE,Feuil1!$E$2:$E$6)&amp;"&amp;"&amp;_xlfn.TEXTJOIN("&amp;",TRUE,Feuil1!$B$7&amp;"="&amp;_xlfn.ENCODEURL(A99),Feuil1!$B$8&amp;"="&amp;_xlfn.ENCODEURL(C99),Feuil1!$B$9&amp;"="&amp;_xlfn.ENCODEURL(E99)))</f>
        <v>https://cons-donum-intra.hom.maf.local/donum/liste?id-compte=200232&amp;id-personne=2&amp;num-contrat=3&amp;num-chantier=4&amp;num-GC=5&amp;code-famille=DOCUMENTS%20CONTRAT&amp;code-cote=GESTION&amp;code-type=BORDEREAU%20DE%20REMISE%20EN%20BANQUE</v>
      </c>
    </row>
    <row r="100" spans="1:7" x14ac:dyDescent="0.25">
      <c r="A100" s="19" t="s">
        <v>147</v>
      </c>
      <c r="B100" s="19" t="s">
        <v>148</v>
      </c>
      <c r="C100" s="19" t="s">
        <v>217</v>
      </c>
      <c r="D100" s="19" t="s">
        <v>218</v>
      </c>
      <c r="E100" s="19" t="s">
        <v>239</v>
      </c>
      <c r="F100" s="20" t="s">
        <v>240</v>
      </c>
      <c r="G100" s="22" t="str">
        <f>HYPERLINK(Feuil1!$A$10&amp;_xlfn.TEXTJOIN("&amp;",TRUE,Feuil1!$E$2:$E$6)&amp;"&amp;"&amp;_xlfn.TEXTJOIN("&amp;",TRUE,Feuil1!$B$7&amp;"="&amp;_xlfn.ENCODEURL(A100),Feuil1!$B$8&amp;"="&amp;_xlfn.ENCODEURL(C100),Feuil1!$B$9&amp;"="&amp;_xlfn.ENCODEURL(E100)))</f>
        <v>https://cons-donum-intra.hom.maf.local/donum/liste?id-compte=200232&amp;id-personne=2&amp;num-contrat=3&amp;num-chantier=4&amp;num-GC=5&amp;code-famille=DOCUMENTS%20CONTRAT&amp;code-cote=GESTION&amp;code-type=COURRIER%20PAIEMENT</v>
      </c>
    </row>
    <row r="101" spans="1:7" x14ac:dyDescent="0.25">
      <c r="A101" s="19" t="s">
        <v>147</v>
      </c>
      <c r="B101" s="19" t="s">
        <v>148</v>
      </c>
      <c r="C101" s="19" t="s">
        <v>217</v>
      </c>
      <c r="D101" s="19" t="s">
        <v>218</v>
      </c>
      <c r="E101" s="19" t="s">
        <v>241</v>
      </c>
      <c r="F101" s="20" t="s">
        <v>242</v>
      </c>
      <c r="G101" s="22" t="str">
        <f>HYPERLINK(Feuil1!$A$10&amp;_xlfn.TEXTJOIN("&amp;",TRUE,Feuil1!$E$2:$E$6)&amp;"&amp;"&amp;_xlfn.TEXTJOIN("&amp;",TRUE,Feuil1!$B$7&amp;"="&amp;_xlfn.ENCODEURL(A101),Feuil1!$B$8&amp;"="&amp;_xlfn.ENCODEURL(C101),Feuil1!$B$9&amp;"="&amp;_xlfn.ENCODEURL(E101)))</f>
        <v>https://cons-donum-intra.hom.maf.local/donum/liste?id-compte=200232&amp;id-personne=2&amp;num-contrat=3&amp;num-chantier=4&amp;num-GC=5&amp;code-famille=DOCUMENTS%20CONTRAT&amp;code-cote=GESTION&amp;code-type=RIB</v>
      </c>
    </row>
    <row r="102" spans="1:7" x14ac:dyDescent="0.25">
      <c r="A102" s="19" t="s">
        <v>147</v>
      </c>
      <c r="B102" s="19" t="s">
        <v>148</v>
      </c>
      <c r="C102" s="19" t="s">
        <v>217</v>
      </c>
      <c r="D102" s="19" t="s">
        <v>218</v>
      </c>
      <c r="E102" s="19" t="s">
        <v>243</v>
      </c>
      <c r="F102" s="20" t="s">
        <v>244</v>
      </c>
      <c r="G102" s="22" t="str">
        <f>HYPERLINK(Feuil1!$A$10&amp;_xlfn.TEXTJOIN("&amp;",TRUE,Feuil1!$E$2:$E$6)&amp;"&amp;"&amp;_xlfn.TEXTJOIN("&amp;",TRUE,Feuil1!$B$7&amp;"="&amp;_xlfn.ENCODEURL(A102),Feuil1!$B$8&amp;"="&amp;_xlfn.ENCODEURL(C102),Feuil1!$B$9&amp;"="&amp;_xlfn.ENCODEURL(E102)))</f>
        <v>https://cons-donum-intra.hom.maf.local/donum/liste?id-compte=200232&amp;id-personne=2&amp;num-contrat=3&amp;num-chantier=4&amp;num-GC=5&amp;code-famille=DOCUMENTS%20CONTRAT&amp;code-cote=GESTION&amp;code-type=MANDAT%20SEPA</v>
      </c>
    </row>
    <row r="103" spans="1:7" x14ac:dyDescent="0.25">
      <c r="A103" s="19" t="s">
        <v>147</v>
      </c>
      <c r="B103" s="19" t="s">
        <v>148</v>
      </c>
      <c r="C103" s="19" t="s">
        <v>217</v>
      </c>
      <c r="D103" s="19" t="s">
        <v>218</v>
      </c>
      <c r="E103" s="19" t="s">
        <v>245</v>
      </c>
      <c r="F103" s="20" t="s">
        <v>246</v>
      </c>
      <c r="G103" s="22" t="str">
        <f>HYPERLINK(Feuil1!$A$10&amp;_xlfn.TEXTJOIN("&amp;",TRUE,Feuil1!$E$2:$E$6)&amp;"&amp;"&amp;_xlfn.TEXTJOIN("&amp;",TRUE,Feuil1!$B$7&amp;"="&amp;_xlfn.ENCODEURL(A103),Feuil1!$B$8&amp;"="&amp;_xlfn.ENCODEURL(C103),Feuil1!$B$9&amp;"="&amp;_xlfn.ENCODEURL(E103)))</f>
        <v>https://cons-donum-intra.hom.maf.local/donum/liste?id-compte=200232&amp;id-personne=2&amp;num-contrat=3&amp;num-chantier=4&amp;num-GC=5&amp;code-famille=DOCUMENTS%20CONTRAT&amp;code-cote=GESTION&amp;code-type=ORDRE%20DE%20VIREMENT</v>
      </c>
    </row>
    <row r="104" spans="1:7" x14ac:dyDescent="0.25">
      <c r="A104" s="19" t="s">
        <v>147</v>
      </c>
      <c r="B104" s="19" t="s">
        <v>148</v>
      </c>
      <c r="C104" s="19" t="s">
        <v>217</v>
      </c>
      <c r="D104" s="19" t="s">
        <v>218</v>
      </c>
      <c r="E104" s="19" t="s">
        <v>247</v>
      </c>
      <c r="F104" s="20" t="s">
        <v>248</v>
      </c>
      <c r="G104" s="22" t="str">
        <f>HYPERLINK(Feuil1!$A$10&amp;_xlfn.TEXTJOIN("&amp;",TRUE,Feuil1!$E$2:$E$6)&amp;"&amp;"&amp;_xlfn.TEXTJOIN("&amp;",TRUE,Feuil1!$B$7&amp;"="&amp;_xlfn.ENCODEURL(A104),Feuil1!$B$8&amp;"="&amp;_xlfn.ENCODEURL(C104),Feuil1!$B$9&amp;"="&amp;_xlfn.ENCODEURL(E104)))</f>
        <v>https://cons-donum-intra.hom.maf.local/donum/liste?id-compte=200232&amp;id-personne=2&amp;num-contrat=3&amp;num-chantier=4&amp;num-GC=5&amp;code-famille=DOCUMENTS%20CONTRAT&amp;code-cote=GESTION&amp;code-type=COURRIER%20GESTION</v>
      </c>
    </row>
    <row r="105" spans="1:7" x14ac:dyDescent="0.25">
      <c r="A105" s="19" t="s">
        <v>147</v>
      </c>
      <c r="B105" s="19" t="s">
        <v>148</v>
      </c>
      <c r="C105" s="19" t="s">
        <v>217</v>
      </c>
      <c r="D105" s="19" t="s">
        <v>218</v>
      </c>
      <c r="E105" s="19" t="s">
        <v>249</v>
      </c>
      <c r="F105" s="20" t="s">
        <v>250</v>
      </c>
      <c r="G105" s="22" t="str">
        <f>HYPERLINK(Feuil1!$A$10&amp;_xlfn.TEXTJOIN("&amp;",TRUE,Feuil1!$E$2:$E$6)&amp;"&amp;"&amp;_xlfn.TEXTJOIN("&amp;",TRUE,Feuil1!$B$7&amp;"="&amp;_xlfn.ENCODEURL(A105),Feuil1!$B$8&amp;"="&amp;_xlfn.ENCODEURL(C105),Feuil1!$B$9&amp;"="&amp;_xlfn.ENCODEURL(E105)))</f>
        <v>https://cons-donum-intra.hom.maf.local/donum/liste?id-compte=200232&amp;id-personne=2&amp;num-contrat=3&amp;num-chantier=4&amp;num-GC=5&amp;code-famille=DOCUMENTS%20CONTRAT&amp;code-cote=GESTION&amp;code-type=INTERNATIONAL%20BANK%20ACCOUNT%20NUMBER</v>
      </c>
    </row>
    <row r="106" spans="1:7" x14ac:dyDescent="0.25">
      <c r="A106" s="19" t="s">
        <v>147</v>
      </c>
      <c r="B106" s="19" t="s">
        <v>148</v>
      </c>
      <c r="C106" s="19" t="s">
        <v>217</v>
      </c>
      <c r="D106" s="19" t="s">
        <v>218</v>
      </c>
      <c r="E106" s="19" t="s">
        <v>251</v>
      </c>
      <c r="F106" s="20" t="s">
        <v>252</v>
      </c>
      <c r="G106" s="22" t="str">
        <f>HYPERLINK(Feuil1!$A$10&amp;_xlfn.TEXTJOIN("&amp;",TRUE,Feuil1!$E$2:$E$6)&amp;"&amp;"&amp;_xlfn.TEXTJOIN("&amp;",TRUE,Feuil1!$B$7&amp;"="&amp;_xlfn.ENCODEURL(A106),Feuil1!$B$8&amp;"="&amp;_xlfn.ENCODEURL(C106),Feuil1!$B$9&amp;"="&amp;_xlfn.ENCODEURL(E106)))</f>
        <v>https://cons-donum-intra.hom.maf.local/donum/liste?id-compte=200232&amp;id-personne=2&amp;num-contrat=3&amp;num-chantier=4&amp;num-GC=5&amp;code-famille=DOCUMENTS%20CONTRAT&amp;code-cote=GESTION&amp;code-type=REVISION%20BP</v>
      </c>
    </row>
    <row r="107" spans="1:7" x14ac:dyDescent="0.25">
      <c r="A107" s="19" t="s">
        <v>147</v>
      </c>
      <c r="B107" s="19" t="s">
        <v>148</v>
      </c>
      <c r="C107" s="19" t="s">
        <v>217</v>
      </c>
      <c r="D107" s="19" t="s">
        <v>218</v>
      </c>
      <c r="E107" s="19" t="s">
        <v>253</v>
      </c>
      <c r="F107" s="20" t="s">
        <v>254</v>
      </c>
      <c r="G107" s="22" t="str">
        <f>HYPERLINK(Feuil1!$A$10&amp;_xlfn.TEXTJOIN("&amp;",TRUE,Feuil1!$E$2:$E$6)&amp;"&amp;"&amp;_xlfn.TEXTJOIN("&amp;",TRUE,Feuil1!$B$7&amp;"="&amp;_xlfn.ENCODEURL(A107),Feuil1!$B$8&amp;"="&amp;_xlfn.ENCODEURL(C107),Feuil1!$B$9&amp;"="&amp;_xlfn.ENCODEURL(E107)))</f>
        <v>https://cons-donum-intra.hom.maf.local/donum/liste?id-compte=200232&amp;id-personne=2&amp;num-contrat=3&amp;num-chantier=4&amp;num-GC=5&amp;code-famille=DOCUMENTS%20CONTRAT&amp;code-cote=GESTION&amp;code-type=REVISION%20DE%20TAUX%20DE%20COTISATION</v>
      </c>
    </row>
    <row r="108" spans="1:7" x14ac:dyDescent="0.25">
      <c r="A108" s="19" t="s">
        <v>147</v>
      </c>
      <c r="B108" s="19" t="s">
        <v>148</v>
      </c>
      <c r="C108" s="19" t="s">
        <v>217</v>
      </c>
      <c r="D108" s="19" t="s">
        <v>218</v>
      </c>
      <c r="E108" s="19" t="s">
        <v>255</v>
      </c>
      <c r="F108" s="20" t="s">
        <v>256</v>
      </c>
      <c r="G108" s="22" t="str">
        <f>HYPERLINK(Feuil1!$A$10&amp;_xlfn.TEXTJOIN("&amp;",TRUE,Feuil1!$E$2:$E$6)&amp;"&amp;"&amp;_xlfn.TEXTJOIN("&amp;",TRUE,Feuil1!$B$7&amp;"="&amp;_xlfn.ENCODEURL(A108),Feuil1!$B$8&amp;"="&amp;_xlfn.ENCODEURL(C108),Feuil1!$B$9&amp;"="&amp;_xlfn.ENCODEURL(E108)))</f>
        <v>https://cons-donum-intra.hom.maf.local/donum/liste?id-compte=200232&amp;id-personne=2&amp;num-contrat=3&amp;num-chantier=4&amp;num-GC=5&amp;code-famille=DOCUMENTS%20CONTRAT&amp;code-cote=GESTION&amp;code-type=RISTOURNE</v>
      </c>
    </row>
    <row r="109" spans="1:7" x14ac:dyDescent="0.25">
      <c r="A109" s="19" t="s">
        <v>147</v>
      </c>
      <c r="B109" s="19" t="s">
        <v>148</v>
      </c>
      <c r="C109" s="19" t="s">
        <v>217</v>
      </c>
      <c r="D109" s="19" t="s">
        <v>218</v>
      </c>
      <c r="E109" s="19" t="s">
        <v>257</v>
      </c>
      <c r="F109" s="20" t="s">
        <v>258</v>
      </c>
      <c r="G109" s="22" t="str">
        <f>HYPERLINK(Feuil1!$A$10&amp;_xlfn.TEXTJOIN("&amp;",TRUE,Feuil1!$E$2:$E$6)&amp;"&amp;"&amp;_xlfn.TEXTJOIN("&amp;",TRUE,Feuil1!$B$7&amp;"="&amp;_xlfn.ENCODEURL(A109),Feuil1!$B$8&amp;"="&amp;_xlfn.ENCODEURL(C109),Feuil1!$B$9&amp;"="&amp;_xlfn.ENCODEURL(E109)))</f>
        <v>https://cons-donum-intra.hom.maf.local/donum/liste?id-compte=200232&amp;id-personne=2&amp;num-contrat=3&amp;num-chantier=4&amp;num-GC=5&amp;code-famille=DOCUMENTS%20CONTRAT&amp;code-cote=GESTION&amp;code-type=AR%20TESSI</v>
      </c>
    </row>
    <row r="110" spans="1:7" x14ac:dyDescent="0.25">
      <c r="A110" s="19" t="s">
        <v>147</v>
      </c>
      <c r="B110" s="19" t="s">
        <v>148</v>
      </c>
      <c r="C110" s="19" t="s">
        <v>217</v>
      </c>
      <c r="D110" s="19" t="s">
        <v>218</v>
      </c>
      <c r="E110" s="19" t="s">
        <v>259</v>
      </c>
      <c r="F110" s="20" t="s">
        <v>260</v>
      </c>
      <c r="G110" s="22" t="str">
        <f>HYPERLINK(Feuil1!$A$10&amp;_xlfn.TEXTJOIN("&amp;",TRUE,Feuil1!$E$2:$E$6)&amp;"&amp;"&amp;_xlfn.TEXTJOIN("&amp;",TRUE,Feuil1!$B$7&amp;"="&amp;_xlfn.ENCODEURL(A110),Feuil1!$B$8&amp;"="&amp;_xlfn.ENCODEURL(C110),Feuil1!$B$9&amp;"="&amp;_xlfn.ENCODEURL(E110)))</f>
        <v>https://cons-donum-intra.hom.maf.local/donum/liste?id-compte=200232&amp;id-personne=2&amp;num-contrat=3&amp;num-chantier=4&amp;num-GC=5&amp;code-famille=DOCUMENTS%20CONTRAT&amp;code-cote=GESTION&amp;code-type=AR%20TESSI%20ND</v>
      </c>
    </row>
    <row r="111" spans="1:7" x14ac:dyDescent="0.25">
      <c r="A111" s="19" t="s">
        <v>147</v>
      </c>
      <c r="B111" s="19" t="s">
        <v>148</v>
      </c>
      <c r="C111" s="19" t="s">
        <v>217</v>
      </c>
      <c r="D111" s="19" t="s">
        <v>218</v>
      </c>
      <c r="E111" s="19" t="s">
        <v>261</v>
      </c>
      <c r="F111" s="20" t="s">
        <v>262</v>
      </c>
      <c r="G111" s="22" t="str">
        <f>HYPERLINK(Feuil1!$A$10&amp;_xlfn.TEXTJOIN("&amp;",TRUE,Feuil1!$E$2:$E$6)&amp;"&amp;"&amp;_xlfn.TEXTJOIN("&amp;",TRUE,Feuil1!$B$7&amp;"="&amp;_xlfn.ENCODEURL(A111),Feuil1!$B$8&amp;"="&amp;_xlfn.ENCODEURL(C111),Feuil1!$B$9&amp;"="&amp;_xlfn.ENCODEURL(E111)))</f>
        <v>https://cons-donum-intra.hom.maf.local/donum/liste?id-compte=200232&amp;id-personne=2&amp;num-contrat=3&amp;num-chantier=4&amp;num-GC=5&amp;code-famille=DOCUMENTS%20CONTRAT&amp;code-cote=GESTION&amp;code-type=DEMANDE%20SUR%20MISSION%20PARTICULIERE%20%28GARANTIE%2FTARIFICATION%29</v>
      </c>
    </row>
    <row r="112" spans="1:7" x14ac:dyDescent="0.25">
      <c r="A112" s="19" t="s">
        <v>147</v>
      </c>
      <c r="B112" s="19" t="s">
        <v>148</v>
      </c>
      <c r="C112" s="19" t="s">
        <v>217</v>
      </c>
      <c r="D112" s="19" t="s">
        <v>218</v>
      </c>
      <c r="E112" s="19" t="s">
        <v>263</v>
      </c>
      <c r="F112" s="20" t="s">
        <v>264</v>
      </c>
      <c r="G112" s="22" t="str">
        <f>HYPERLINK(Feuil1!$A$10&amp;_xlfn.TEXTJOIN("&amp;",TRUE,Feuil1!$E$2:$E$6)&amp;"&amp;"&amp;_xlfn.TEXTJOIN("&amp;",TRUE,Feuil1!$B$7&amp;"="&amp;_xlfn.ENCODEURL(A112),Feuil1!$B$8&amp;"="&amp;_xlfn.ENCODEURL(C112),Feuil1!$B$9&amp;"="&amp;_xlfn.ENCODEURL(E112)))</f>
        <v>https://cons-donum-intra.hom.maf.local/donum/liste?id-compte=200232&amp;id-personne=2&amp;num-contrat=3&amp;num-chantier=4&amp;num-GC=5&amp;code-famille=DOCUMENTS%20CONTRAT&amp;code-cote=GESTION&amp;code-type=DEPASSEMENT%20PLAFOND</v>
      </c>
    </row>
    <row r="113" spans="1:7" x14ac:dyDescent="0.25">
      <c r="A113" s="19" t="s">
        <v>147</v>
      </c>
      <c r="B113" s="19" t="s">
        <v>148</v>
      </c>
      <c r="C113" s="19" t="s">
        <v>217</v>
      </c>
      <c r="D113" s="19" t="s">
        <v>218</v>
      </c>
      <c r="E113" s="19" t="s">
        <v>265</v>
      </c>
      <c r="F113" s="20" t="s">
        <v>266</v>
      </c>
      <c r="G113" s="22" t="str">
        <f>HYPERLINK(Feuil1!$A$10&amp;_xlfn.TEXTJOIN("&amp;",TRUE,Feuil1!$E$2:$E$6)&amp;"&amp;"&amp;_xlfn.TEXTJOIN("&amp;",TRUE,Feuil1!$B$7&amp;"="&amp;_xlfn.ENCODEURL(A113),Feuil1!$B$8&amp;"="&amp;_xlfn.ENCODEURL(C113),Feuil1!$B$9&amp;"="&amp;_xlfn.ENCODEURL(E113)))</f>
        <v>https://cons-donum-intra.hom.maf.local/donum/liste?id-compte=200232&amp;id-personne=2&amp;num-contrat=3&amp;num-chantier=4&amp;num-GC=5&amp;code-famille=DOCUMENTS%20CONTRAT&amp;code-cote=GESTION&amp;code-type=MODIFICATION%20ADMINISTRATIVE</v>
      </c>
    </row>
    <row r="114" spans="1:7" x14ac:dyDescent="0.25">
      <c r="A114" s="19" t="s">
        <v>147</v>
      </c>
      <c r="B114" s="19" t="s">
        <v>148</v>
      </c>
      <c r="C114" s="19" t="s">
        <v>217</v>
      </c>
      <c r="D114" s="19" t="s">
        <v>218</v>
      </c>
      <c r="E114" s="19" t="s">
        <v>267</v>
      </c>
      <c r="F114" s="20" t="s">
        <v>268</v>
      </c>
      <c r="G114" s="22" t="str">
        <f>HYPERLINK(Feuil1!$A$10&amp;_xlfn.TEXTJOIN("&amp;",TRUE,Feuil1!$E$2:$E$6)&amp;"&amp;"&amp;_xlfn.TEXTJOIN("&amp;",TRUE,Feuil1!$B$7&amp;"="&amp;_xlfn.ENCODEURL(A114),Feuil1!$B$8&amp;"="&amp;_xlfn.ENCODEURL(C114),Feuil1!$B$9&amp;"="&amp;_xlfn.ENCODEURL(E114)))</f>
        <v>https://cons-donum-intra.hom.maf.local/donum/liste?id-compte=200232&amp;id-personne=2&amp;num-contrat=3&amp;num-chantier=4&amp;num-GC=5&amp;code-famille=DOCUMENTS%20CONTRAT&amp;code-cote=GESTION&amp;code-type=CONSEIL%20DIVERS</v>
      </c>
    </row>
    <row r="115" spans="1:7" x14ac:dyDescent="0.25">
      <c r="A115" s="19" t="s">
        <v>147</v>
      </c>
      <c r="B115" s="19" t="s">
        <v>148</v>
      </c>
      <c r="C115" s="19" t="s">
        <v>217</v>
      </c>
      <c r="D115" s="19" t="s">
        <v>218</v>
      </c>
      <c r="E115" s="19" t="s">
        <v>269</v>
      </c>
      <c r="F115" s="20" t="s">
        <v>270</v>
      </c>
      <c r="G115" s="22" t="str">
        <f>HYPERLINK(Feuil1!$A$10&amp;_xlfn.TEXTJOIN("&amp;",TRUE,Feuil1!$E$2:$E$6)&amp;"&amp;"&amp;_xlfn.TEXTJOIN("&amp;",TRUE,Feuil1!$B$7&amp;"="&amp;_xlfn.ENCODEURL(A115),Feuil1!$B$8&amp;"="&amp;_xlfn.ENCODEURL(C115),Feuil1!$B$9&amp;"="&amp;_xlfn.ENCODEURL(E115)))</f>
        <v>https://cons-donum-intra.hom.maf.local/donum/liste?id-compte=200232&amp;id-personne=2&amp;num-contrat=3&amp;num-chantier=4&amp;num-GC=5&amp;code-famille=DOCUMENTS%20CONTRAT&amp;code-cote=GESTION&amp;code-type=ANALYSE%20CONTRAT%20DE%20MISSION</v>
      </c>
    </row>
    <row r="116" spans="1:7" x14ac:dyDescent="0.25">
      <c r="A116" s="19" t="s">
        <v>147</v>
      </c>
      <c r="B116" s="19" t="s">
        <v>148</v>
      </c>
      <c r="C116" s="19" t="s">
        <v>217</v>
      </c>
      <c r="D116" s="19" t="s">
        <v>218</v>
      </c>
      <c r="E116" s="19" t="s">
        <v>271</v>
      </c>
      <c r="F116" s="20" t="s">
        <v>272</v>
      </c>
      <c r="G116" s="22" t="str">
        <f>HYPERLINK(Feuil1!$A$10&amp;_xlfn.TEXTJOIN("&amp;",TRUE,Feuil1!$E$2:$E$6)&amp;"&amp;"&amp;_xlfn.TEXTJOIN("&amp;",TRUE,Feuil1!$B$7&amp;"="&amp;_xlfn.ENCODEURL(A116),Feuil1!$B$8&amp;"="&amp;_xlfn.ENCODEURL(C116),Feuil1!$B$9&amp;"="&amp;_xlfn.ENCODEURL(E116)))</f>
        <v>https://cons-donum-intra.hom.maf.local/donum/liste?id-compte=200232&amp;id-personne=2&amp;num-contrat=3&amp;num-chantier=4&amp;num-GC=5&amp;code-famille=DOCUMENTS%20CONTRAT&amp;code-cote=GESTION&amp;code-type=APPEL%20COTISATION</v>
      </c>
    </row>
    <row r="117" spans="1:7" x14ac:dyDescent="0.25">
      <c r="A117" s="19" t="s">
        <v>147</v>
      </c>
      <c r="B117" s="19" t="s">
        <v>148</v>
      </c>
      <c r="C117" s="19" t="s">
        <v>217</v>
      </c>
      <c r="D117" s="19" t="s">
        <v>218</v>
      </c>
      <c r="E117" s="19" t="s">
        <v>273</v>
      </c>
      <c r="F117" s="20" t="s">
        <v>274</v>
      </c>
      <c r="G117" s="22" t="str">
        <f>HYPERLINK(Feuil1!$A$10&amp;_xlfn.TEXTJOIN("&amp;",TRUE,Feuil1!$E$2:$E$6)&amp;"&amp;"&amp;_xlfn.TEXTJOIN("&amp;",TRUE,Feuil1!$B$7&amp;"="&amp;_xlfn.ENCODEURL(A117),Feuil1!$B$8&amp;"="&amp;_xlfn.ENCODEURL(C117),Feuil1!$B$9&amp;"="&amp;_xlfn.ENCODEURL(E117)))</f>
        <v>https://cons-donum-intra.hom.maf.local/donum/liste?id-compte=200232&amp;id-personne=2&amp;num-contrat=3&amp;num-chantier=4&amp;num-GC=5&amp;code-famille=DOCUMENTS%20CONTRAT&amp;code-cote=GESTION&amp;code-type=FONDS%20DE%20SOLIDARITE</v>
      </c>
    </row>
    <row r="118" spans="1:7" x14ac:dyDescent="0.25">
      <c r="A118" s="19" t="s">
        <v>147</v>
      </c>
      <c r="B118" s="19" t="s">
        <v>148</v>
      </c>
      <c r="C118" s="19" t="s">
        <v>217</v>
      </c>
      <c r="D118" s="19" t="s">
        <v>218</v>
      </c>
      <c r="E118" s="19" t="s">
        <v>275</v>
      </c>
      <c r="F118" s="20" t="s">
        <v>276</v>
      </c>
      <c r="G118" s="22" t="str">
        <f>HYPERLINK(Feuil1!$A$10&amp;_xlfn.TEXTJOIN("&amp;",TRUE,Feuil1!$E$2:$E$6)&amp;"&amp;"&amp;_xlfn.TEXTJOIN("&amp;",TRUE,Feuil1!$B$7&amp;"="&amp;_xlfn.ENCODEURL(A118),Feuil1!$B$8&amp;"="&amp;_xlfn.ENCODEURL(C118),Feuil1!$B$9&amp;"="&amp;_xlfn.ENCODEURL(E118)))</f>
        <v>https://cons-donum-intra.hom.maf.local/donum/liste?id-compte=200232&amp;id-personne=2&amp;num-contrat=3&amp;num-chantier=4&amp;num-GC=5&amp;code-famille=DOCUMENTS%20CONTRAT&amp;code-cote=GESTION&amp;code-type=PRELEVEMENT%20MANDAT%20SEPA</v>
      </c>
    </row>
    <row r="119" spans="1:7" x14ac:dyDescent="0.25">
      <c r="A119" s="19" t="s">
        <v>147</v>
      </c>
      <c r="B119" s="19" t="s">
        <v>148</v>
      </c>
      <c r="C119" s="19" t="s">
        <v>277</v>
      </c>
      <c r="D119" s="19" t="s">
        <v>278</v>
      </c>
      <c r="E119" s="19" t="s">
        <v>279</v>
      </c>
      <c r="F119" s="20" t="s">
        <v>280</v>
      </c>
      <c r="G119" s="22" t="str">
        <f>HYPERLINK(Feuil1!$A$10&amp;_xlfn.TEXTJOIN("&amp;",TRUE,Feuil1!$E$2:$E$6)&amp;"&amp;"&amp;_xlfn.TEXTJOIN("&amp;",TRUE,Feuil1!$B$7&amp;"="&amp;_xlfn.ENCODEURL(A119),Feuil1!$B$8&amp;"="&amp;_xlfn.ENCODEURL(C119),Feuil1!$B$9&amp;"="&amp;_xlfn.ENCODEURL(E119)))</f>
        <v>https://cons-donum-intra.hom.maf.local/donum/liste?id-compte=200232&amp;id-personne=2&amp;num-contrat=3&amp;num-chantier=4&amp;num-GC=5&amp;code-famille=DOCUMENTS%20CONTRAT&amp;code-cote=GESTION%20ASSOCIES&amp;code-type=COPIE%20PIECE%20IDENTITE</v>
      </c>
    </row>
    <row r="120" spans="1:7" x14ac:dyDescent="0.25">
      <c r="A120" s="19" t="s">
        <v>147</v>
      </c>
      <c r="B120" s="19" t="s">
        <v>148</v>
      </c>
      <c r="C120" s="19" t="s">
        <v>277</v>
      </c>
      <c r="D120" s="19" t="s">
        <v>278</v>
      </c>
      <c r="E120" s="19" t="s">
        <v>281</v>
      </c>
      <c r="F120" s="20" t="s">
        <v>281</v>
      </c>
      <c r="G120" s="22" t="str">
        <f>HYPERLINK(Feuil1!$A$10&amp;_xlfn.TEXTJOIN("&amp;",TRUE,Feuil1!$E$2:$E$6)&amp;"&amp;"&amp;_xlfn.TEXTJOIN("&amp;",TRUE,Feuil1!$B$7&amp;"="&amp;_xlfn.ENCODEURL(A120),Feuil1!$B$8&amp;"="&amp;_xlfn.ENCODEURL(C120),Feuil1!$B$9&amp;"="&amp;_xlfn.ENCODEURL(E120)))</f>
        <v>https://cons-donum-intra.hom.maf.local/donum/liste?id-compte=200232&amp;id-personne=2&amp;num-contrat=3&amp;num-chantier=4&amp;num-GC=5&amp;code-famille=DOCUMENTS%20CONTRAT&amp;code-cote=GESTION%20ASSOCIES&amp;code-type=CV</v>
      </c>
    </row>
    <row r="121" spans="1:7" x14ac:dyDescent="0.25">
      <c r="A121" s="19" t="s">
        <v>147</v>
      </c>
      <c r="B121" s="19" t="s">
        <v>148</v>
      </c>
      <c r="C121" s="19" t="s">
        <v>277</v>
      </c>
      <c r="D121" s="19" t="s">
        <v>278</v>
      </c>
      <c r="E121" s="19" t="s">
        <v>282</v>
      </c>
      <c r="F121" s="20" t="s">
        <v>283</v>
      </c>
      <c r="G121" s="22" t="str">
        <f>HYPERLINK(Feuil1!$A$10&amp;_xlfn.TEXTJOIN("&amp;",TRUE,Feuil1!$E$2:$E$6)&amp;"&amp;"&amp;_xlfn.TEXTJOIN("&amp;",TRUE,Feuil1!$B$7&amp;"="&amp;_xlfn.ENCODEURL(A121),Feuil1!$B$8&amp;"="&amp;_xlfn.ENCODEURL(C121),Feuil1!$B$9&amp;"="&amp;_xlfn.ENCODEURL(E121)))</f>
        <v>https://cons-donum-intra.hom.maf.local/donum/liste?id-compte=200232&amp;id-personne=2&amp;num-contrat=3&amp;num-chantier=4&amp;num-GC=5&amp;code-famille=DOCUMENTS%20CONTRAT&amp;code-cote=GESTION%20ASSOCIES&amp;code-type=LISTE%20ASSOCIES</v>
      </c>
    </row>
    <row r="122" spans="1:7" x14ac:dyDescent="0.25">
      <c r="A122" s="19" t="s">
        <v>147</v>
      </c>
      <c r="B122" s="19" t="s">
        <v>148</v>
      </c>
      <c r="C122" s="19" t="s">
        <v>277</v>
      </c>
      <c r="D122" s="19" t="s">
        <v>278</v>
      </c>
      <c r="E122" s="19" t="s">
        <v>284</v>
      </c>
      <c r="F122" s="20" t="s">
        <v>285</v>
      </c>
      <c r="G122" s="22" t="str">
        <f>HYPERLINK(Feuil1!$A$10&amp;_xlfn.TEXTJOIN("&amp;",TRUE,Feuil1!$E$2:$E$6)&amp;"&amp;"&amp;_xlfn.TEXTJOIN("&amp;",TRUE,Feuil1!$B$7&amp;"="&amp;_xlfn.ENCODEURL(A122),Feuil1!$B$8&amp;"="&amp;_xlfn.ENCODEURL(C122),Feuil1!$B$9&amp;"="&amp;_xlfn.ENCODEURL(E122)))</f>
        <v>https://cons-donum-intra.hom.maf.local/donum/liste?id-compte=200232&amp;id-personne=2&amp;num-contrat=3&amp;num-chantier=4&amp;num-GC=5&amp;code-famille=DOCUMENTS%20CONTRAT&amp;code-cote=GESTION%20ASSOCIES&amp;code-type=PARTS%20SOCIALES</v>
      </c>
    </row>
    <row r="123" spans="1:7" x14ac:dyDescent="0.25">
      <c r="A123" s="19" t="s">
        <v>147</v>
      </c>
      <c r="B123" s="19" t="s">
        <v>148</v>
      </c>
      <c r="C123" s="19" t="s">
        <v>277</v>
      </c>
      <c r="D123" s="19" t="s">
        <v>278</v>
      </c>
      <c r="E123" s="19" t="s">
        <v>286</v>
      </c>
      <c r="F123" s="20" t="s">
        <v>287</v>
      </c>
      <c r="G123" s="22" t="str">
        <f>HYPERLINK(Feuil1!$A$10&amp;_xlfn.TEXTJOIN("&amp;",TRUE,Feuil1!$E$2:$E$6)&amp;"&amp;"&amp;_xlfn.TEXTJOIN("&amp;",TRUE,Feuil1!$B$7&amp;"="&amp;_xlfn.ENCODEURL(A123),Feuil1!$B$8&amp;"="&amp;_xlfn.ENCODEURL(C123),Feuil1!$B$9&amp;"="&amp;_xlfn.ENCODEURL(E123)))</f>
        <v>https://cons-donum-intra.hom.maf.local/donum/liste?id-compte=200232&amp;id-personne=2&amp;num-contrat=3&amp;num-chantier=4&amp;num-GC=5&amp;code-famille=DOCUMENTS%20CONTRAT&amp;code-cote=GESTION%20ASSOCIES&amp;code-type=STATUTS%20SOCIETE</v>
      </c>
    </row>
    <row r="124" spans="1:7" x14ac:dyDescent="0.25">
      <c r="A124" s="19" t="s">
        <v>147</v>
      </c>
      <c r="B124" s="19" t="s">
        <v>148</v>
      </c>
      <c r="C124" s="19" t="s">
        <v>277</v>
      </c>
      <c r="D124" s="19" t="s">
        <v>278</v>
      </c>
      <c r="E124" s="19" t="s">
        <v>288</v>
      </c>
      <c r="F124" s="20" t="s">
        <v>289</v>
      </c>
      <c r="G124" s="22" t="str">
        <f>HYPERLINK(Feuil1!$A$10&amp;_xlfn.TEXTJOIN("&amp;",TRUE,Feuil1!$E$2:$E$6)&amp;"&amp;"&amp;_xlfn.TEXTJOIN("&amp;",TRUE,Feuil1!$B$7&amp;"="&amp;_xlfn.ENCODEURL(A124),Feuil1!$B$8&amp;"="&amp;_xlfn.ENCODEURL(C124),Feuil1!$B$9&amp;"="&amp;_xlfn.ENCODEURL(E124)))</f>
        <v>https://cons-donum-intra.hom.maf.local/donum/liste?id-compte=200232&amp;id-personne=2&amp;num-contrat=3&amp;num-chantier=4&amp;num-GC=5&amp;code-famille=DOCUMENTS%20CONTRAT&amp;code-cote=GESTION%20ASSOCIES&amp;code-type=PROCES-VERBAL%20ASSEMBLEE%20GENERALE</v>
      </c>
    </row>
    <row r="125" spans="1:7" x14ac:dyDescent="0.25">
      <c r="A125" s="19" t="s">
        <v>147</v>
      </c>
      <c r="B125" s="19" t="s">
        <v>148</v>
      </c>
      <c r="C125" s="19" t="s">
        <v>277</v>
      </c>
      <c r="D125" s="19" t="s">
        <v>278</v>
      </c>
      <c r="E125" s="19" t="s">
        <v>290</v>
      </c>
      <c r="F125" s="20" t="s">
        <v>291</v>
      </c>
      <c r="G125" s="22" t="str">
        <f>HYPERLINK(Feuil1!$A$10&amp;_xlfn.TEXTJOIN("&amp;",TRUE,Feuil1!$E$2:$E$6)&amp;"&amp;"&amp;_xlfn.TEXTJOIN("&amp;",TRUE,Feuil1!$B$7&amp;"="&amp;_xlfn.ENCODEURL(A125),Feuil1!$B$8&amp;"="&amp;_xlfn.ENCODEURL(C125),Feuil1!$B$9&amp;"="&amp;_xlfn.ENCODEURL(E125)))</f>
        <v>https://cons-donum-intra.hom.maf.local/donum/liste?id-compte=200232&amp;id-personne=2&amp;num-contrat=3&amp;num-chantier=4&amp;num-GC=5&amp;code-famille=DOCUMENTS%20CONTRAT&amp;code-cote=GESTION%20ASSOCIES&amp;code-type=DIPLOME</v>
      </c>
    </row>
    <row r="126" spans="1:7" x14ac:dyDescent="0.25">
      <c r="A126" s="19" t="s">
        <v>147</v>
      </c>
      <c r="B126" s="19" t="s">
        <v>148</v>
      </c>
      <c r="C126" s="19" t="s">
        <v>277</v>
      </c>
      <c r="D126" s="19" t="s">
        <v>278</v>
      </c>
      <c r="E126" s="19" t="s">
        <v>292</v>
      </c>
      <c r="F126" s="20" t="s">
        <v>293</v>
      </c>
      <c r="G126" s="22" t="str">
        <f>HYPERLINK(Feuil1!$A$10&amp;_xlfn.TEXTJOIN("&amp;",TRUE,Feuil1!$E$2:$E$6)&amp;"&amp;"&amp;_xlfn.TEXTJOIN("&amp;",TRUE,Feuil1!$B$7&amp;"="&amp;_xlfn.ENCODEURL(A126),Feuil1!$B$8&amp;"="&amp;_xlfn.ENCODEURL(C126),Feuil1!$B$9&amp;"="&amp;_xlfn.ENCODEURL(E126)))</f>
        <v>https://cons-donum-intra.hom.maf.local/donum/liste?id-compte=200232&amp;id-personne=2&amp;num-contrat=3&amp;num-chantier=4&amp;num-GC=5&amp;code-famille=DOCUMENTS%20CONTRAT&amp;code-cote=GESTION%20ASSOCIES&amp;code-type=ACTE%20CESSION</v>
      </c>
    </row>
    <row r="127" spans="1:7" x14ac:dyDescent="0.25">
      <c r="A127" s="19" t="s">
        <v>147</v>
      </c>
      <c r="B127" s="19" t="s">
        <v>148</v>
      </c>
      <c r="C127" s="19" t="s">
        <v>277</v>
      </c>
      <c r="D127" s="19" t="s">
        <v>278</v>
      </c>
      <c r="E127" s="19" t="s">
        <v>294</v>
      </c>
      <c r="F127" s="20" t="s">
        <v>295</v>
      </c>
      <c r="G127" s="22" t="str">
        <f>HYPERLINK(Feuil1!$A$10&amp;_xlfn.TEXTJOIN("&amp;",TRUE,Feuil1!$E$2:$E$6)&amp;"&amp;"&amp;_xlfn.TEXTJOIN("&amp;",TRUE,Feuil1!$B$7&amp;"="&amp;_xlfn.ENCODEURL(A127),Feuil1!$B$8&amp;"="&amp;_xlfn.ENCODEURL(C127),Feuil1!$B$9&amp;"="&amp;_xlfn.ENCODEURL(E127)))</f>
        <v>https://cons-donum-intra.hom.maf.local/donum/liste?id-compte=200232&amp;id-personne=2&amp;num-contrat=3&amp;num-chantier=4&amp;num-GC=5&amp;code-famille=DOCUMENTS%20CONTRAT&amp;code-cote=GESTION%20ASSOCIES&amp;code-type=EXTRAIT%20K-BIS</v>
      </c>
    </row>
    <row r="128" spans="1:7" x14ac:dyDescent="0.25">
      <c r="A128" s="19" t="s">
        <v>147</v>
      </c>
      <c r="B128" s="19" t="s">
        <v>148</v>
      </c>
      <c r="C128" s="19" t="s">
        <v>296</v>
      </c>
      <c r="D128" s="19" t="s">
        <v>297</v>
      </c>
      <c r="E128" s="19" t="s">
        <v>70</v>
      </c>
      <c r="F128" s="20" t="s">
        <v>71</v>
      </c>
      <c r="G128" s="22" t="str">
        <f>HYPERLINK(Feuil1!$A$10&amp;_xlfn.TEXTJOIN("&amp;",TRUE,Feuil1!$E$2:$E$6)&amp;"&amp;"&amp;_xlfn.TEXTJOIN("&amp;",TRUE,Feuil1!$B$7&amp;"="&amp;_xlfn.ENCODEURL(A128),Feuil1!$B$8&amp;"="&amp;_xlfn.ENCODEURL(C128),Feuil1!$B$9&amp;"="&amp;_xlfn.ENCODEURL(E128)))</f>
        <v>https://cons-donum-intra.hom.maf.local/donum/liste?id-compte=200232&amp;id-personne=2&amp;num-contrat=3&amp;num-chantier=4&amp;num-GC=5&amp;code-famille=DOCUMENTS%20CONTRAT&amp;code-cote=PIECES%20CONTRACTUELLES&amp;code-type=CONDITIONS%20PARTICULIERES</v>
      </c>
    </row>
    <row r="129" spans="1:7" x14ac:dyDescent="0.25">
      <c r="A129" s="19" t="s">
        <v>147</v>
      </c>
      <c r="B129" s="19" t="s">
        <v>148</v>
      </c>
      <c r="C129" s="19" t="s">
        <v>296</v>
      </c>
      <c r="D129" s="19" t="s">
        <v>297</v>
      </c>
      <c r="E129" s="19" t="s">
        <v>298</v>
      </c>
      <c r="F129" s="20" t="s">
        <v>299</v>
      </c>
      <c r="G129" s="22" t="str">
        <f>HYPERLINK(Feuil1!$A$10&amp;_xlfn.TEXTJOIN("&amp;",TRUE,Feuil1!$E$2:$E$6)&amp;"&amp;"&amp;_xlfn.TEXTJOIN("&amp;",TRUE,Feuil1!$B$7&amp;"="&amp;_xlfn.ENCODEURL(A129),Feuil1!$B$8&amp;"="&amp;_xlfn.ENCODEURL(C129),Feuil1!$B$9&amp;"="&amp;_xlfn.ENCODEURL(E129)))</f>
        <v>https://cons-donum-intra.hom.maf.local/donum/liste?id-compte=200232&amp;id-personne=2&amp;num-contrat=3&amp;num-chantier=4&amp;num-GC=5&amp;code-famille=DOCUMENTS%20CONTRAT&amp;code-cote=PIECES%20CONTRACTUELLES&amp;code-type=ATTESTATION%20ANNUELLE</v>
      </c>
    </row>
    <row r="130" spans="1:7" x14ac:dyDescent="0.25">
      <c r="A130" s="19" t="s">
        <v>147</v>
      </c>
      <c r="B130" s="19" t="s">
        <v>148</v>
      </c>
      <c r="C130" s="19" t="s">
        <v>296</v>
      </c>
      <c r="D130" s="19" t="s">
        <v>297</v>
      </c>
      <c r="E130" s="19" t="s">
        <v>153</v>
      </c>
      <c r="F130" s="20" t="s">
        <v>154</v>
      </c>
      <c r="G130" s="22" t="str">
        <f>HYPERLINK(Feuil1!$A$10&amp;_xlfn.TEXTJOIN("&amp;",TRUE,Feuil1!$E$2:$E$6)&amp;"&amp;"&amp;_xlfn.TEXTJOIN("&amp;",TRUE,Feuil1!$B$7&amp;"="&amp;_xlfn.ENCODEURL(A130),Feuil1!$B$8&amp;"="&amp;_xlfn.ENCODEURL(C130),Feuil1!$B$9&amp;"="&amp;_xlfn.ENCODEURL(E130)))</f>
        <v>https://cons-donum-intra.hom.maf.local/donum/liste?id-compte=200232&amp;id-personne=2&amp;num-contrat=3&amp;num-chantier=4&amp;num-GC=5&amp;code-famille=DOCUMENTS%20CONTRAT&amp;code-cote=PIECES%20CONTRACTUELLES&amp;code-type=DIVERS</v>
      </c>
    </row>
    <row r="131" spans="1:7" x14ac:dyDescent="0.25">
      <c r="A131" s="19" t="s">
        <v>147</v>
      </c>
      <c r="B131" s="19" t="s">
        <v>148</v>
      </c>
      <c r="C131" s="19" t="s">
        <v>296</v>
      </c>
      <c r="D131" s="19" t="s">
        <v>297</v>
      </c>
      <c r="E131" s="19" t="s">
        <v>300</v>
      </c>
      <c r="F131" s="20" t="s">
        <v>301</v>
      </c>
      <c r="G131" s="22" t="str">
        <f>HYPERLINK(Feuil1!$A$10&amp;_xlfn.TEXTJOIN("&amp;",TRUE,Feuil1!$E$2:$E$6)&amp;"&amp;"&amp;_xlfn.TEXTJOIN("&amp;",TRUE,Feuil1!$B$7&amp;"="&amp;_xlfn.ENCODEURL(A131),Feuil1!$B$8&amp;"="&amp;_xlfn.ENCODEURL(C131),Feuil1!$B$9&amp;"="&amp;_xlfn.ENCODEURL(E131)))</f>
        <v>https://cons-donum-intra.hom.maf.local/donum/liste?id-compte=200232&amp;id-personne=2&amp;num-contrat=3&amp;num-chantier=4&amp;num-GC=5&amp;code-famille=DOCUMENTS%20CONTRAT&amp;code-cote=PIECES%20CONTRACTUELLES&amp;code-type=ATTESTATION%20NOMINATIVE</v>
      </c>
    </row>
    <row r="132" spans="1:7" x14ac:dyDescent="0.25">
      <c r="A132" s="19" t="s">
        <v>147</v>
      </c>
      <c r="B132" s="19" t="s">
        <v>148</v>
      </c>
      <c r="C132" s="19" t="s">
        <v>296</v>
      </c>
      <c r="D132" s="19" t="s">
        <v>297</v>
      </c>
      <c r="E132" s="19" t="s">
        <v>86</v>
      </c>
      <c r="F132" s="20" t="s">
        <v>87</v>
      </c>
      <c r="G132" s="22" t="str">
        <f>HYPERLINK(Feuil1!$A$10&amp;_xlfn.TEXTJOIN("&amp;",TRUE,Feuil1!$E$2:$E$6)&amp;"&amp;"&amp;_xlfn.TEXTJOIN("&amp;",TRUE,Feuil1!$B$7&amp;"="&amp;_xlfn.ENCODEURL(A132),Feuil1!$B$8&amp;"="&amp;_xlfn.ENCODEURL(C132),Feuil1!$B$9&amp;"="&amp;_xlfn.ENCODEURL(E132)))</f>
        <v>https://cons-donum-intra.hom.maf.local/donum/liste?id-compte=200232&amp;id-personne=2&amp;num-contrat=3&amp;num-chantier=4&amp;num-GC=5&amp;code-famille=DOCUMENTS%20CONTRAT&amp;code-cote=PIECES%20CONTRACTUELLES&amp;code-type=CONVENTION%20SPECIALE</v>
      </c>
    </row>
    <row r="133" spans="1:7" x14ac:dyDescent="0.25">
      <c r="A133" s="19" t="s">
        <v>147</v>
      </c>
      <c r="B133" s="19" t="s">
        <v>148</v>
      </c>
      <c r="C133" s="19" t="s">
        <v>296</v>
      </c>
      <c r="D133" s="19" t="s">
        <v>297</v>
      </c>
      <c r="E133" s="19" t="s">
        <v>302</v>
      </c>
      <c r="F133" s="20" t="s">
        <v>303</v>
      </c>
      <c r="G133" s="22" t="str">
        <f>HYPERLINK(Feuil1!$A$10&amp;_xlfn.TEXTJOIN("&amp;",TRUE,Feuil1!$E$2:$E$6)&amp;"&amp;"&amp;_xlfn.TEXTJOIN("&amp;",TRUE,Feuil1!$B$7&amp;"="&amp;_xlfn.ENCODEURL(A133),Feuil1!$B$8&amp;"="&amp;_xlfn.ENCODEURL(C133),Feuil1!$B$9&amp;"="&amp;_xlfn.ENCODEURL(E133)))</f>
        <v>https://cons-donum-intra.hom.maf.local/donum/liste?id-compte=200232&amp;id-personne=2&amp;num-contrat=3&amp;num-chantier=4&amp;num-GC=5&amp;code-famille=DOCUMENTS%20CONTRAT&amp;code-cote=PIECES%20CONTRACTUELLES&amp;code-type=AVENANTS</v>
      </c>
    </row>
    <row r="134" spans="1:7" x14ac:dyDescent="0.25">
      <c r="A134" s="19" t="s">
        <v>147</v>
      </c>
      <c r="B134" s="19" t="s">
        <v>148</v>
      </c>
      <c r="C134" s="19" t="s">
        <v>296</v>
      </c>
      <c r="D134" s="19" t="s">
        <v>297</v>
      </c>
      <c r="E134" s="19" t="s">
        <v>304</v>
      </c>
      <c r="F134" s="20" t="s">
        <v>305</v>
      </c>
      <c r="G134" s="22" t="str">
        <f>HYPERLINK(Feuil1!$A$10&amp;_xlfn.TEXTJOIN("&amp;",TRUE,Feuil1!$E$2:$E$6)&amp;"&amp;"&amp;_xlfn.TEXTJOIN("&amp;",TRUE,Feuil1!$B$7&amp;"="&amp;_xlfn.ENCODEURL(A134),Feuil1!$B$8&amp;"="&amp;_xlfn.ENCODEURL(C134),Feuil1!$B$9&amp;"="&amp;_xlfn.ENCODEURL(E134)))</f>
        <v>https://cons-donum-intra.hom.maf.local/donum/liste?id-compte=200232&amp;id-personne=2&amp;num-contrat=3&amp;num-chantier=4&amp;num-GC=5&amp;code-famille=DOCUMENTS%20CONTRAT&amp;code-cote=PIECES%20CONTRACTUELLES&amp;code-type=LETTRE%20MONTANT%20DE%20GARANTIE</v>
      </c>
    </row>
    <row r="135" spans="1:7" x14ac:dyDescent="0.25">
      <c r="A135" s="19" t="s">
        <v>147</v>
      </c>
      <c r="B135" s="19" t="s">
        <v>148</v>
      </c>
      <c r="C135" s="19" t="s">
        <v>306</v>
      </c>
      <c r="D135" s="19" t="s">
        <v>307</v>
      </c>
      <c r="E135" s="19" t="s">
        <v>308</v>
      </c>
      <c r="F135" s="20" t="s">
        <v>309</v>
      </c>
      <c r="G135" s="22" t="str">
        <f>HYPERLINK(Feuil1!$A$10&amp;_xlfn.TEXTJOIN("&amp;",TRUE,Feuil1!$E$2:$E$6)&amp;"&amp;"&amp;_xlfn.TEXTJOIN("&amp;",TRUE,Feuil1!$B$7&amp;"="&amp;_xlfn.ENCODEURL(A135),Feuil1!$B$8&amp;"="&amp;_xlfn.ENCODEURL(C135),Feuil1!$B$9&amp;"="&amp;_xlfn.ENCODEURL(E135)))</f>
        <v>https://cons-donum-intra.hom.maf.local/donum/liste?id-compte=200232&amp;id-personne=2&amp;num-contrat=3&amp;num-chantier=4&amp;num-GC=5&amp;code-famille=DOCUMENTS%20CONTRAT&amp;code-cote=PROCEDURE%20COLLECTIVE&amp;code-type=INFORMATION%20PROCEDURE%20COLLECTIVE</v>
      </c>
    </row>
    <row r="136" spans="1:7" x14ac:dyDescent="0.25">
      <c r="A136" s="19" t="s">
        <v>147</v>
      </c>
      <c r="B136" s="19" t="s">
        <v>148</v>
      </c>
      <c r="C136" s="19" t="s">
        <v>306</v>
      </c>
      <c r="D136" s="19" t="s">
        <v>307</v>
      </c>
      <c r="E136" s="19" t="s">
        <v>153</v>
      </c>
      <c r="F136" s="20" t="s">
        <v>154</v>
      </c>
      <c r="G136" s="22" t="str">
        <f>HYPERLINK(Feuil1!$A$10&amp;_xlfn.TEXTJOIN("&amp;",TRUE,Feuil1!$E$2:$E$6)&amp;"&amp;"&amp;_xlfn.TEXTJOIN("&amp;",TRUE,Feuil1!$B$7&amp;"="&amp;_xlfn.ENCODEURL(A136),Feuil1!$B$8&amp;"="&amp;_xlfn.ENCODEURL(C136),Feuil1!$B$9&amp;"="&amp;_xlfn.ENCODEURL(E136)))</f>
        <v>https://cons-donum-intra.hom.maf.local/donum/liste?id-compte=200232&amp;id-personne=2&amp;num-contrat=3&amp;num-chantier=4&amp;num-GC=5&amp;code-famille=DOCUMENTS%20CONTRAT&amp;code-cote=PROCEDURE%20COLLECTIVE&amp;code-type=DIVERS</v>
      </c>
    </row>
    <row r="137" spans="1:7" x14ac:dyDescent="0.25">
      <c r="A137" s="19" t="s">
        <v>147</v>
      </c>
      <c r="B137" s="19" t="s">
        <v>148</v>
      </c>
      <c r="C137" s="19" t="s">
        <v>306</v>
      </c>
      <c r="D137" s="19" t="s">
        <v>307</v>
      </c>
      <c r="E137" s="19" t="s">
        <v>310</v>
      </c>
      <c r="F137" s="20" t="s">
        <v>311</v>
      </c>
      <c r="G137" s="22" t="str">
        <f>HYPERLINK(Feuil1!$A$10&amp;_xlfn.TEXTJOIN("&amp;",TRUE,Feuil1!$E$2:$E$6)&amp;"&amp;"&amp;_xlfn.TEXTJOIN("&amp;",TRUE,Feuil1!$B$7&amp;"="&amp;_xlfn.ENCODEURL(A137),Feuil1!$B$8&amp;"="&amp;_xlfn.ENCODEURL(C137),Feuil1!$B$9&amp;"="&amp;_xlfn.ENCODEURL(E137)))</f>
        <v>https://cons-donum-intra.hom.maf.local/donum/liste?id-compte=200232&amp;id-personne=2&amp;num-contrat=3&amp;num-chantier=4&amp;num-GC=5&amp;code-famille=DOCUMENTS%20CONTRAT&amp;code-cote=PROCEDURE%20COLLECTIVE&amp;code-type=CONTESTATION%20DE%20CREANCE</v>
      </c>
    </row>
    <row r="138" spans="1:7" x14ac:dyDescent="0.25">
      <c r="A138" s="19" t="s">
        <v>147</v>
      </c>
      <c r="B138" s="19" t="s">
        <v>148</v>
      </c>
      <c r="C138" s="19" t="s">
        <v>306</v>
      </c>
      <c r="D138" s="19" t="s">
        <v>307</v>
      </c>
      <c r="E138" s="19" t="s">
        <v>312</v>
      </c>
      <c r="F138" s="20" t="s">
        <v>313</v>
      </c>
      <c r="G138" s="22" t="str">
        <f>HYPERLINK(Feuil1!$A$10&amp;_xlfn.TEXTJOIN("&amp;",TRUE,Feuil1!$E$2:$E$6)&amp;"&amp;"&amp;_xlfn.TEXTJOIN("&amp;",TRUE,Feuil1!$B$7&amp;"="&amp;_xlfn.ENCODEURL(A138),Feuil1!$B$8&amp;"="&amp;_xlfn.ENCODEURL(C138),Feuil1!$B$9&amp;"="&amp;_xlfn.ENCODEURL(E138)))</f>
        <v>https://cons-donum-intra.hom.maf.local/donum/liste?id-compte=200232&amp;id-personne=2&amp;num-contrat=3&amp;num-chantier=4&amp;num-GC=5&amp;code-famille=DOCUMENTS%20CONTRAT&amp;code-cote=PROCEDURE%20COLLECTIVE&amp;code-type=A.R.%20REVENU%20SIGNE</v>
      </c>
    </row>
    <row r="139" spans="1:7" x14ac:dyDescent="0.25">
      <c r="A139" s="19" t="s">
        <v>147</v>
      </c>
      <c r="B139" s="19" t="s">
        <v>148</v>
      </c>
      <c r="C139" s="19" t="s">
        <v>306</v>
      </c>
      <c r="D139" s="19" t="s">
        <v>307</v>
      </c>
      <c r="E139" s="19" t="s">
        <v>314</v>
      </c>
      <c r="F139" s="20" t="s">
        <v>315</v>
      </c>
      <c r="G139" s="22" t="str">
        <f>HYPERLINK(Feuil1!$A$10&amp;_xlfn.TEXTJOIN("&amp;",TRUE,Feuil1!$E$2:$E$6)&amp;"&amp;"&amp;_xlfn.TEXTJOIN("&amp;",TRUE,Feuil1!$B$7&amp;"="&amp;_xlfn.ENCODEURL(A139),Feuil1!$B$8&amp;"="&amp;_xlfn.ENCODEURL(C139),Feuil1!$B$9&amp;"="&amp;_xlfn.ENCODEURL(E139)))</f>
        <v>https://cons-donum-intra.hom.maf.local/donum/liste?id-compte=200232&amp;id-personne=2&amp;num-contrat=3&amp;num-chantier=4&amp;num-GC=5&amp;code-famille=DOCUMENTS%20CONTRAT&amp;code-cote=PROCEDURE%20COLLECTIVE&amp;code-type=PLAN</v>
      </c>
    </row>
    <row r="140" spans="1:7" x14ac:dyDescent="0.25">
      <c r="A140" s="19" t="s">
        <v>147</v>
      </c>
      <c r="B140" s="19" t="s">
        <v>148</v>
      </c>
      <c r="C140" s="19" t="s">
        <v>306</v>
      </c>
      <c r="D140" s="19" t="s">
        <v>307</v>
      </c>
      <c r="E140" s="19" t="s">
        <v>316</v>
      </c>
      <c r="F140" s="20" t="s">
        <v>317</v>
      </c>
      <c r="G140" s="22" t="str">
        <f>HYPERLINK(Feuil1!$A$10&amp;_xlfn.TEXTJOIN("&amp;",TRUE,Feuil1!$E$2:$E$6)&amp;"&amp;"&amp;_xlfn.TEXTJOIN("&amp;",TRUE,Feuil1!$B$7&amp;"="&amp;_xlfn.ENCODEURL(A140),Feuil1!$B$8&amp;"="&amp;_xlfn.ENCODEURL(C140),Feuil1!$B$9&amp;"="&amp;_xlfn.ENCODEURL(E140)))</f>
        <v>https://cons-donum-intra.hom.maf.local/donum/liste?id-compte=200232&amp;id-personne=2&amp;num-contrat=3&amp;num-chantier=4&amp;num-GC=5&amp;code-famille=DOCUMENTS%20CONTRAT&amp;code-cote=PROCEDURE%20COLLECTIVE&amp;code-type=COURRIER%20PROCEDURE%20COLLECTIVE</v>
      </c>
    </row>
    <row r="141" spans="1:7" x14ac:dyDescent="0.25">
      <c r="A141" s="19" t="s">
        <v>147</v>
      </c>
      <c r="B141" s="19" t="s">
        <v>148</v>
      </c>
      <c r="C141" s="19" t="s">
        <v>318</v>
      </c>
      <c r="D141" s="19" t="s">
        <v>319</v>
      </c>
      <c r="E141" s="19" t="s">
        <v>312</v>
      </c>
      <c r="F141" s="20" t="s">
        <v>313</v>
      </c>
      <c r="G141" s="22" t="str">
        <f>HYPERLINK(Feuil1!$A$10&amp;_xlfn.TEXTJOIN("&amp;",TRUE,Feuil1!$E$2:$E$6)&amp;"&amp;"&amp;_xlfn.TEXTJOIN("&amp;",TRUE,Feuil1!$B$7&amp;"="&amp;_xlfn.ENCODEURL(A141),Feuil1!$B$8&amp;"="&amp;_xlfn.ENCODEURL(C141),Feuil1!$B$9&amp;"="&amp;_xlfn.ENCODEURL(E141)))</f>
        <v>https://cons-donum-intra.hom.maf.local/donum/liste?id-compte=200232&amp;id-personne=2&amp;num-contrat=3&amp;num-chantier=4&amp;num-GC=5&amp;code-famille=DOCUMENTS%20CONTRAT&amp;code-cote=RECOURS&amp;code-type=A.R.%20REVENU%20SIGNE</v>
      </c>
    </row>
    <row r="142" spans="1:7" x14ac:dyDescent="0.25">
      <c r="A142" s="19" t="s">
        <v>147</v>
      </c>
      <c r="B142" s="19" t="s">
        <v>148</v>
      </c>
      <c r="C142" s="19" t="s">
        <v>318</v>
      </c>
      <c r="D142" s="19" t="s">
        <v>319</v>
      </c>
      <c r="E142" s="19" t="s">
        <v>213</v>
      </c>
      <c r="F142" s="20" t="s">
        <v>214</v>
      </c>
      <c r="G142" s="22" t="str">
        <f>HYPERLINK(Feuil1!$A$10&amp;_xlfn.TEXTJOIN("&amp;",TRUE,Feuil1!$E$2:$E$6)&amp;"&amp;"&amp;_xlfn.TEXTJOIN("&amp;",TRUE,Feuil1!$B$7&amp;"="&amp;_xlfn.ENCODEURL(A142),Feuil1!$B$8&amp;"="&amp;_xlfn.ENCODEURL(C142),Feuil1!$B$9&amp;"="&amp;_xlfn.ENCODEURL(E142)))</f>
        <v>https://cons-donum-intra.hom.maf.local/donum/liste?id-compte=200232&amp;id-personne=2&amp;num-contrat=3&amp;num-chantier=4&amp;num-GC=5&amp;code-famille=DOCUMENTS%20CONTRAT&amp;code-cote=RECOURS&amp;code-type=HONORAIRES%20NOTE%20DE%20FRAIS</v>
      </c>
    </row>
    <row r="143" spans="1:7" x14ac:dyDescent="0.25">
      <c r="A143" s="19" t="s">
        <v>147</v>
      </c>
      <c r="B143" s="19" t="s">
        <v>148</v>
      </c>
      <c r="C143" s="19" t="s">
        <v>318</v>
      </c>
      <c r="D143" s="19" t="s">
        <v>319</v>
      </c>
      <c r="E143" s="19" t="s">
        <v>320</v>
      </c>
      <c r="F143" s="20" t="s">
        <v>321</v>
      </c>
      <c r="G143" s="22" t="str">
        <f>HYPERLINK(Feuil1!$A$10&amp;_xlfn.TEXTJOIN("&amp;",TRUE,Feuil1!$E$2:$E$6)&amp;"&amp;"&amp;_xlfn.TEXTJOIN("&amp;",TRUE,Feuil1!$B$7&amp;"="&amp;_xlfn.ENCODEURL(A143),Feuil1!$B$8&amp;"="&amp;_xlfn.ENCODEURL(C143),Feuil1!$B$9&amp;"="&amp;_xlfn.ENCODEURL(E143)))</f>
        <v>https://cons-donum-intra.hom.maf.local/donum/liste?id-compte=200232&amp;id-personne=2&amp;num-contrat=3&amp;num-chantier=4&amp;num-GC=5&amp;code-famille=DOCUMENTS%20CONTRAT&amp;code-cote=RECOURS&amp;code-type=COURRIER%20NON%20DISTRIBUE</v>
      </c>
    </row>
    <row r="144" spans="1:7" x14ac:dyDescent="0.25">
      <c r="A144" s="19" t="s">
        <v>147</v>
      </c>
      <c r="B144" s="19" t="s">
        <v>148</v>
      </c>
      <c r="C144" s="19" t="s">
        <v>318</v>
      </c>
      <c r="D144" s="19" t="s">
        <v>319</v>
      </c>
      <c r="E144" s="19" t="s">
        <v>322</v>
      </c>
      <c r="F144" s="20" t="s">
        <v>323</v>
      </c>
      <c r="G144" s="22" t="str">
        <f>HYPERLINK(Feuil1!$A$10&amp;_xlfn.TEXTJOIN("&amp;",TRUE,Feuil1!$E$2:$E$6)&amp;"&amp;"&amp;_xlfn.TEXTJOIN("&amp;",TRUE,Feuil1!$B$7&amp;"="&amp;_xlfn.ENCODEURL(A144),Feuil1!$B$8&amp;"="&amp;_xlfn.ENCODEURL(C144),Feuil1!$B$9&amp;"="&amp;_xlfn.ENCODEURL(E144)))</f>
        <v>https://cons-donum-intra.hom.maf.local/donum/liste?id-compte=200232&amp;id-personne=2&amp;num-contrat=3&amp;num-chantier=4&amp;num-GC=5&amp;code-famille=DOCUMENTS%20CONTRAT&amp;code-cote=RECOURS&amp;code-type=COURRIER%20RECOURS</v>
      </c>
    </row>
    <row r="145" spans="1:7" x14ac:dyDescent="0.25">
      <c r="A145" s="19" t="s">
        <v>147</v>
      </c>
      <c r="B145" s="19" t="s">
        <v>148</v>
      </c>
      <c r="C145" s="19" t="s">
        <v>318</v>
      </c>
      <c r="D145" s="19" t="s">
        <v>319</v>
      </c>
      <c r="E145" s="19" t="s">
        <v>215</v>
      </c>
      <c r="F145" s="20" t="s">
        <v>216</v>
      </c>
      <c r="G145" s="22" t="str">
        <f>HYPERLINK(Feuil1!$A$10&amp;_xlfn.TEXTJOIN("&amp;",TRUE,Feuil1!$E$2:$E$6)&amp;"&amp;"&amp;_xlfn.TEXTJOIN("&amp;",TRUE,Feuil1!$B$7&amp;"="&amp;_xlfn.ENCODEURL(A145),Feuil1!$B$8&amp;"="&amp;_xlfn.ENCODEURL(C145),Feuil1!$B$9&amp;"="&amp;_xlfn.ENCODEURL(E145)))</f>
        <v>https://cons-donum-intra.hom.maf.local/donum/liste?id-compte=200232&amp;id-personne=2&amp;num-contrat=3&amp;num-chantier=4&amp;num-GC=5&amp;code-famille=DOCUMENTS%20CONTRAT&amp;code-cote=RECOURS&amp;code-type=DOCUMENT%20PROCEDURE</v>
      </c>
    </row>
    <row r="146" spans="1:7" x14ac:dyDescent="0.25">
      <c r="A146" s="19" t="s">
        <v>147</v>
      </c>
      <c r="B146" s="19" t="s">
        <v>148</v>
      </c>
      <c r="C146" s="19" t="s">
        <v>318</v>
      </c>
      <c r="D146" s="19" t="s">
        <v>319</v>
      </c>
      <c r="E146" s="19" t="s">
        <v>153</v>
      </c>
      <c r="F146" s="20" t="s">
        <v>154</v>
      </c>
      <c r="G146" s="22" t="str">
        <f>HYPERLINK(Feuil1!$A$10&amp;_xlfn.TEXTJOIN("&amp;",TRUE,Feuil1!$E$2:$E$6)&amp;"&amp;"&amp;_xlfn.TEXTJOIN("&amp;",TRUE,Feuil1!$B$7&amp;"="&amp;_xlfn.ENCODEURL(A146),Feuil1!$B$8&amp;"="&amp;_xlfn.ENCODEURL(C146),Feuil1!$B$9&amp;"="&amp;_xlfn.ENCODEURL(E146)))</f>
        <v>https://cons-donum-intra.hom.maf.local/donum/liste?id-compte=200232&amp;id-personne=2&amp;num-contrat=3&amp;num-chantier=4&amp;num-GC=5&amp;code-famille=DOCUMENTS%20CONTRAT&amp;code-cote=RECOURS&amp;code-type=DIVERS</v>
      </c>
    </row>
    <row r="147" spans="1:7" x14ac:dyDescent="0.25">
      <c r="A147" s="19" t="s">
        <v>147</v>
      </c>
      <c r="B147" s="19" t="s">
        <v>148</v>
      </c>
      <c r="C147" s="19" t="s">
        <v>324</v>
      </c>
      <c r="D147" s="19" t="s">
        <v>325</v>
      </c>
      <c r="E147" s="19" t="s">
        <v>153</v>
      </c>
      <c r="F147" s="20" t="s">
        <v>154</v>
      </c>
      <c r="G147" s="22" t="str">
        <f>HYPERLINK(Feuil1!$A$10&amp;_xlfn.TEXTJOIN("&amp;",TRUE,Feuil1!$E$2:$E$6)&amp;"&amp;"&amp;_xlfn.TEXTJOIN("&amp;",TRUE,Feuil1!$B$7&amp;"="&amp;_xlfn.ENCODEURL(A147),Feuil1!$B$8&amp;"="&amp;_xlfn.ENCODEURL(C147),Feuil1!$B$9&amp;"="&amp;_xlfn.ENCODEURL(E147)))</f>
        <v>https://cons-donum-intra.hom.maf.local/donum/liste?id-compte=200232&amp;id-personne=2&amp;num-contrat=3&amp;num-chantier=4&amp;num-GC=5&amp;code-famille=DOCUMENTS%20CONTRAT&amp;code-cote=RELEVE%20DE%20SINISTRALITE&amp;code-type=DIVERS</v>
      </c>
    </row>
    <row r="148" spans="1:7" x14ac:dyDescent="0.25">
      <c r="A148" s="19" t="s">
        <v>147</v>
      </c>
      <c r="B148" s="19" t="s">
        <v>148</v>
      </c>
      <c r="C148" s="19" t="s">
        <v>324</v>
      </c>
      <c r="D148" s="19" t="s">
        <v>325</v>
      </c>
      <c r="E148" s="19" t="s">
        <v>326</v>
      </c>
      <c r="F148" s="20" t="s">
        <v>327</v>
      </c>
      <c r="G148" s="22" t="str">
        <f>HYPERLINK(Feuil1!$A$10&amp;_xlfn.TEXTJOIN("&amp;",TRUE,Feuil1!$E$2:$E$6)&amp;"&amp;"&amp;_xlfn.TEXTJOIN("&amp;",TRUE,Feuil1!$B$7&amp;"="&amp;_xlfn.ENCODEURL(A148),Feuil1!$B$8&amp;"="&amp;_xlfn.ENCODEURL(C148),Feuil1!$B$9&amp;"="&amp;_xlfn.ENCODEURL(E148)))</f>
        <v>https://cons-donum-intra.hom.maf.local/donum/liste?id-compte=200232&amp;id-personne=2&amp;num-contrat=3&amp;num-chantier=4&amp;num-GC=5&amp;code-famille=DOCUMENTS%20CONTRAT&amp;code-cote=RELEVE%20DE%20SINISTRALITE&amp;code-type=PROPOSITION%20ASSUREUR%20ADVERSE</v>
      </c>
    </row>
    <row r="149" spans="1:7" x14ac:dyDescent="0.25">
      <c r="A149" s="19" t="s">
        <v>147</v>
      </c>
      <c r="B149" s="19" t="s">
        <v>148</v>
      </c>
      <c r="C149" s="19" t="s">
        <v>324</v>
      </c>
      <c r="D149" s="19" t="s">
        <v>325</v>
      </c>
      <c r="E149" s="19" t="s">
        <v>324</v>
      </c>
      <c r="F149" s="20" t="s">
        <v>325</v>
      </c>
      <c r="G149" s="22" t="str">
        <f>HYPERLINK(Feuil1!$A$10&amp;_xlfn.TEXTJOIN("&amp;",TRUE,Feuil1!$E$2:$E$6)&amp;"&amp;"&amp;_xlfn.TEXTJOIN("&amp;",TRUE,Feuil1!$B$7&amp;"="&amp;_xlfn.ENCODEURL(A149),Feuil1!$B$8&amp;"="&amp;_xlfn.ENCODEURL(C149),Feuil1!$B$9&amp;"="&amp;_xlfn.ENCODEURL(E149)))</f>
        <v>https://cons-donum-intra.hom.maf.local/donum/liste?id-compte=200232&amp;id-personne=2&amp;num-contrat=3&amp;num-chantier=4&amp;num-GC=5&amp;code-famille=DOCUMENTS%20CONTRAT&amp;code-cote=RELEVE%20DE%20SINISTRALITE&amp;code-type=RELEVE%20DE%20SINISTRALITE</v>
      </c>
    </row>
    <row r="150" spans="1:7" x14ac:dyDescent="0.25">
      <c r="A150" s="19" t="s">
        <v>147</v>
      </c>
      <c r="B150" s="19" t="s">
        <v>148</v>
      </c>
      <c r="C150" s="19" t="s">
        <v>324</v>
      </c>
      <c r="D150" s="19" t="s">
        <v>325</v>
      </c>
      <c r="E150" s="19" t="s">
        <v>328</v>
      </c>
      <c r="F150" s="20" t="s">
        <v>329</v>
      </c>
      <c r="G150" s="22" t="str">
        <f>HYPERLINK(Feuil1!$A$10&amp;_xlfn.TEXTJOIN("&amp;",TRUE,Feuil1!$E$2:$E$6)&amp;"&amp;"&amp;_xlfn.TEXTJOIN("&amp;",TRUE,Feuil1!$B$7&amp;"="&amp;_xlfn.ENCODEURL(A150),Feuil1!$B$8&amp;"="&amp;_xlfn.ENCODEURL(C150),Feuil1!$B$9&amp;"="&amp;_xlfn.ENCODEURL(E150)))</f>
        <v>https://cons-donum-intra.hom.maf.local/donum/liste?id-compte=200232&amp;id-personne=2&amp;num-contrat=3&amp;num-chantier=4&amp;num-GC=5&amp;code-famille=DOCUMENTS%20CONTRAT&amp;code-cote=RELEVE%20DE%20SINISTRALITE&amp;code-type=CP%20CG%20ASSUREUR%20ADVERSE</v>
      </c>
    </row>
    <row r="151" spans="1:7" x14ac:dyDescent="0.25">
      <c r="A151" s="19" t="s">
        <v>147</v>
      </c>
      <c r="B151" s="19" t="s">
        <v>148</v>
      </c>
      <c r="C151" s="19" t="s">
        <v>324</v>
      </c>
      <c r="D151" s="19" t="s">
        <v>325</v>
      </c>
      <c r="E151" s="19" t="s">
        <v>330</v>
      </c>
      <c r="F151" s="20" t="s">
        <v>331</v>
      </c>
      <c r="G151" s="22" t="str">
        <f>HYPERLINK(Feuil1!$A$10&amp;_xlfn.TEXTJOIN("&amp;",TRUE,Feuil1!$E$2:$E$6)&amp;"&amp;"&amp;_xlfn.TEXTJOIN("&amp;",TRUE,Feuil1!$B$7&amp;"="&amp;_xlfn.ENCODEURL(A151),Feuil1!$B$8&amp;"="&amp;_xlfn.ENCODEURL(C151),Feuil1!$B$9&amp;"="&amp;_xlfn.ENCODEURL(E151)))</f>
        <v>https://cons-donum-intra.hom.maf.local/donum/liste?id-compte=200232&amp;id-personne=2&amp;num-contrat=3&amp;num-chantier=4&amp;num-GC=5&amp;code-famille=DOCUMENTS%20CONTRAT&amp;code-cote=RELEVE%20DE%20SINISTRALITE&amp;code-type=COURRIER%20RELEVE%20DE%20SINISTRALITE</v>
      </c>
    </row>
    <row r="152" spans="1:7" x14ac:dyDescent="0.25">
      <c r="A152" s="19" t="s">
        <v>147</v>
      </c>
      <c r="B152" s="19" t="s">
        <v>148</v>
      </c>
      <c r="C152" s="19" t="s">
        <v>122</v>
      </c>
      <c r="D152" s="19" t="s">
        <v>123</v>
      </c>
      <c r="E152" s="19" t="s">
        <v>332</v>
      </c>
      <c r="F152" s="20" t="s">
        <v>333</v>
      </c>
      <c r="G152" s="22" t="str">
        <f>HYPERLINK(Feuil1!$A$10&amp;_xlfn.TEXTJOIN("&amp;",TRUE,Feuil1!$E$2:$E$6)&amp;"&amp;"&amp;_xlfn.TEXTJOIN("&amp;",TRUE,Feuil1!$B$7&amp;"="&amp;_xlfn.ENCODEURL(A152),Feuil1!$B$8&amp;"="&amp;_xlfn.ENCODEURL(C152),Feuil1!$B$9&amp;"="&amp;_xlfn.ENCODEURL(E152)))</f>
        <v>https://cons-donum-intra.hom.maf.local/donum/liste?id-compte=200232&amp;id-personne=2&amp;num-contrat=3&amp;num-chantier=4&amp;num-GC=5&amp;code-famille=DOCUMENTS%20CONTRAT&amp;code-cote=REMBOURSEMENT&amp;code-type=SCAN%20DE%20CHEQUE%20MANUEL</v>
      </c>
    </row>
    <row r="153" spans="1:7" x14ac:dyDescent="0.25">
      <c r="A153" s="19" t="s">
        <v>147</v>
      </c>
      <c r="B153" s="19" t="s">
        <v>148</v>
      </c>
      <c r="C153" s="19" t="s">
        <v>167</v>
      </c>
      <c r="D153" s="19" t="s">
        <v>168</v>
      </c>
      <c r="E153" s="19" t="s">
        <v>334</v>
      </c>
      <c r="F153" s="20" t="s">
        <v>335</v>
      </c>
      <c r="G153" s="22" t="str">
        <f>HYPERLINK(Feuil1!$A$10&amp;_xlfn.TEXTJOIN("&amp;",TRUE,Feuil1!$E$2:$E$6)&amp;"&amp;"&amp;_xlfn.TEXTJOIN("&amp;",TRUE,Feuil1!$B$7&amp;"="&amp;_xlfn.ENCODEURL(A153),Feuil1!$B$8&amp;"="&amp;_xlfn.ENCODEURL(C153),Feuil1!$B$9&amp;"="&amp;_xlfn.ENCODEURL(E153)))</f>
        <v>https://cons-donum-intra.hom.maf.local/donum/liste?id-compte=200232&amp;id-personne=2&amp;num-contrat=3&amp;num-chantier=4&amp;num-GC=5&amp;code-famille=DOCUMENTS%20CONTRAT&amp;code-cote=RESILIATION&amp;code-type=COURRIER%20DE%20RESILIATION%20ADHERENT%20%2F%20JUSTIFICATIFS</v>
      </c>
    </row>
    <row r="154" spans="1:7" x14ac:dyDescent="0.25">
      <c r="A154" s="19" t="s">
        <v>147</v>
      </c>
      <c r="B154" s="19" t="s">
        <v>148</v>
      </c>
      <c r="C154" s="19" t="s">
        <v>167</v>
      </c>
      <c r="D154" s="19" t="s">
        <v>168</v>
      </c>
      <c r="E154" s="19" t="s">
        <v>153</v>
      </c>
      <c r="F154" s="20" t="s">
        <v>154</v>
      </c>
      <c r="G154" s="22" t="str">
        <f>HYPERLINK(Feuil1!$A$10&amp;_xlfn.TEXTJOIN("&amp;",TRUE,Feuil1!$E$2:$E$6)&amp;"&amp;"&amp;_xlfn.TEXTJOIN("&amp;",TRUE,Feuil1!$B$7&amp;"="&amp;_xlfn.ENCODEURL(A154),Feuil1!$B$8&amp;"="&amp;_xlfn.ENCODEURL(C154),Feuil1!$B$9&amp;"="&amp;_xlfn.ENCODEURL(E154)))</f>
        <v>https://cons-donum-intra.hom.maf.local/donum/liste?id-compte=200232&amp;id-personne=2&amp;num-contrat=3&amp;num-chantier=4&amp;num-GC=5&amp;code-famille=DOCUMENTS%20CONTRAT&amp;code-cote=RESILIATION&amp;code-type=DIVERS</v>
      </c>
    </row>
    <row r="155" spans="1:7" x14ac:dyDescent="0.25">
      <c r="A155" s="19" t="s">
        <v>147</v>
      </c>
      <c r="B155" s="19" t="s">
        <v>148</v>
      </c>
      <c r="C155" s="19" t="s">
        <v>167</v>
      </c>
      <c r="D155" s="19" t="s">
        <v>168</v>
      </c>
      <c r="E155" s="19" t="s">
        <v>336</v>
      </c>
      <c r="F155" s="20" t="s">
        <v>337</v>
      </c>
      <c r="G155" s="22" t="str">
        <f>HYPERLINK(Feuil1!$A$10&amp;_xlfn.TEXTJOIN("&amp;",TRUE,Feuil1!$E$2:$E$6)&amp;"&amp;"&amp;_xlfn.TEXTJOIN("&amp;",TRUE,Feuil1!$B$7&amp;"="&amp;_xlfn.ENCODEURL(A155),Feuil1!$B$8&amp;"="&amp;_xlfn.ENCODEURL(C155),Feuil1!$B$9&amp;"="&amp;_xlfn.ENCODEURL(E155)))</f>
        <v>https://cons-donum-intra.hom.maf.local/donum/liste?id-compte=200232&amp;id-personne=2&amp;num-contrat=3&amp;num-chantier=4&amp;num-GC=5&amp;code-famille=DOCUMENTS%20CONTRAT&amp;code-cote=RESILIATION&amp;code-type=DEMANDE%20DE%20RESILIATION</v>
      </c>
    </row>
    <row r="156" spans="1:7" x14ac:dyDescent="0.25">
      <c r="A156" s="19" t="s">
        <v>147</v>
      </c>
      <c r="B156" s="19" t="s">
        <v>148</v>
      </c>
      <c r="C156" s="19" t="s">
        <v>167</v>
      </c>
      <c r="D156" s="19" t="s">
        <v>168</v>
      </c>
      <c r="E156" s="19" t="s">
        <v>338</v>
      </c>
      <c r="F156" s="20" t="s">
        <v>339</v>
      </c>
      <c r="G156" s="22" t="str">
        <f>HYPERLINK(Feuil1!$A$10&amp;_xlfn.TEXTJOIN("&amp;",TRUE,Feuil1!$E$2:$E$6)&amp;"&amp;"&amp;_xlfn.TEXTJOIN("&amp;",TRUE,Feuil1!$B$7&amp;"="&amp;_xlfn.ENCODEURL(A156),Feuil1!$B$8&amp;"="&amp;_xlfn.ENCODEURL(C156),Feuil1!$B$9&amp;"="&amp;_xlfn.ENCODEURL(E156)))</f>
        <v>https://cons-donum-intra.hom.maf.local/donum/liste?id-compte=200232&amp;id-personne=2&amp;num-contrat=3&amp;num-chantier=4&amp;num-GC=5&amp;code-famille=DOCUMENTS%20CONTRAT&amp;code-cote=RESILIATION&amp;code-type=COURRIER%20RESILIATION%20MAF%2FEUROMAF</v>
      </c>
    </row>
    <row r="157" spans="1:7" x14ac:dyDescent="0.25">
      <c r="A157" s="19" t="s">
        <v>147</v>
      </c>
      <c r="B157" s="19" t="s">
        <v>148</v>
      </c>
      <c r="C157" s="19" t="s">
        <v>167</v>
      </c>
      <c r="D157" s="19" t="s">
        <v>168</v>
      </c>
      <c r="E157" s="19" t="s">
        <v>340</v>
      </c>
      <c r="F157" s="20" t="s">
        <v>341</v>
      </c>
      <c r="G157" s="22" t="str">
        <f>HYPERLINK(Feuil1!$A$10&amp;_xlfn.TEXTJOIN("&amp;",TRUE,Feuil1!$E$2:$E$6)&amp;"&amp;"&amp;_xlfn.TEXTJOIN("&amp;",TRUE,Feuil1!$B$7&amp;"="&amp;_xlfn.ENCODEURL(A157),Feuil1!$B$8&amp;"="&amp;_xlfn.ENCODEURL(C157),Feuil1!$B$9&amp;"="&amp;_xlfn.ENCODEURL(E157)))</f>
        <v>https://cons-donum-intra.hom.maf.local/donum/liste?id-compte=200232&amp;id-personne=2&amp;num-contrat=3&amp;num-chantier=4&amp;num-GC=5&amp;code-famille=DOCUMENTS%20CONTRAT&amp;code-cote=RESILIATION&amp;code-type=DEMANDE%20DE%20RESILIATION%20A%20TITRE%20CONSERVATOIRE</v>
      </c>
    </row>
    <row r="158" spans="1:7" x14ac:dyDescent="0.25">
      <c r="A158" s="19" t="s">
        <v>147</v>
      </c>
      <c r="B158" s="19" t="s">
        <v>148</v>
      </c>
      <c r="C158" s="19" t="s">
        <v>342</v>
      </c>
      <c r="D158" s="19" t="s">
        <v>343</v>
      </c>
      <c r="E158" s="19" t="s">
        <v>92</v>
      </c>
      <c r="F158" s="20" t="s">
        <v>93</v>
      </c>
      <c r="G158" s="22" t="str">
        <f>HYPERLINK(Feuil1!$A$10&amp;_xlfn.TEXTJOIN("&amp;",TRUE,Feuil1!$E$2:$E$6)&amp;"&amp;"&amp;_xlfn.TEXTJOIN("&amp;",TRUE,Feuil1!$B$7&amp;"="&amp;_xlfn.ENCODEURL(A158),Feuil1!$B$8&amp;"="&amp;_xlfn.ENCODEURL(C158),Feuil1!$B$9&amp;"="&amp;_xlfn.ENCODEURL(E158)))</f>
        <v>https://cons-donum-intra.hom.maf.local/donum/liste?id-compte=200232&amp;id-personne=2&amp;num-contrat=3&amp;num-chantier=4&amp;num-GC=5&amp;code-famille=DOCUMENTS%20CONTRAT&amp;code-cote=SOUSCRIPTION&amp;code-type=QUESTIONNAIRE%20TECHNIQUE</v>
      </c>
    </row>
    <row r="159" spans="1:7" x14ac:dyDescent="0.25">
      <c r="A159" s="19" t="s">
        <v>147</v>
      </c>
      <c r="B159" s="19" t="s">
        <v>148</v>
      </c>
      <c r="C159" s="19" t="s">
        <v>342</v>
      </c>
      <c r="D159" s="19" t="s">
        <v>343</v>
      </c>
      <c r="E159" s="19" t="s">
        <v>344</v>
      </c>
      <c r="F159" s="20" t="s">
        <v>345</v>
      </c>
      <c r="G159" s="22" t="str">
        <f>HYPERLINK(Feuil1!$A$10&amp;_xlfn.TEXTJOIN("&amp;",TRUE,Feuil1!$E$2:$E$6)&amp;"&amp;"&amp;_xlfn.TEXTJOIN("&amp;",TRUE,Feuil1!$B$7&amp;"="&amp;_xlfn.ENCODEURL(A159),Feuil1!$B$8&amp;"="&amp;_xlfn.ENCODEURL(C159),Feuil1!$B$9&amp;"="&amp;_xlfn.ENCODEURL(E159)))</f>
        <v>https://cons-donum-intra.hom.maf.local/donum/liste?id-compte=200232&amp;id-personne=2&amp;num-contrat=3&amp;num-chantier=4&amp;num-GC=5&amp;code-famille=DOCUMENTS%20CONTRAT&amp;code-cote=SOUSCRIPTION&amp;code-type=RECEPISSE%20DEMANDE%20INSCRIPTION%20ORDRE%20ARCHITECTE</v>
      </c>
    </row>
    <row r="160" spans="1:7" x14ac:dyDescent="0.25">
      <c r="A160" s="19" t="s">
        <v>147</v>
      </c>
      <c r="B160" s="19" t="s">
        <v>148</v>
      </c>
      <c r="C160" s="19" t="s">
        <v>342</v>
      </c>
      <c r="D160" s="19" t="s">
        <v>343</v>
      </c>
      <c r="E160" s="19" t="s">
        <v>153</v>
      </c>
      <c r="F160" s="20" t="s">
        <v>154</v>
      </c>
      <c r="G160" s="22" t="str">
        <f>HYPERLINK(Feuil1!$A$10&amp;_xlfn.TEXTJOIN("&amp;",TRUE,Feuil1!$E$2:$E$6)&amp;"&amp;"&amp;_xlfn.TEXTJOIN("&amp;",TRUE,Feuil1!$B$7&amp;"="&amp;_xlfn.ENCODEURL(A160),Feuil1!$B$8&amp;"="&amp;_xlfn.ENCODEURL(C160),Feuil1!$B$9&amp;"="&amp;_xlfn.ENCODEURL(E160)))</f>
        <v>https://cons-donum-intra.hom.maf.local/donum/liste?id-compte=200232&amp;id-personne=2&amp;num-contrat=3&amp;num-chantier=4&amp;num-GC=5&amp;code-famille=DOCUMENTS%20CONTRAT&amp;code-cote=SOUSCRIPTION&amp;code-type=DIVERS</v>
      </c>
    </row>
    <row r="161" spans="1:7" x14ac:dyDescent="0.25">
      <c r="A161" s="19" t="s">
        <v>147</v>
      </c>
      <c r="B161" s="19" t="s">
        <v>148</v>
      </c>
      <c r="C161" s="19" t="s">
        <v>342</v>
      </c>
      <c r="D161" s="19" t="s">
        <v>343</v>
      </c>
      <c r="E161" s="19" t="s">
        <v>294</v>
      </c>
      <c r="F161" s="20" t="s">
        <v>295</v>
      </c>
      <c r="G161" s="22" t="str">
        <f>HYPERLINK(Feuil1!$A$10&amp;_xlfn.TEXTJOIN("&amp;",TRUE,Feuil1!$E$2:$E$6)&amp;"&amp;"&amp;_xlfn.TEXTJOIN("&amp;",TRUE,Feuil1!$B$7&amp;"="&amp;_xlfn.ENCODEURL(A161),Feuil1!$B$8&amp;"="&amp;_xlfn.ENCODEURL(C161),Feuil1!$B$9&amp;"="&amp;_xlfn.ENCODEURL(E161)))</f>
        <v>https://cons-donum-intra.hom.maf.local/donum/liste?id-compte=200232&amp;id-personne=2&amp;num-contrat=3&amp;num-chantier=4&amp;num-GC=5&amp;code-famille=DOCUMENTS%20CONTRAT&amp;code-cote=SOUSCRIPTION&amp;code-type=EXTRAIT%20K-BIS</v>
      </c>
    </row>
    <row r="162" spans="1:7" x14ac:dyDescent="0.25">
      <c r="A162" s="19" t="s">
        <v>147</v>
      </c>
      <c r="B162" s="19" t="s">
        <v>148</v>
      </c>
      <c r="C162" s="19" t="s">
        <v>342</v>
      </c>
      <c r="D162" s="19" t="s">
        <v>343</v>
      </c>
      <c r="E162" s="19" t="s">
        <v>346</v>
      </c>
      <c r="F162" s="20" t="s">
        <v>347</v>
      </c>
      <c r="G162" s="22" t="str">
        <f>HYPERLINK(Feuil1!$A$10&amp;_xlfn.TEXTJOIN("&amp;",TRUE,Feuil1!$E$2:$E$6)&amp;"&amp;"&amp;_xlfn.TEXTJOIN("&amp;",TRUE,Feuil1!$B$7&amp;"="&amp;_xlfn.ENCODEURL(A162),Feuil1!$B$8&amp;"="&amp;_xlfn.ENCODEURL(C162),Feuil1!$B$9&amp;"="&amp;_xlfn.ENCODEURL(E162)))</f>
        <v>https://cons-donum-intra.hom.maf.local/donum/liste?id-compte=200232&amp;id-personne=2&amp;num-contrat=3&amp;num-chantier=4&amp;num-GC=5&amp;code-famille=DOCUMENTS%20CONTRAT&amp;code-cote=SOUSCRIPTION&amp;code-type=DIPLOMES</v>
      </c>
    </row>
    <row r="163" spans="1:7" x14ac:dyDescent="0.25">
      <c r="A163" s="19" t="s">
        <v>147</v>
      </c>
      <c r="B163" s="19" t="s">
        <v>148</v>
      </c>
      <c r="C163" s="19" t="s">
        <v>342</v>
      </c>
      <c r="D163" s="19" t="s">
        <v>343</v>
      </c>
      <c r="E163" s="19" t="s">
        <v>348</v>
      </c>
      <c r="F163" s="20" t="s">
        <v>349</v>
      </c>
      <c r="G163" s="22" t="str">
        <f>HYPERLINK(Feuil1!$A$10&amp;_xlfn.TEXTJOIN("&amp;",TRUE,Feuil1!$E$2:$E$6)&amp;"&amp;"&amp;_xlfn.TEXTJOIN("&amp;",TRUE,Feuil1!$B$7&amp;"="&amp;_xlfn.ENCODEURL(A163),Feuil1!$B$8&amp;"="&amp;_xlfn.ENCODEURL(C163),Feuil1!$B$9&amp;"="&amp;_xlfn.ENCODEURL(E163)))</f>
        <v>https://cons-donum-intra.hom.maf.local/donum/liste?id-compte=200232&amp;id-personne=2&amp;num-contrat=3&amp;num-chantier=4&amp;num-GC=5&amp;code-famille=DOCUMENTS%20CONTRAT&amp;code-cote=SOUSCRIPTION&amp;code-type=NOTICE%20EXPLICATIVE%20ACTIVITE</v>
      </c>
    </row>
    <row r="164" spans="1:7" x14ac:dyDescent="0.25">
      <c r="A164" s="19" t="s">
        <v>147</v>
      </c>
      <c r="B164" s="19" t="s">
        <v>148</v>
      </c>
      <c r="C164" s="19" t="s">
        <v>342</v>
      </c>
      <c r="D164" s="19" t="s">
        <v>343</v>
      </c>
      <c r="E164" s="19" t="s">
        <v>350</v>
      </c>
      <c r="F164" s="20" t="s">
        <v>351</v>
      </c>
      <c r="G164" s="22" t="str">
        <f>HYPERLINK(Feuil1!$A$10&amp;_xlfn.TEXTJOIN("&amp;",TRUE,Feuil1!$E$2:$E$6)&amp;"&amp;"&amp;_xlfn.TEXTJOIN("&amp;",TRUE,Feuil1!$B$7&amp;"="&amp;_xlfn.ENCODEURL(A164),Feuil1!$B$8&amp;"="&amp;_xlfn.ENCODEURL(C164),Feuil1!$B$9&amp;"="&amp;_xlfn.ENCODEURL(E164)))</f>
        <v>https://cons-donum-intra.hom.maf.local/donum/liste?id-compte=200232&amp;id-personne=2&amp;num-contrat=3&amp;num-chantier=4&amp;num-GC=5&amp;code-famille=DOCUMENTS%20CONTRAT&amp;code-cote=SOUSCRIPTION&amp;code-type=INSCRIPTION%20CROA%20%28ATTESTATION%2C%20RECEPISSE%29</v>
      </c>
    </row>
    <row r="165" spans="1:7" x14ac:dyDescent="0.25">
      <c r="A165" s="19" t="s">
        <v>147</v>
      </c>
      <c r="B165" s="19" t="s">
        <v>148</v>
      </c>
      <c r="C165" s="19" t="s">
        <v>342</v>
      </c>
      <c r="D165" s="19" t="s">
        <v>343</v>
      </c>
      <c r="E165" s="19" t="s">
        <v>279</v>
      </c>
      <c r="F165" s="20" t="s">
        <v>352</v>
      </c>
      <c r="G165" s="22" t="str">
        <f>HYPERLINK(Feuil1!$A$10&amp;_xlfn.TEXTJOIN("&amp;",TRUE,Feuil1!$E$2:$E$6)&amp;"&amp;"&amp;_xlfn.TEXTJOIN("&amp;",TRUE,Feuil1!$B$7&amp;"="&amp;_xlfn.ENCODEURL(A165),Feuil1!$B$8&amp;"="&amp;_xlfn.ENCODEURL(C165),Feuil1!$B$9&amp;"="&amp;_xlfn.ENCODEURL(E165)))</f>
        <v>https://cons-donum-intra.hom.maf.local/donum/liste?id-compte=200232&amp;id-personne=2&amp;num-contrat=3&amp;num-chantier=4&amp;num-GC=5&amp;code-famille=DOCUMENTS%20CONTRAT&amp;code-cote=SOUSCRIPTION&amp;code-type=COPIE%20PIECE%20IDENTITE</v>
      </c>
    </row>
    <row r="166" spans="1:7" x14ac:dyDescent="0.25">
      <c r="A166" s="19" t="s">
        <v>147</v>
      </c>
      <c r="B166" s="19" t="s">
        <v>148</v>
      </c>
      <c r="C166" s="19" t="s">
        <v>342</v>
      </c>
      <c r="D166" s="19" t="s">
        <v>343</v>
      </c>
      <c r="E166" s="19" t="s">
        <v>353</v>
      </c>
      <c r="F166" s="20" t="s">
        <v>354</v>
      </c>
      <c r="G166" s="22" t="str">
        <f>HYPERLINK(Feuil1!$A$10&amp;_xlfn.TEXTJOIN("&amp;",TRUE,Feuil1!$E$2:$E$6)&amp;"&amp;"&amp;_xlfn.TEXTJOIN("&amp;",TRUE,Feuil1!$B$7&amp;"="&amp;_xlfn.ENCODEURL(A166),Feuil1!$B$8&amp;"="&amp;_xlfn.ENCODEURL(C166),Feuil1!$B$9&amp;"="&amp;_xlfn.ENCODEURL(E166)))</f>
        <v>https://cons-donum-intra.hom.maf.local/donum/liste?id-compte=200232&amp;id-personne=2&amp;num-contrat=3&amp;num-chantier=4&amp;num-GC=5&amp;code-famille=DOCUMENTS%20CONTRAT&amp;code-cote=SOUSCRIPTION&amp;code-type=COPIE%20PIECE%20IDENTITE%20DIRIGEANT</v>
      </c>
    </row>
    <row r="167" spans="1:7" x14ac:dyDescent="0.25">
      <c r="A167" s="19" t="s">
        <v>147</v>
      </c>
      <c r="B167" s="19" t="s">
        <v>148</v>
      </c>
      <c r="C167" s="19" t="s">
        <v>342</v>
      </c>
      <c r="D167" s="19" t="s">
        <v>343</v>
      </c>
      <c r="E167" s="19" t="s">
        <v>355</v>
      </c>
      <c r="F167" s="20" t="s">
        <v>356</v>
      </c>
      <c r="G167" s="22" t="str">
        <f>HYPERLINK(Feuil1!$A$10&amp;_xlfn.TEXTJOIN("&amp;",TRUE,Feuil1!$E$2:$E$6)&amp;"&amp;"&amp;_xlfn.TEXTJOIN("&amp;",TRUE,Feuil1!$B$7&amp;"="&amp;_xlfn.ENCODEURL(A167),Feuil1!$B$8&amp;"="&amp;_xlfn.ENCODEURL(C167),Feuil1!$B$9&amp;"="&amp;_xlfn.ENCODEURL(E167)))</f>
        <v>https://cons-donum-intra.hom.maf.local/donum/liste?id-compte=200232&amp;id-personne=2&amp;num-contrat=3&amp;num-chantier=4&amp;num-GC=5&amp;code-famille=DOCUMENTS%20CONTRAT&amp;code-cote=SOUSCRIPTION&amp;code-type=PROPOSITION</v>
      </c>
    </row>
    <row r="168" spans="1:7" x14ac:dyDescent="0.25">
      <c r="A168" s="19" t="s">
        <v>147</v>
      </c>
      <c r="B168" s="19" t="s">
        <v>148</v>
      </c>
      <c r="C168" s="19" t="s">
        <v>342</v>
      </c>
      <c r="D168" s="19" t="s">
        <v>343</v>
      </c>
      <c r="E168" s="19" t="s">
        <v>357</v>
      </c>
      <c r="F168" s="20" t="s">
        <v>358</v>
      </c>
      <c r="G168" s="22" t="str">
        <f>HYPERLINK(Feuil1!$A$10&amp;_xlfn.TEXTJOIN("&amp;",TRUE,Feuil1!$E$2:$E$6)&amp;"&amp;"&amp;_xlfn.TEXTJOIN("&amp;",TRUE,Feuil1!$B$7&amp;"="&amp;_xlfn.ENCODEURL(A168),Feuil1!$B$8&amp;"="&amp;_xlfn.ENCODEURL(C168),Feuil1!$B$9&amp;"="&amp;_xlfn.ENCODEURL(E168)))</f>
        <v>https://cons-donum-intra.hom.maf.local/donum/liste?id-compte=200232&amp;id-personne=2&amp;num-contrat=3&amp;num-chantier=4&amp;num-GC=5&amp;code-famille=DOCUMENTS%20CONTRAT&amp;code-cote=SOUSCRIPTION&amp;code-type=RAPPORT%20ETUDE%20SOL</v>
      </c>
    </row>
    <row r="169" spans="1:7" x14ac:dyDescent="0.25">
      <c r="A169" s="19" t="s">
        <v>147</v>
      </c>
      <c r="B169" s="19" t="s">
        <v>148</v>
      </c>
      <c r="C169" s="19" t="s">
        <v>342</v>
      </c>
      <c r="D169" s="19" t="s">
        <v>343</v>
      </c>
      <c r="E169" s="19" t="s">
        <v>359</v>
      </c>
      <c r="F169" s="20" t="s">
        <v>360</v>
      </c>
      <c r="G169" s="22" t="str">
        <f>HYPERLINK(Feuil1!$A$10&amp;_xlfn.TEXTJOIN("&amp;",TRUE,Feuil1!$E$2:$E$6)&amp;"&amp;"&amp;_xlfn.TEXTJOIN("&amp;",TRUE,Feuil1!$B$7&amp;"="&amp;_xlfn.ENCODEURL(A169),Feuil1!$B$8&amp;"="&amp;_xlfn.ENCODEURL(C169),Feuil1!$B$9&amp;"="&amp;_xlfn.ENCODEURL(E169)))</f>
        <v>https://cons-donum-intra.hom.maf.local/donum/liste?id-compte=200232&amp;id-personne=2&amp;num-contrat=3&amp;num-chantier=4&amp;num-GC=5&amp;code-famille=DOCUMENTS%20CONTRAT&amp;code-cote=SOUSCRIPTION&amp;code-type=PRIMES%20ASSUREUR%20PRECEDENT</v>
      </c>
    </row>
    <row r="170" spans="1:7" x14ac:dyDescent="0.25">
      <c r="A170" s="19" t="s">
        <v>147</v>
      </c>
      <c r="B170" s="19" t="s">
        <v>148</v>
      </c>
      <c r="C170" s="19" t="s">
        <v>342</v>
      </c>
      <c r="D170" s="19" t="s">
        <v>343</v>
      </c>
      <c r="E170" s="19" t="s">
        <v>361</v>
      </c>
      <c r="F170" s="20" t="s">
        <v>362</v>
      </c>
      <c r="G170" s="22" t="str">
        <f>HYPERLINK(Feuil1!$A$10&amp;_xlfn.TEXTJOIN("&amp;",TRUE,Feuil1!$E$2:$E$6)&amp;"&amp;"&amp;_xlfn.TEXTJOIN("&amp;",TRUE,Feuil1!$B$7&amp;"="&amp;_xlfn.ENCODEURL(A170),Feuil1!$B$8&amp;"="&amp;_xlfn.ENCODEURL(C170),Feuil1!$B$9&amp;"="&amp;_xlfn.ENCODEURL(E170)))</f>
        <v>https://cons-donum-intra.hom.maf.local/donum/liste?id-compte=200232&amp;id-personne=2&amp;num-contrat=3&amp;num-chantier=4&amp;num-GC=5&amp;code-famille=DOCUMENTS%20CONTRAT&amp;code-cote=SOUSCRIPTION&amp;code-type=CONTRAT%20DE%20MISSION%20HORS%20CONTRAT</v>
      </c>
    </row>
    <row r="171" spans="1:7" x14ac:dyDescent="0.25">
      <c r="A171" s="19" t="s">
        <v>147</v>
      </c>
      <c r="B171" s="19" t="s">
        <v>148</v>
      </c>
      <c r="C171" s="19" t="s">
        <v>342</v>
      </c>
      <c r="D171" s="19" t="s">
        <v>343</v>
      </c>
      <c r="E171" s="19" t="s">
        <v>363</v>
      </c>
      <c r="F171" s="20" t="s">
        <v>364</v>
      </c>
      <c r="G171" s="22" t="str">
        <f>HYPERLINK(Feuil1!$A$10&amp;_xlfn.TEXTJOIN("&amp;",TRUE,Feuil1!$E$2:$E$6)&amp;"&amp;"&amp;_xlfn.TEXTJOIN("&amp;",TRUE,Feuil1!$B$7&amp;"="&amp;_xlfn.ENCODEURL(A171),Feuil1!$B$8&amp;"="&amp;_xlfn.ENCODEURL(C171),Feuil1!$B$9&amp;"="&amp;_xlfn.ENCODEURL(E171)))</f>
        <v>https://cons-donum-intra.hom.maf.local/donum/liste?id-compte=200232&amp;id-personne=2&amp;num-contrat=3&amp;num-chantier=4&amp;num-GC=5&amp;code-famille=DOCUMENTS%20CONTRAT&amp;code-cote=SOUSCRIPTION&amp;code-type=LETTRE%20DE%20COMMANDE%20HORS%20CONTRAT</v>
      </c>
    </row>
    <row r="172" spans="1:7" x14ac:dyDescent="0.25">
      <c r="A172" s="19" t="s">
        <v>147</v>
      </c>
      <c r="B172" s="19" t="s">
        <v>148</v>
      </c>
      <c r="C172" s="19" t="s">
        <v>342</v>
      </c>
      <c r="D172" s="19" t="s">
        <v>343</v>
      </c>
      <c r="E172" s="19" t="s">
        <v>365</v>
      </c>
      <c r="F172" s="20" t="s">
        <v>366</v>
      </c>
      <c r="G172" s="22" t="str">
        <f>HYPERLINK(Feuil1!$A$10&amp;_xlfn.TEXTJOIN("&amp;",TRUE,Feuil1!$E$2:$E$6)&amp;"&amp;"&amp;_xlfn.TEXTJOIN("&amp;",TRUE,Feuil1!$B$7&amp;"="&amp;_xlfn.ENCODEURL(A172),Feuil1!$B$8&amp;"="&amp;_xlfn.ENCODEURL(C172),Feuil1!$B$9&amp;"="&amp;_xlfn.ENCODEURL(E172)))</f>
        <v>https://cons-donum-intra.hom.maf.local/donum/liste?id-compte=200232&amp;id-personne=2&amp;num-contrat=3&amp;num-chantier=4&amp;num-GC=5&amp;code-famille=DOCUMENTS%20CONTRAT&amp;code-cote=SOUSCRIPTION&amp;code-type=DEVIS%20SIGNE%20HORS%20CONTRAT</v>
      </c>
    </row>
    <row r="173" spans="1:7" x14ac:dyDescent="0.25">
      <c r="A173" s="19" t="s">
        <v>147</v>
      </c>
      <c r="B173" s="19" t="s">
        <v>148</v>
      </c>
      <c r="C173" s="19" t="s">
        <v>342</v>
      </c>
      <c r="D173" s="19" t="s">
        <v>343</v>
      </c>
      <c r="E173" s="19" t="s">
        <v>367</v>
      </c>
      <c r="F173" s="20" t="s">
        <v>368</v>
      </c>
      <c r="G173" s="22" t="str">
        <f>HYPERLINK(Feuil1!$A$10&amp;_xlfn.TEXTJOIN("&amp;",TRUE,Feuil1!$E$2:$E$6)&amp;"&amp;"&amp;_xlfn.TEXTJOIN("&amp;",TRUE,Feuil1!$B$7&amp;"="&amp;_xlfn.ENCODEURL(A173),Feuil1!$B$8&amp;"="&amp;_xlfn.ENCODEURL(C173),Feuil1!$B$9&amp;"="&amp;_xlfn.ENCODEURL(E173)))</f>
        <v>https://cons-donum-intra.hom.maf.local/donum/liste?id-compte=200232&amp;id-personne=2&amp;num-contrat=3&amp;num-chantier=4&amp;num-GC=5&amp;code-famille=DOCUMENTS%20CONTRAT&amp;code-cote=SOUSCRIPTION&amp;code-type=DIVERS%20HORS%20CONTRAT</v>
      </c>
    </row>
    <row r="174" spans="1:7" x14ac:dyDescent="0.25">
      <c r="A174" s="19" t="s">
        <v>147</v>
      </c>
      <c r="B174" s="19" t="s">
        <v>148</v>
      </c>
      <c r="C174" s="19" t="s">
        <v>342</v>
      </c>
      <c r="D174" s="19" t="s">
        <v>343</v>
      </c>
      <c r="E174" s="19" t="s">
        <v>369</v>
      </c>
      <c r="F174" s="20" t="s">
        <v>370</v>
      </c>
      <c r="G174" s="22" t="str">
        <f>HYPERLINK(Feuil1!$A$10&amp;_xlfn.TEXTJOIN("&amp;",TRUE,Feuil1!$E$2:$E$6)&amp;"&amp;"&amp;_xlfn.TEXTJOIN("&amp;",TRUE,Feuil1!$B$7&amp;"="&amp;_xlfn.ENCODEURL(A174),Feuil1!$B$8&amp;"="&amp;_xlfn.ENCODEURL(C174),Feuil1!$B$9&amp;"="&amp;_xlfn.ENCODEURL(E174)))</f>
        <v>https://cons-donum-intra.hom.maf.local/donum/liste?id-compte=200232&amp;id-personne=2&amp;num-contrat=3&amp;num-chantier=4&amp;num-GC=5&amp;code-famille=DOCUMENTS%20CONTRAT&amp;code-cote=SOUSCRIPTION&amp;code-type=SIRENE</v>
      </c>
    </row>
    <row r="175" spans="1:7" x14ac:dyDescent="0.25">
      <c r="A175" s="19" t="s">
        <v>147</v>
      </c>
      <c r="B175" s="19" t="s">
        <v>148</v>
      </c>
      <c r="C175" s="19" t="s">
        <v>342</v>
      </c>
      <c r="D175" s="19" t="s">
        <v>343</v>
      </c>
      <c r="E175" s="19" t="s">
        <v>286</v>
      </c>
      <c r="F175" s="20" t="s">
        <v>287</v>
      </c>
      <c r="G175" s="22" t="str">
        <f>HYPERLINK(Feuil1!$A$10&amp;_xlfn.TEXTJOIN("&amp;",TRUE,Feuil1!$E$2:$E$6)&amp;"&amp;"&amp;_xlfn.TEXTJOIN("&amp;",TRUE,Feuil1!$B$7&amp;"="&amp;_xlfn.ENCODEURL(A175),Feuil1!$B$8&amp;"="&amp;_xlfn.ENCODEURL(C175),Feuil1!$B$9&amp;"="&amp;_xlfn.ENCODEURL(E175)))</f>
        <v>https://cons-donum-intra.hom.maf.local/donum/liste?id-compte=200232&amp;id-personne=2&amp;num-contrat=3&amp;num-chantier=4&amp;num-GC=5&amp;code-famille=DOCUMENTS%20CONTRAT&amp;code-cote=SOUSCRIPTION&amp;code-type=STATUTS%20SOCIETE</v>
      </c>
    </row>
    <row r="176" spans="1:7" x14ac:dyDescent="0.25">
      <c r="A176" s="19" t="s">
        <v>147</v>
      </c>
      <c r="B176" s="19" t="s">
        <v>148</v>
      </c>
      <c r="C176" s="19" t="s">
        <v>342</v>
      </c>
      <c r="D176" s="19" t="s">
        <v>343</v>
      </c>
      <c r="E176" s="19" t="s">
        <v>371</v>
      </c>
      <c r="F176" s="20" t="s">
        <v>372</v>
      </c>
      <c r="G176" s="22" t="e">
        <f>HYPERLINK(Feuil1!$A$10&amp;_xlfn.TEXTJOIN("&amp;",TRUE,Feuil1!$E$2:$E$6)&amp;"&amp;"&amp;_xlfn.TEXTJOIN("&amp;",TRUE,Feuil1!$B$7&amp;"="&amp;_xlfn.ENCODEURL(A176),Feuil1!$B$8&amp;"="&amp;_xlfn.ENCODEURL(C176),Feuil1!$B$9&amp;"="&amp;_xlfn.ENCODEURL(E176)))</f>
        <v>#VALUE!</v>
      </c>
    </row>
    <row r="177" spans="1:7" x14ac:dyDescent="0.25">
      <c r="A177" s="19" t="s">
        <v>147</v>
      </c>
      <c r="B177" s="19" t="s">
        <v>148</v>
      </c>
      <c r="C177" s="19" t="s">
        <v>342</v>
      </c>
      <c r="D177" s="19" t="s">
        <v>343</v>
      </c>
      <c r="E177" s="19" t="s">
        <v>373</v>
      </c>
      <c r="F177" s="20" t="s">
        <v>374</v>
      </c>
      <c r="G177" s="22" t="str">
        <f>HYPERLINK(Feuil1!$A$10&amp;_xlfn.TEXTJOIN("&amp;",TRUE,Feuil1!$E$2:$E$6)&amp;"&amp;"&amp;_xlfn.TEXTJOIN("&amp;",TRUE,Feuil1!$B$7&amp;"="&amp;_xlfn.ENCODEURL(A177),Feuil1!$B$8&amp;"="&amp;_xlfn.ENCODEURL(C177),Feuil1!$B$9&amp;"="&amp;_xlfn.ENCODEURL(E177)))</f>
        <v>https://cons-donum-intra.hom.maf.local/donum/liste?id-compte=200232&amp;id-personne=2&amp;num-contrat=3&amp;num-chantier=4&amp;num-GC=5&amp;code-famille=DOCUMENTS%20CONTRAT&amp;code-cote=SOUSCRIPTION&amp;code-type=ATTESTATION%20INSCRIPTION%20ORDRE%20DES%20ARCHITECTES</v>
      </c>
    </row>
    <row r="178" spans="1:7" x14ac:dyDescent="0.25">
      <c r="A178" s="19" t="s">
        <v>147</v>
      </c>
      <c r="B178" s="19" t="s">
        <v>148</v>
      </c>
      <c r="C178" s="19" t="s">
        <v>342</v>
      </c>
      <c r="D178" s="19" t="s">
        <v>343</v>
      </c>
      <c r="E178" s="19" t="s">
        <v>375</v>
      </c>
      <c r="F178" s="20" t="s">
        <v>376</v>
      </c>
      <c r="G178" s="22" t="str">
        <f>HYPERLINK(Feuil1!$A$10&amp;_xlfn.TEXTJOIN("&amp;",TRUE,Feuil1!$E$2:$E$6)&amp;"&amp;"&amp;_xlfn.TEXTJOIN("&amp;",TRUE,Feuil1!$B$7&amp;"="&amp;_xlfn.ENCODEURL(A178),Feuil1!$B$8&amp;"="&amp;_xlfn.ENCODEURL(C178),Feuil1!$B$9&amp;"="&amp;_xlfn.ENCODEURL(E178)))</f>
        <v>https://cons-donum-intra.hom.maf.local/donum/liste?id-compte=200232&amp;id-personne=2&amp;num-contrat=3&amp;num-chantier=4&amp;num-GC=5&amp;code-famille=DOCUMENTS%20CONTRAT&amp;code-cote=SOUSCRIPTION&amp;code-type=ATTESTATION%20CP%20CG%20ASSUREUR%20PRECEDENT</v>
      </c>
    </row>
    <row r="179" spans="1:7" x14ac:dyDescent="0.25">
      <c r="A179" s="19" t="s">
        <v>147</v>
      </c>
      <c r="B179" s="19" t="s">
        <v>148</v>
      </c>
      <c r="C179" s="19" t="s">
        <v>342</v>
      </c>
      <c r="D179" s="19" t="s">
        <v>343</v>
      </c>
      <c r="E179" s="19" t="s">
        <v>377</v>
      </c>
      <c r="F179" s="20" t="s">
        <v>378</v>
      </c>
      <c r="G179" s="22" t="str">
        <f>HYPERLINK(Feuil1!$A$10&amp;_xlfn.TEXTJOIN("&amp;",TRUE,Feuil1!$E$2:$E$6)&amp;"&amp;"&amp;_xlfn.TEXTJOIN("&amp;",TRUE,Feuil1!$B$7&amp;"="&amp;_xlfn.ENCODEURL(A179),Feuil1!$B$8&amp;"="&amp;_xlfn.ENCODEURL(C179),Feuil1!$B$9&amp;"="&amp;_xlfn.ENCODEURL(E179)))</f>
        <v>https://cons-donum-intra.hom.maf.local/donum/liste?id-compte=200232&amp;id-personne=2&amp;num-contrat=3&amp;num-chantier=4&amp;num-GC=5&amp;code-famille=DOCUMENTS%20CONTRAT&amp;code-cote=SOUSCRIPTION&amp;code-type=CERTIFICAT%20INSEE</v>
      </c>
    </row>
    <row r="180" spans="1:7" x14ac:dyDescent="0.25">
      <c r="A180" s="19" t="s">
        <v>147</v>
      </c>
      <c r="B180" s="19" t="s">
        <v>148</v>
      </c>
      <c r="C180" s="19" t="s">
        <v>342</v>
      </c>
      <c r="D180" s="19" t="s">
        <v>343</v>
      </c>
      <c r="E180" s="19" t="s">
        <v>379</v>
      </c>
      <c r="F180" s="20" t="s">
        <v>380</v>
      </c>
      <c r="G180" s="22" t="str">
        <f>HYPERLINK(Feuil1!$A$10&amp;_xlfn.TEXTJOIN("&amp;",TRUE,Feuil1!$E$2:$E$6)&amp;"&amp;"&amp;_xlfn.TEXTJOIN("&amp;",TRUE,Feuil1!$B$7&amp;"="&amp;_xlfn.ENCODEURL(A180),Feuil1!$B$8&amp;"="&amp;_xlfn.ENCODEURL(C180),Feuil1!$B$9&amp;"="&amp;_xlfn.ENCODEURL(E180)))</f>
        <v>https://cons-donum-intra.hom.maf.local/donum/liste?id-compte=200232&amp;id-personne=2&amp;num-contrat=3&amp;num-chantier=4&amp;num-GC=5&amp;code-famille=DOCUMENTS%20CONTRAT&amp;code-cote=SOUSCRIPTION&amp;code-type=CERTIFICATION%20OPQIBI%20%2F%20OPQTECC%20%2F%20CFAI</v>
      </c>
    </row>
    <row r="181" spans="1:7" x14ac:dyDescent="0.25">
      <c r="A181" s="19" t="s">
        <v>147</v>
      </c>
      <c r="B181" s="19" t="s">
        <v>148</v>
      </c>
      <c r="C181" s="19" t="s">
        <v>342</v>
      </c>
      <c r="D181" s="19" t="s">
        <v>343</v>
      </c>
      <c r="E181" s="19" t="s">
        <v>381</v>
      </c>
      <c r="F181" s="20" t="s">
        <v>382</v>
      </c>
      <c r="G181" s="22" t="str">
        <f>HYPERLINK(Feuil1!$A$10&amp;_xlfn.TEXTJOIN("&amp;",TRUE,Feuil1!$E$2:$E$6)&amp;"&amp;"&amp;_xlfn.TEXTJOIN("&amp;",TRUE,Feuil1!$B$7&amp;"="&amp;_xlfn.ENCODEURL(A181),Feuil1!$B$8&amp;"="&amp;_xlfn.ENCODEURL(C181),Feuil1!$B$9&amp;"="&amp;_xlfn.ENCODEURL(E181)))</f>
        <v>https://cons-donum-intra.hom.maf.local/donum/liste?id-compte=200232&amp;id-personne=2&amp;num-contrat=3&amp;num-chantier=4&amp;num-GC=5&amp;code-famille=DOCUMENTS%20CONTRAT&amp;code-cote=SOUSCRIPTION&amp;code-type=CERTIFICATS%20DE%20TRAVAIL</v>
      </c>
    </row>
    <row r="182" spans="1:7" x14ac:dyDescent="0.25">
      <c r="A182" s="19" t="s">
        <v>147</v>
      </c>
      <c r="B182" s="19" t="s">
        <v>148</v>
      </c>
      <c r="C182" s="19" t="s">
        <v>342</v>
      </c>
      <c r="D182" s="19" t="s">
        <v>343</v>
      </c>
      <c r="E182" s="19" t="s">
        <v>383</v>
      </c>
      <c r="F182" s="20" t="s">
        <v>384</v>
      </c>
      <c r="G182" s="22" t="str">
        <f>HYPERLINK(Feuil1!$A$10&amp;_xlfn.TEXTJOIN("&amp;",TRUE,Feuil1!$E$2:$E$6)&amp;"&amp;"&amp;_xlfn.TEXTJOIN("&amp;",TRUE,Feuil1!$B$7&amp;"="&amp;_xlfn.ENCODEURL(A182),Feuil1!$B$8&amp;"="&amp;_xlfn.ENCODEURL(C182),Feuil1!$B$9&amp;"="&amp;_xlfn.ENCODEURL(E182)))</f>
        <v>https://cons-donum-intra.hom.maf.local/donum/liste?id-compte=200232&amp;id-personne=2&amp;num-contrat=3&amp;num-chantier=4&amp;num-GC=5&amp;code-famille=DOCUMENTS%20CONTRAT&amp;code-cote=SOUSCRIPTION&amp;code-type=BILAN%20POUR%20RE-SOUSCRIPTION%20%28S%2FP%20%2F%20SINISTRES%29</v>
      </c>
    </row>
    <row r="183" spans="1:7" x14ac:dyDescent="0.25">
      <c r="A183" s="19" t="s">
        <v>147</v>
      </c>
      <c r="B183" s="19" t="s">
        <v>148</v>
      </c>
      <c r="C183" s="19" t="s">
        <v>342</v>
      </c>
      <c r="D183" s="19" t="s">
        <v>343</v>
      </c>
      <c r="E183" s="19" t="s">
        <v>385</v>
      </c>
      <c r="F183" s="20" t="s">
        <v>386</v>
      </c>
      <c r="G183" s="22" t="str">
        <f>HYPERLINK(Feuil1!$A$10&amp;_xlfn.TEXTJOIN("&amp;",TRUE,Feuil1!$E$2:$E$6)&amp;"&amp;"&amp;_xlfn.TEXTJOIN("&amp;",TRUE,Feuil1!$B$7&amp;"="&amp;_xlfn.ENCODEURL(A183),Feuil1!$B$8&amp;"="&amp;_xlfn.ENCODEURL(C183),Feuil1!$B$9&amp;"="&amp;_xlfn.ENCODEURL(E183)))</f>
        <v>https://cons-donum-intra.hom.maf.local/donum/liste?id-compte=200232&amp;id-personne=2&amp;num-contrat=3&amp;num-chantier=4&amp;num-GC=5&amp;code-famille=DOCUMENTS%20CONTRAT&amp;code-cote=SOUSCRIPTION&amp;code-type=COURRIER%20SOUSCRIPTION</v>
      </c>
    </row>
    <row r="184" spans="1:7" x14ac:dyDescent="0.25">
      <c r="A184" s="19" t="s">
        <v>147</v>
      </c>
      <c r="B184" s="19" t="s">
        <v>148</v>
      </c>
      <c r="C184" s="19" t="s">
        <v>342</v>
      </c>
      <c r="D184" s="19" t="s">
        <v>343</v>
      </c>
      <c r="E184" s="19" t="s">
        <v>281</v>
      </c>
      <c r="F184" s="20" t="s">
        <v>281</v>
      </c>
      <c r="G184" s="22" t="str">
        <f>HYPERLINK(Feuil1!$A$10&amp;_xlfn.TEXTJOIN("&amp;",TRUE,Feuil1!$E$2:$E$6)&amp;"&amp;"&amp;_xlfn.TEXTJOIN("&amp;",TRUE,Feuil1!$B$7&amp;"="&amp;_xlfn.ENCODEURL(A184),Feuil1!$B$8&amp;"="&amp;_xlfn.ENCODEURL(C184),Feuil1!$B$9&amp;"="&amp;_xlfn.ENCODEURL(E184)))</f>
        <v>https://cons-donum-intra.hom.maf.local/donum/liste?id-compte=200232&amp;id-personne=2&amp;num-contrat=3&amp;num-chantier=4&amp;num-GC=5&amp;code-famille=DOCUMENTS%20CONTRAT&amp;code-cote=SOUSCRIPTION&amp;code-type=CV</v>
      </c>
    </row>
    <row r="185" spans="1:7" x14ac:dyDescent="0.25">
      <c r="A185" s="19" t="s">
        <v>147</v>
      </c>
      <c r="B185" s="19" t="s">
        <v>148</v>
      </c>
      <c r="C185" s="19" t="s">
        <v>342</v>
      </c>
      <c r="D185" s="19" t="s">
        <v>343</v>
      </c>
      <c r="E185" s="19" t="s">
        <v>387</v>
      </c>
      <c r="F185" s="20" t="s">
        <v>388</v>
      </c>
      <c r="G185" s="22" t="str">
        <f>HYPERLINK(Feuil1!$A$10&amp;_xlfn.TEXTJOIN("&amp;",TRUE,Feuil1!$E$2:$E$6)&amp;"&amp;"&amp;_xlfn.TEXTJOIN("&amp;",TRUE,Feuil1!$B$7&amp;"="&amp;_xlfn.ENCODEURL(A185),Feuil1!$B$8&amp;"="&amp;_xlfn.ENCODEURL(C185),Feuil1!$B$9&amp;"="&amp;_xlfn.ENCODEURL(E185)))</f>
        <v>https://cons-donum-intra.hom.maf.local/donum/liste?id-compte=200232&amp;id-personne=2&amp;num-contrat=3&amp;num-chantier=4&amp;num-GC=5&amp;code-famille=DOCUMENTS%20CONTRAT&amp;code-cote=SOUSCRIPTION&amp;code-type=LETTRE%20RESILIATION%20DERNIER%20ASSUREUR</v>
      </c>
    </row>
    <row r="186" spans="1:7" x14ac:dyDescent="0.25">
      <c r="A186" s="19" t="s">
        <v>147</v>
      </c>
      <c r="B186" s="19" t="s">
        <v>148</v>
      </c>
      <c r="C186" s="19" t="s">
        <v>342</v>
      </c>
      <c r="D186" s="19" t="s">
        <v>343</v>
      </c>
      <c r="E186" s="19" t="s">
        <v>389</v>
      </c>
      <c r="F186" s="20" t="s">
        <v>390</v>
      </c>
      <c r="G186" s="22" t="str">
        <f>HYPERLINK(Feuil1!$A$10&amp;_xlfn.TEXTJOIN("&amp;",TRUE,Feuil1!$E$2:$E$6)&amp;"&amp;"&amp;_xlfn.TEXTJOIN("&amp;",TRUE,Feuil1!$B$7&amp;"="&amp;_xlfn.ENCODEURL(A186),Feuil1!$B$8&amp;"="&amp;_xlfn.ENCODEURL(C186),Feuil1!$B$9&amp;"="&amp;_xlfn.ENCODEURL(E186)))</f>
        <v>https://cons-donum-intra.hom.maf.local/donum/liste?id-compte=200232&amp;id-personne=2&amp;num-contrat=3&amp;num-chantier=4&amp;num-GC=5&amp;code-famille=DOCUMENTS%20CONTRAT&amp;code-cote=SOUSCRIPTION&amp;code-type=RELEVE%20SINISTRALITE%20ASSUREUR%20PRECEDENT</v>
      </c>
    </row>
    <row r="187" spans="1:7" x14ac:dyDescent="0.25">
      <c r="A187" s="19" t="s">
        <v>147</v>
      </c>
      <c r="B187" s="19" t="s">
        <v>148</v>
      </c>
      <c r="C187" s="19" t="s">
        <v>342</v>
      </c>
      <c r="D187" s="19" t="s">
        <v>343</v>
      </c>
      <c r="E187" s="19" t="s">
        <v>344</v>
      </c>
      <c r="F187" s="20" t="s">
        <v>345</v>
      </c>
      <c r="G187" s="22" t="str">
        <f>HYPERLINK(Feuil1!$A$10&amp;_xlfn.TEXTJOIN("&amp;",TRUE,Feuil1!$E$2:$E$6)&amp;"&amp;"&amp;_xlfn.TEXTJOIN("&amp;",TRUE,Feuil1!$B$7&amp;"="&amp;_xlfn.ENCODEURL(A187),Feuil1!$B$8&amp;"="&amp;_xlfn.ENCODEURL(C187),Feuil1!$B$9&amp;"="&amp;_xlfn.ENCODEURL(E187)))</f>
        <v>https://cons-donum-intra.hom.maf.local/donum/liste?id-compte=200232&amp;id-personne=2&amp;num-contrat=3&amp;num-chantier=4&amp;num-GC=5&amp;code-famille=DOCUMENTS%20CONTRAT&amp;code-cote=SOUSCRIPTION&amp;code-type=RECEPISSE%20DEMANDE%20INSCRIPTION%20ORDRE%20ARCHITECTE</v>
      </c>
    </row>
    <row r="188" spans="1:7" x14ac:dyDescent="0.25">
      <c r="A188" s="19" t="s">
        <v>147</v>
      </c>
      <c r="B188" s="19" t="s">
        <v>148</v>
      </c>
      <c r="C188" s="19" t="s">
        <v>342</v>
      </c>
      <c r="D188" s="19" t="s">
        <v>343</v>
      </c>
      <c r="E188" s="19" t="s">
        <v>185</v>
      </c>
      <c r="F188" s="20" t="s">
        <v>186</v>
      </c>
      <c r="G188" s="22" t="str">
        <f>HYPERLINK(Feuil1!$A$10&amp;_xlfn.TEXTJOIN("&amp;",TRUE,Feuil1!$E$2:$E$6)&amp;"&amp;"&amp;_xlfn.TEXTJOIN("&amp;",TRUE,Feuil1!$B$7&amp;"="&amp;_xlfn.ENCODEURL(A188),Feuil1!$B$8&amp;"="&amp;_xlfn.ENCODEURL(C188),Feuil1!$B$9&amp;"="&amp;_xlfn.ENCODEURL(E188)))</f>
        <v>https://cons-donum-intra.hom.maf.local/donum/liste?id-compte=200232&amp;id-personne=2&amp;num-contrat=3&amp;num-chantier=4&amp;num-GC=5&amp;code-famille=DOCUMENTS%20CONTRAT&amp;code-cote=SOUSCRIPTION&amp;code-type=AUTRE</v>
      </c>
    </row>
    <row r="189" spans="1:7" x14ac:dyDescent="0.25">
      <c r="A189" s="19" t="s">
        <v>147</v>
      </c>
      <c r="B189" s="19" t="s">
        <v>148</v>
      </c>
      <c r="C189" s="19" t="s">
        <v>391</v>
      </c>
      <c r="D189" s="19" t="s">
        <v>392</v>
      </c>
      <c r="E189" s="19" t="s">
        <v>393</v>
      </c>
      <c r="F189" s="20" t="s">
        <v>394</v>
      </c>
      <c r="G189" s="22" t="str">
        <f>HYPERLINK(Feuil1!$A$10&amp;_xlfn.TEXTJOIN("&amp;",TRUE,Feuil1!$E$2:$E$6)&amp;"&amp;"&amp;_xlfn.TEXTJOIN("&amp;",TRUE,Feuil1!$B$7&amp;"="&amp;_xlfn.ENCODEURL(A189),Feuil1!$B$8&amp;"="&amp;_xlfn.ENCODEURL(C189),Feuil1!$B$9&amp;"="&amp;_xlfn.ENCODEURL(E189)))</f>
        <v>https://cons-donum-intra.hom.maf.local/donum/liste?id-compte=200232&amp;id-personne=2&amp;num-contrat=3&amp;num-chantier=4&amp;num-GC=5&amp;code-famille=DOCUMENTS%20CONTRAT&amp;code-cote=TRESOR%20PUBLIC&amp;code-type=AVIS%20A%20TIERS%20DETENTEUR</v>
      </c>
    </row>
    <row r="190" spans="1:7" x14ac:dyDescent="0.25">
      <c r="A190" s="19" t="s">
        <v>147</v>
      </c>
      <c r="B190" s="19" t="s">
        <v>148</v>
      </c>
      <c r="C190" s="19" t="s">
        <v>391</v>
      </c>
      <c r="D190" s="19" t="s">
        <v>392</v>
      </c>
      <c r="E190" s="19" t="s">
        <v>153</v>
      </c>
      <c r="F190" s="20" t="s">
        <v>154</v>
      </c>
      <c r="G190" s="22" t="str">
        <f>HYPERLINK(Feuil1!$A$10&amp;_xlfn.TEXTJOIN("&amp;",TRUE,Feuil1!$E$2:$E$6)&amp;"&amp;"&amp;_xlfn.TEXTJOIN("&amp;",TRUE,Feuil1!$B$7&amp;"="&amp;_xlfn.ENCODEURL(A190),Feuil1!$B$8&amp;"="&amp;_xlfn.ENCODEURL(C190),Feuil1!$B$9&amp;"="&amp;_xlfn.ENCODEURL(E190)))</f>
        <v>https://cons-donum-intra.hom.maf.local/donum/liste?id-compte=200232&amp;id-personne=2&amp;num-contrat=3&amp;num-chantier=4&amp;num-GC=5&amp;code-famille=DOCUMENTS%20CONTRAT&amp;code-cote=TRESOR%20PUBLIC&amp;code-type=DIVERS</v>
      </c>
    </row>
    <row r="191" spans="1:7" x14ac:dyDescent="0.25">
      <c r="A191" s="19" t="s">
        <v>147</v>
      </c>
      <c r="B191" s="19" t="s">
        <v>148</v>
      </c>
      <c r="C191" s="19" t="s">
        <v>391</v>
      </c>
      <c r="D191" s="19" t="s">
        <v>392</v>
      </c>
      <c r="E191" s="19" t="s">
        <v>395</v>
      </c>
      <c r="F191" s="20" t="s">
        <v>396</v>
      </c>
      <c r="G191" s="22" t="str">
        <f>HYPERLINK(Feuil1!$A$10&amp;_xlfn.TEXTJOIN("&amp;",TRUE,Feuil1!$E$2:$E$6)&amp;"&amp;"&amp;_xlfn.TEXTJOIN("&amp;",TRUE,Feuil1!$B$7&amp;"="&amp;_xlfn.ENCODEURL(A191),Feuil1!$B$8&amp;"="&amp;_xlfn.ENCODEURL(C191),Feuil1!$B$9&amp;"="&amp;_xlfn.ENCODEURL(E191)))</f>
        <v>https://cons-donum-intra.hom.maf.local/donum/liste?id-compte=200232&amp;id-personne=2&amp;num-contrat=3&amp;num-chantier=4&amp;num-GC=5&amp;code-famille=DOCUMENTS%20CONTRAT&amp;code-cote=TRESOR%20PUBLIC&amp;code-type=OPPOSITION%20ADMINISTRATIVE</v>
      </c>
    </row>
    <row r="192" spans="1:7" x14ac:dyDescent="0.25">
      <c r="A192" s="19" t="s">
        <v>147</v>
      </c>
      <c r="B192" s="19" t="s">
        <v>148</v>
      </c>
      <c r="C192" s="19" t="s">
        <v>397</v>
      </c>
      <c r="D192" s="19" t="s">
        <v>398</v>
      </c>
      <c r="E192" s="19" t="s">
        <v>399</v>
      </c>
      <c r="F192" s="20" t="s">
        <v>400</v>
      </c>
      <c r="G192" s="22" t="str">
        <f>HYPERLINK(Feuil1!$A$10&amp;_xlfn.TEXTJOIN("&amp;",TRUE,Feuil1!$E$2:$E$6)&amp;"&amp;"&amp;_xlfn.TEXTJOIN("&amp;",TRUE,Feuil1!$B$7&amp;"="&amp;_xlfn.ENCODEURL(A192),Feuil1!$B$8&amp;"="&amp;_xlfn.ENCODEURL(C192),Feuil1!$B$9&amp;"="&amp;_xlfn.ENCODEURL(E192)))</f>
        <v>https://cons-donum-intra.hom.maf.local/donum/liste?id-compte=200232&amp;id-personne=2&amp;num-contrat=3&amp;num-chantier=4&amp;num-GC=5&amp;code-famille=DOCUMENTS%20CONTRAT&amp;code-cote=COMMISSION%20ATTENTE%20VALIDATION&amp;code-type=BORDEREAU%20DETAILLE</v>
      </c>
    </row>
    <row r="193" spans="1:7" x14ac:dyDescent="0.25">
      <c r="A193" s="19" t="s">
        <v>147</v>
      </c>
      <c r="B193" s="19" t="s">
        <v>148</v>
      </c>
      <c r="C193" s="19" t="s">
        <v>397</v>
      </c>
      <c r="D193" s="19" t="s">
        <v>398</v>
      </c>
      <c r="E193" s="19" t="s">
        <v>401</v>
      </c>
      <c r="F193" s="20" t="s">
        <v>402</v>
      </c>
      <c r="G193" s="22" t="str">
        <f>HYPERLINK(Feuil1!$A$10&amp;_xlfn.TEXTJOIN("&amp;",TRUE,Feuil1!$E$2:$E$6)&amp;"&amp;"&amp;_xlfn.TEXTJOIN("&amp;",TRUE,Feuil1!$B$7&amp;"="&amp;_xlfn.ENCODEURL(A193),Feuil1!$B$8&amp;"="&amp;_xlfn.ENCODEURL(C193),Feuil1!$B$9&amp;"="&amp;_xlfn.ENCODEURL(E193)))</f>
        <v>https://cons-donum-intra.hom.maf.local/donum/liste?id-compte=200232&amp;id-personne=2&amp;num-contrat=3&amp;num-chantier=4&amp;num-GC=5&amp;code-famille=DOCUMENTS%20CONTRAT&amp;code-cote=COMMISSION%20ATTENTE%20VALIDATION&amp;code-type=LETTRE%20ACCOMPAGNEMENT</v>
      </c>
    </row>
    <row r="194" spans="1:7" x14ac:dyDescent="0.25">
      <c r="A194" s="19" t="s">
        <v>147</v>
      </c>
      <c r="B194" s="19" t="s">
        <v>148</v>
      </c>
      <c r="C194" s="19" t="s">
        <v>403</v>
      </c>
      <c r="D194" s="19" t="s">
        <v>404</v>
      </c>
      <c r="E194" s="19" t="s">
        <v>401</v>
      </c>
      <c r="F194" s="20" t="s">
        <v>402</v>
      </c>
      <c r="G194" s="22" t="str">
        <f>HYPERLINK(Feuil1!$A$10&amp;_xlfn.TEXTJOIN("&amp;",TRUE,Feuil1!$E$2:$E$6)&amp;"&amp;"&amp;_xlfn.TEXTJOIN("&amp;",TRUE,Feuil1!$B$7&amp;"="&amp;_xlfn.ENCODEURL(A194),Feuil1!$B$8&amp;"="&amp;_xlfn.ENCODEURL(C194),Feuil1!$B$9&amp;"="&amp;_xlfn.ENCODEURL(E194)))</f>
        <v>https://cons-donum-intra.hom.maf.local/donum/liste?id-compte=200232&amp;id-personne=2&amp;num-contrat=3&amp;num-chantier=4&amp;num-GC=5&amp;code-famille=DOCUMENTS%20CONTRAT&amp;code-cote=COMMISSION&amp;code-type=LETTRE%20ACCOMPAGNEMENT</v>
      </c>
    </row>
    <row r="195" spans="1:7" x14ac:dyDescent="0.25">
      <c r="A195" s="19" t="s">
        <v>147</v>
      </c>
      <c r="B195" s="19" t="s">
        <v>148</v>
      </c>
      <c r="C195" s="19" t="s">
        <v>403</v>
      </c>
      <c r="D195" s="19" t="s">
        <v>404</v>
      </c>
      <c r="E195" s="19" t="s">
        <v>399</v>
      </c>
      <c r="F195" s="20" t="s">
        <v>400</v>
      </c>
      <c r="G195" s="22" t="str">
        <f>HYPERLINK(Feuil1!$A$10&amp;_xlfn.TEXTJOIN("&amp;",TRUE,Feuil1!$E$2:$E$6)&amp;"&amp;"&amp;_xlfn.TEXTJOIN("&amp;",TRUE,Feuil1!$B$7&amp;"="&amp;_xlfn.ENCODEURL(A195),Feuil1!$B$8&amp;"="&amp;_xlfn.ENCODEURL(C195),Feuil1!$B$9&amp;"="&amp;_xlfn.ENCODEURL(E195)))</f>
        <v>https://cons-donum-intra.hom.maf.local/donum/liste?id-compte=200232&amp;id-personne=2&amp;num-contrat=3&amp;num-chantier=4&amp;num-GC=5&amp;code-famille=DOCUMENTS%20CONTRAT&amp;code-cote=COMMISSION&amp;code-type=BORDEREAU%20DETAILLE</v>
      </c>
    </row>
    <row r="196" spans="1:7" x14ac:dyDescent="0.25">
      <c r="A196" s="19" t="s">
        <v>147</v>
      </c>
      <c r="B196" s="19" t="s">
        <v>148</v>
      </c>
      <c r="C196" s="19" t="s">
        <v>405</v>
      </c>
      <c r="D196" s="19" t="s">
        <v>406</v>
      </c>
      <c r="E196" s="19" t="s">
        <v>407</v>
      </c>
      <c r="F196" s="20" t="s">
        <v>408</v>
      </c>
      <c r="G196" s="22" t="str">
        <f>HYPERLINK(Feuil1!$A$10&amp;_xlfn.TEXTJOIN("&amp;",TRUE,Feuil1!$E$2:$E$6)&amp;"&amp;"&amp;_xlfn.TEXTJOIN("&amp;",TRUE,Feuil1!$B$7&amp;"="&amp;_xlfn.ENCODEURL(A196),Feuil1!$B$8&amp;"="&amp;_xlfn.ENCODEURL(C196),Feuil1!$B$9&amp;"="&amp;_xlfn.ENCODEURL(E196)))</f>
        <v>https://cons-donum-intra.hom.maf.local/donum/liste?id-compte=200232&amp;id-personne=2&amp;num-contrat=3&amp;num-chantier=4&amp;num-GC=5&amp;code-famille=DOCUMENTS%20CONTRAT&amp;code-cote=CONTROLE&amp;code-type=SOUSCRIPTION%2FENREGISTREMENT-1.0</v>
      </c>
    </row>
    <row r="197" spans="1:7" x14ac:dyDescent="0.25">
      <c r="A197" s="19" t="s">
        <v>147</v>
      </c>
      <c r="B197" s="19" t="s">
        <v>148</v>
      </c>
      <c r="C197" s="19" t="s">
        <v>405</v>
      </c>
      <c r="D197" s="19" t="s">
        <v>406</v>
      </c>
      <c r="E197" s="19" t="s">
        <v>409</v>
      </c>
      <c r="F197" s="20" t="s">
        <v>410</v>
      </c>
      <c r="G197" s="22" t="str">
        <f>HYPERLINK(Feuil1!$A$10&amp;_xlfn.TEXTJOIN("&amp;",TRUE,Feuil1!$E$2:$E$6)&amp;"&amp;"&amp;_xlfn.TEXTJOIN("&amp;",TRUE,Feuil1!$B$7&amp;"="&amp;_xlfn.ENCODEURL(A197),Feuil1!$B$8&amp;"="&amp;_xlfn.ENCODEURL(C197),Feuil1!$B$9&amp;"="&amp;_xlfn.ENCODEURL(E197)))</f>
        <v>https://cons-donum-intra.hom.maf.local/donum/liste?id-compte=200232&amp;id-personne=2&amp;num-contrat=3&amp;num-chantier=4&amp;num-GC=5&amp;code-famille=DOCUMENTS%20CONTRAT&amp;code-cote=CONTROLE&amp;code-type=SOUSCRIPTION%2FENREGISTREMENT-1.1</v>
      </c>
    </row>
    <row r="198" spans="1:7" x14ac:dyDescent="0.25">
      <c r="A198" s="19" t="s">
        <v>147</v>
      </c>
      <c r="B198" s="19" t="s">
        <v>148</v>
      </c>
      <c r="C198" s="19" t="s">
        <v>405</v>
      </c>
      <c r="D198" s="19" t="s">
        <v>406</v>
      </c>
      <c r="E198" s="19" t="s">
        <v>411</v>
      </c>
      <c r="F198" s="20" t="s">
        <v>412</v>
      </c>
      <c r="G198" s="22" t="str">
        <f>HYPERLINK(Feuil1!$A$10&amp;_xlfn.TEXTJOIN("&amp;",TRUE,Feuil1!$E$2:$E$6)&amp;"&amp;"&amp;_xlfn.TEXTJOIN("&amp;",TRUE,Feuil1!$B$7&amp;"="&amp;_xlfn.ENCODEURL(A198),Feuil1!$B$8&amp;"="&amp;_xlfn.ENCODEURL(C198),Feuil1!$B$9&amp;"="&amp;_xlfn.ENCODEURL(E198)))</f>
        <v>https://cons-donum-intra.hom.maf.local/donum/liste?id-compte=200232&amp;id-personne=2&amp;num-contrat=3&amp;num-chantier=4&amp;num-GC=5&amp;code-famille=DOCUMENTS%20CONTRAT&amp;code-cote=CONTROLE&amp;code-type=SOUSCRIPTION%2FENREGISTREMENT-1.2</v>
      </c>
    </row>
    <row r="199" spans="1:7" x14ac:dyDescent="0.25">
      <c r="A199" s="19" t="s">
        <v>147</v>
      </c>
      <c r="B199" s="19" t="s">
        <v>148</v>
      </c>
      <c r="C199" s="19" t="s">
        <v>413</v>
      </c>
      <c r="D199" s="19" t="s">
        <v>414</v>
      </c>
      <c r="E199" s="19" t="s">
        <v>157</v>
      </c>
      <c r="F199" s="20" t="s">
        <v>158</v>
      </c>
      <c r="G199" s="22" t="str">
        <f>HYPERLINK(Feuil1!$A$10&amp;_xlfn.TEXTJOIN("&amp;",TRUE,Feuil1!$E$2:$E$6)&amp;"&amp;"&amp;_xlfn.TEXTJOIN("&amp;",TRUE,Feuil1!$B$7&amp;"="&amp;_xlfn.ENCODEURL(A199),Feuil1!$B$8&amp;"="&amp;_xlfn.ENCODEURL(C199),Feuil1!$B$9&amp;"="&amp;_xlfn.ENCODEURL(E199)))</f>
        <v>https://cons-donum-intra.hom.maf.local/donum/liste?id-compte=200232&amp;id-personne=2&amp;num-contrat=3&amp;num-chantier=4&amp;num-GC=5&amp;code-famille=DOCUMENTS%20CONTRAT&amp;code-cote=RECLAMATION&amp;code-type=AR%20POSTE</v>
      </c>
    </row>
    <row r="200" spans="1:7" x14ac:dyDescent="0.25">
      <c r="A200" s="19" t="s">
        <v>147</v>
      </c>
      <c r="B200" s="19" t="s">
        <v>148</v>
      </c>
      <c r="C200" s="19" t="s">
        <v>413</v>
      </c>
      <c r="D200" s="19" t="s">
        <v>414</v>
      </c>
      <c r="E200" s="19" t="s">
        <v>415</v>
      </c>
      <c r="F200" s="20" t="s">
        <v>416</v>
      </c>
      <c r="G200" s="22" t="str">
        <f>HYPERLINK(Feuil1!$A$10&amp;_xlfn.TEXTJOIN("&amp;",TRUE,Feuil1!$E$2:$E$6)&amp;"&amp;"&amp;_xlfn.TEXTJOIN("&amp;",TRUE,Feuil1!$B$7&amp;"="&amp;_xlfn.ENCODEURL(A200),Feuil1!$B$8&amp;"="&amp;_xlfn.ENCODEURL(C200),Feuil1!$B$9&amp;"="&amp;_xlfn.ENCODEURL(E200)))</f>
        <v>https://cons-donum-intra.hom.maf.local/donum/liste?id-compte=200232&amp;id-personne=2&amp;num-contrat=3&amp;num-chantier=4&amp;num-GC=5&amp;code-famille=DOCUMENTS%20CONTRAT&amp;code-cote=RECLAMATION&amp;code-type=SUIVI</v>
      </c>
    </row>
    <row r="201" spans="1:7" x14ac:dyDescent="0.25">
      <c r="A201" s="19" t="s">
        <v>147</v>
      </c>
      <c r="B201" s="19" t="s">
        <v>148</v>
      </c>
      <c r="C201" s="19" t="s">
        <v>413</v>
      </c>
      <c r="D201" s="19" t="s">
        <v>414</v>
      </c>
      <c r="E201" s="19" t="s">
        <v>417</v>
      </c>
      <c r="F201" s="20" t="s">
        <v>418</v>
      </c>
      <c r="G201" s="22" t="str">
        <f>HYPERLINK(Feuil1!$A$10&amp;_xlfn.TEXTJOIN("&amp;",TRUE,Feuil1!$E$2:$E$6)&amp;"&amp;"&amp;_xlfn.TEXTJOIN("&amp;",TRUE,Feuil1!$B$7&amp;"="&amp;_xlfn.ENCODEURL(A201),Feuil1!$B$8&amp;"="&amp;_xlfn.ENCODEURL(C201),Feuil1!$B$9&amp;"="&amp;_xlfn.ENCODEURL(E201)))</f>
        <v>https://cons-donum-intra.hom.maf.local/donum/liste?id-compte=200232&amp;id-personne=2&amp;num-contrat=3&amp;num-chantier=4&amp;num-GC=5&amp;code-famille=DOCUMENTS%20CONTRAT&amp;code-cote=RECLAMATION&amp;code-type=REPONSE%20DEFINITIVE</v>
      </c>
    </row>
    <row r="202" spans="1:7" x14ac:dyDescent="0.25">
      <c r="A202" s="19" t="s">
        <v>147</v>
      </c>
      <c r="B202" s="19" t="s">
        <v>148</v>
      </c>
      <c r="C202" s="19" t="s">
        <v>413</v>
      </c>
      <c r="D202" s="19" t="s">
        <v>414</v>
      </c>
      <c r="E202" s="19" t="s">
        <v>413</v>
      </c>
      <c r="F202" s="20" t="s">
        <v>414</v>
      </c>
      <c r="G202" s="22" t="str">
        <f>HYPERLINK(Feuil1!$A$10&amp;_xlfn.TEXTJOIN("&amp;",TRUE,Feuil1!$E$2:$E$6)&amp;"&amp;"&amp;_xlfn.TEXTJOIN("&amp;",TRUE,Feuil1!$B$7&amp;"="&amp;_xlfn.ENCODEURL(A202),Feuil1!$B$8&amp;"="&amp;_xlfn.ENCODEURL(C202),Feuil1!$B$9&amp;"="&amp;_xlfn.ENCODEURL(E202)))</f>
        <v>https://cons-donum-intra.hom.maf.local/donum/liste?id-compte=200232&amp;id-personne=2&amp;num-contrat=3&amp;num-chantier=4&amp;num-GC=5&amp;code-famille=DOCUMENTS%20CONTRAT&amp;code-cote=RECLAMATION&amp;code-type=RECLAMATION</v>
      </c>
    </row>
    <row r="203" spans="1:7" x14ac:dyDescent="0.25">
      <c r="A203" s="19" t="s">
        <v>147</v>
      </c>
      <c r="B203" s="19" t="s">
        <v>148</v>
      </c>
      <c r="C203" s="19" t="s">
        <v>419</v>
      </c>
      <c r="D203" s="19" t="s">
        <v>420</v>
      </c>
      <c r="E203" s="19" t="s">
        <v>153</v>
      </c>
      <c r="F203" s="20" t="s">
        <v>154</v>
      </c>
      <c r="G203" s="22" t="str">
        <f>HYPERLINK(Feuil1!$A$10&amp;_xlfn.TEXTJOIN("&amp;",TRUE,Feuil1!$E$2:$E$6)&amp;"&amp;"&amp;_xlfn.TEXTJOIN("&amp;",TRUE,Feuil1!$B$7&amp;"="&amp;_xlfn.ENCODEURL(A203),Feuil1!$B$8&amp;"="&amp;_xlfn.ENCODEURL(C203),Feuil1!$B$9&amp;"="&amp;_xlfn.ENCODEURL(E203)))</f>
        <v>https://cons-donum-intra.hom.maf.local/donum/liste?id-compte=200232&amp;id-personne=2&amp;num-contrat=3&amp;num-chantier=4&amp;num-GC=5&amp;code-famille=DOCUMENTS%20CONTRAT&amp;code-cote=MAF%20EN%20DEV&amp;code-type=DIVERS</v>
      </c>
    </row>
    <row r="204" spans="1:7" x14ac:dyDescent="0.25">
      <c r="A204" s="19" t="s">
        <v>147</v>
      </c>
      <c r="B204" s="19" t="s">
        <v>148</v>
      </c>
      <c r="C204" s="19" t="s">
        <v>421</v>
      </c>
      <c r="D204" s="19" t="s">
        <v>422</v>
      </c>
      <c r="E204" s="19" t="s">
        <v>423</v>
      </c>
      <c r="F204" s="20" t="s">
        <v>424</v>
      </c>
      <c r="G204" s="22" t="str">
        <f>HYPERLINK(Feuil1!$A$10&amp;_xlfn.TEXTJOIN("&amp;",TRUE,Feuil1!$E$2:$E$6)&amp;"&amp;"&amp;_xlfn.TEXTJOIN("&amp;",TRUE,Feuil1!$B$7&amp;"="&amp;_xlfn.ENCODEURL(A204),Feuil1!$B$8&amp;"="&amp;_xlfn.ENCODEURL(C204),Feuil1!$B$9&amp;"="&amp;_xlfn.ENCODEURL(E204)))</f>
        <v>https://cons-donum-intra.hom.maf.local/donum/liste?id-compte=200232&amp;id-personne=2&amp;num-contrat=3&amp;num-chantier=4&amp;num-GC=5&amp;code-famille=DOCUMENTS%20CONTRAT&amp;code-cote=REASSURANCE&amp;code-type=ACCORD%20REASSURANCE</v>
      </c>
    </row>
    <row r="205" spans="1:7" x14ac:dyDescent="0.25">
      <c r="A205" s="19" t="s">
        <v>147</v>
      </c>
      <c r="B205" s="19" t="s">
        <v>148</v>
      </c>
      <c r="C205" s="19" t="s">
        <v>425</v>
      </c>
      <c r="D205" s="19" t="s">
        <v>426</v>
      </c>
      <c r="E205" s="19" t="s">
        <v>427</v>
      </c>
      <c r="F205" s="20" t="s">
        <v>428</v>
      </c>
      <c r="G205" s="22" t="str">
        <f>HYPERLINK(Feuil1!$A$10&amp;_xlfn.TEXTJOIN("&amp;",TRUE,Feuil1!$E$2:$E$6)&amp;"&amp;"&amp;_xlfn.TEXTJOIN("&amp;",TRUE,Feuil1!$B$7&amp;"="&amp;_xlfn.ENCODEURL(A205),Feuil1!$B$8&amp;"="&amp;_xlfn.ENCODEURL(C205),Feuil1!$B$9&amp;"="&amp;_xlfn.ENCODEURL(E205)))</f>
        <v>https://cons-donum-intra.hom.maf.local/donum/liste?id-compte=200232&amp;id-personne=2&amp;num-contrat=3&amp;num-chantier=4&amp;num-GC=5&amp;code-famille=DOCUMENTS%20CONTRAT&amp;code-cote=PIECE%20JOINTE&amp;code-type=PIECE%20JOINTE%20CR%20DE%20CONTACT</v>
      </c>
    </row>
    <row r="206" spans="1:7" x14ac:dyDescent="0.25">
      <c r="A206" s="19" t="s">
        <v>147</v>
      </c>
      <c r="B206" s="19" t="s">
        <v>148</v>
      </c>
      <c r="C206" s="19" t="s">
        <v>429</v>
      </c>
      <c r="D206" s="19" t="s">
        <v>430</v>
      </c>
      <c r="E206" s="19" t="s">
        <v>431</v>
      </c>
      <c r="F206" s="20" t="s">
        <v>432</v>
      </c>
      <c r="G206" s="22" t="str">
        <f>HYPERLINK(Feuil1!$A$10&amp;_xlfn.TEXTJOIN("&amp;",TRUE,Feuil1!$E$2:$E$6)&amp;"&amp;"&amp;_xlfn.TEXTJOIN("&amp;",TRUE,Feuil1!$B$7&amp;"="&amp;_xlfn.ENCODEURL(A206),Feuil1!$B$8&amp;"="&amp;_xlfn.ENCODEURL(C206),Feuil1!$B$9&amp;"="&amp;_xlfn.ENCODEURL(E206)))</f>
        <v>https://cons-donum-intra.hom.maf.local/donum/liste?id-compte=200232&amp;id-personne=2&amp;num-contrat=3&amp;num-chantier=4&amp;num-GC=5&amp;code-famille=DOCUMENTS%20CONTRAT&amp;code-cote=GC&amp;code-type=DECOMPTE%20GENERAL%20ET%20D%C3%89FINITIF%20DES%20TRAVAUX%20%28DGD%29</v>
      </c>
    </row>
    <row r="207" spans="1:7" x14ac:dyDescent="0.25">
      <c r="A207" s="19" t="s">
        <v>147</v>
      </c>
      <c r="B207" s="19" t="s">
        <v>148</v>
      </c>
      <c r="C207" s="19" t="s">
        <v>429</v>
      </c>
      <c r="D207" s="19" t="s">
        <v>430</v>
      </c>
      <c r="E207" s="19" t="s">
        <v>433</v>
      </c>
      <c r="F207" s="20" t="s">
        <v>434</v>
      </c>
      <c r="G207" s="22" t="str">
        <f>HYPERLINK(Feuil1!$A$10&amp;_xlfn.TEXTJOIN("&amp;",TRUE,Feuil1!$E$2:$E$6)&amp;"&amp;"&amp;_xlfn.TEXTJOIN("&amp;",TRUE,Feuil1!$B$7&amp;"="&amp;_xlfn.ENCODEURL(A207),Feuil1!$B$8&amp;"="&amp;_xlfn.ENCODEURL(C207),Feuil1!$B$9&amp;"="&amp;_xlfn.ENCODEURL(E207)))</f>
        <v>https://cons-donum-intra.hom.maf.local/donum/liste?id-compte=200232&amp;id-personne=2&amp;num-contrat=3&amp;num-chantier=4&amp;num-GC=5&amp;code-famille=DOCUMENTS%20CONTRAT&amp;code-cote=GC&amp;code-type=IMPRIME%20CERFA</v>
      </c>
    </row>
    <row r="208" spans="1:7" x14ac:dyDescent="0.25">
      <c r="A208" s="19" t="s">
        <v>147</v>
      </c>
      <c r="B208" s="19" t="s">
        <v>148</v>
      </c>
      <c r="C208" s="19" t="s">
        <v>429</v>
      </c>
      <c r="D208" s="19" t="s">
        <v>430</v>
      </c>
      <c r="E208" s="19" t="s">
        <v>435</v>
      </c>
      <c r="F208" s="20" t="s">
        <v>436</v>
      </c>
      <c r="G208" s="22" t="str">
        <f>HYPERLINK(Feuil1!$A$10&amp;_xlfn.TEXTJOIN("&amp;",TRUE,Feuil1!$E$2:$E$6)&amp;"&amp;"&amp;_xlfn.TEXTJOIN("&amp;",TRUE,Feuil1!$B$7&amp;"="&amp;_xlfn.ENCODEURL(A208),Feuil1!$B$8&amp;"="&amp;_xlfn.ENCODEURL(C208),Feuil1!$B$9&amp;"="&amp;_xlfn.ENCODEURL(E208)))</f>
        <v>https://cons-donum-intra.hom.maf.local/donum/liste?id-compte=200232&amp;id-personne=2&amp;num-contrat=3&amp;num-chantier=4&amp;num-GC=5&amp;code-famille=DOCUMENTS%20CONTRAT&amp;code-cote=GC&amp;code-type=PLAN%20DE%20MASSE</v>
      </c>
    </row>
    <row r="209" spans="1:7" x14ac:dyDescent="0.25">
      <c r="A209" s="19" t="s">
        <v>147</v>
      </c>
      <c r="B209" s="19" t="s">
        <v>148</v>
      </c>
      <c r="C209" s="19" t="s">
        <v>429</v>
      </c>
      <c r="D209" s="19" t="s">
        <v>430</v>
      </c>
      <c r="E209" s="19" t="s">
        <v>437</v>
      </c>
      <c r="F209" s="20" t="s">
        <v>438</v>
      </c>
      <c r="G209" s="22" t="str">
        <f>HYPERLINK(Feuil1!$A$10&amp;_xlfn.TEXTJOIN("&amp;",TRUE,Feuil1!$E$2:$E$6)&amp;"&amp;"&amp;_xlfn.TEXTJOIN("&amp;",TRUE,Feuil1!$B$7&amp;"="&amp;_xlfn.ENCODEURL(A209),Feuil1!$B$8&amp;"="&amp;_xlfn.ENCODEURL(C209),Feuil1!$B$9&amp;"="&amp;_xlfn.ENCODEURL(E209)))</f>
        <v>https://cons-donum-intra.hom.maf.local/donum/liste?id-compte=200232&amp;id-personne=2&amp;num-contrat=3&amp;num-chantier=4&amp;num-GC=5&amp;code-famille=DOCUMENTS%20CONTRAT&amp;code-cote=GC&amp;code-type=NOTICE%20DE%20PRESENTATION</v>
      </c>
    </row>
    <row r="210" spans="1:7" x14ac:dyDescent="0.25">
      <c r="A210" s="19" t="s">
        <v>147</v>
      </c>
      <c r="B210" s="19" t="s">
        <v>148</v>
      </c>
      <c r="C210" s="19" t="s">
        <v>429</v>
      </c>
      <c r="D210" s="19" t="s">
        <v>430</v>
      </c>
      <c r="E210" s="19" t="s">
        <v>439</v>
      </c>
      <c r="F210" s="20" t="s">
        <v>440</v>
      </c>
      <c r="G210" s="22" t="str">
        <f>HYPERLINK(Feuil1!$A$10&amp;_xlfn.TEXTJOIN("&amp;",TRUE,Feuil1!$E$2:$E$6)&amp;"&amp;"&amp;_xlfn.TEXTJOIN("&amp;",TRUE,Feuil1!$B$7&amp;"="&amp;_xlfn.ENCODEURL(A210),Feuil1!$B$8&amp;"="&amp;_xlfn.ENCODEURL(C210),Feuil1!$B$9&amp;"="&amp;_xlfn.ENCODEURL(E210)))</f>
        <v>https://cons-donum-intra.hom.maf.local/donum/liste?id-compte=200232&amp;id-personne=2&amp;num-contrat=3&amp;num-chantier=4&amp;num-GC=5&amp;code-famille=DOCUMENTS%20CONTRAT&amp;code-cote=GC&amp;code-type=ORGANIGRAMME%20MOE</v>
      </c>
    </row>
    <row r="211" spans="1:7" x14ac:dyDescent="0.25">
      <c r="A211" s="19" t="s">
        <v>147</v>
      </c>
      <c r="B211" s="19" t="s">
        <v>148</v>
      </c>
      <c r="C211" s="19" t="s">
        <v>429</v>
      </c>
      <c r="D211" s="19" t="s">
        <v>430</v>
      </c>
      <c r="E211" s="19" t="s">
        <v>357</v>
      </c>
      <c r="F211" s="20" t="s">
        <v>358</v>
      </c>
      <c r="G211" s="22" t="str">
        <f>HYPERLINK(Feuil1!$A$10&amp;_xlfn.TEXTJOIN("&amp;",TRUE,Feuil1!$E$2:$E$6)&amp;"&amp;"&amp;_xlfn.TEXTJOIN("&amp;",TRUE,Feuil1!$B$7&amp;"="&amp;_xlfn.ENCODEURL(A211),Feuil1!$B$8&amp;"="&amp;_xlfn.ENCODEURL(C211),Feuil1!$B$9&amp;"="&amp;_xlfn.ENCODEURL(E211)))</f>
        <v>https://cons-donum-intra.hom.maf.local/donum/liste?id-compte=200232&amp;id-personne=2&amp;num-contrat=3&amp;num-chantier=4&amp;num-GC=5&amp;code-famille=DOCUMENTS%20CONTRAT&amp;code-cote=GC&amp;code-type=RAPPORT%20ETUDE%20SOL</v>
      </c>
    </row>
    <row r="212" spans="1:7" x14ac:dyDescent="0.25">
      <c r="A212" s="19" t="s">
        <v>147</v>
      </c>
      <c r="B212" s="19" t="s">
        <v>148</v>
      </c>
      <c r="C212" s="19" t="s">
        <v>429</v>
      </c>
      <c r="D212" s="19" t="s">
        <v>430</v>
      </c>
      <c r="E212" s="19" t="s">
        <v>441</v>
      </c>
      <c r="F212" s="20" t="s">
        <v>442</v>
      </c>
      <c r="G212" s="22" t="str">
        <f>HYPERLINK(Feuil1!$A$10&amp;_xlfn.TEXTJOIN("&amp;",TRUE,Feuil1!$E$2:$E$6)&amp;"&amp;"&amp;_xlfn.TEXTJOIN("&amp;",TRUE,Feuil1!$B$7&amp;"="&amp;_xlfn.ENCODEURL(A212),Feuil1!$B$8&amp;"="&amp;_xlfn.ENCODEURL(C212),Feuil1!$B$9&amp;"="&amp;_xlfn.ENCODEURL(E212)))</f>
        <v>https://cons-donum-intra.hom.maf.local/donum/liste?id-compte=200232&amp;id-personne=2&amp;num-contrat=3&amp;num-chantier=4&amp;num-GC=5&amp;code-famille=DOCUMENTS%20CONTRAT&amp;code-cote=GC&amp;code-type=RAPPORT%20INITIAL%20CONTROLEUR</v>
      </c>
    </row>
    <row r="213" spans="1:7" x14ac:dyDescent="0.25">
      <c r="A213" s="19" t="s">
        <v>147</v>
      </c>
      <c r="B213" s="19" t="s">
        <v>148</v>
      </c>
      <c r="C213" s="19" t="s">
        <v>429</v>
      </c>
      <c r="D213" s="19" t="s">
        <v>430</v>
      </c>
      <c r="E213" s="19" t="s">
        <v>443</v>
      </c>
      <c r="F213" s="20" t="s">
        <v>444</v>
      </c>
      <c r="G213" s="22" t="str">
        <f>HYPERLINK(Feuil1!$A$10&amp;_xlfn.TEXTJOIN("&amp;",TRUE,Feuil1!$E$2:$E$6)&amp;"&amp;"&amp;_xlfn.TEXTJOIN("&amp;",TRUE,Feuil1!$B$7&amp;"="&amp;_xlfn.ENCODEURL(A213),Feuil1!$B$8&amp;"="&amp;_xlfn.ENCODEURL(C213),Feuil1!$B$9&amp;"="&amp;_xlfn.ENCODEURL(E213)))</f>
        <v>https://cons-donum-intra.hom.maf.local/donum/liste?id-compte=200232&amp;id-personne=2&amp;num-contrat=3&amp;num-chantier=4&amp;num-GC=5&amp;code-famille=DOCUMENTS%20CONTRAT&amp;code-cote=GC&amp;code-type=DECLARATION%20OUVERTURE%20CHANTIER</v>
      </c>
    </row>
    <row r="214" spans="1:7" x14ac:dyDescent="0.25">
      <c r="A214" s="19" t="s">
        <v>147</v>
      </c>
      <c r="B214" s="19" t="s">
        <v>148</v>
      </c>
      <c r="C214" s="19" t="s">
        <v>429</v>
      </c>
      <c r="D214" s="19" t="s">
        <v>430</v>
      </c>
      <c r="E214" s="19" t="s">
        <v>361</v>
      </c>
      <c r="F214" s="20" t="s">
        <v>362</v>
      </c>
      <c r="G214" s="22" t="str">
        <f>HYPERLINK(Feuil1!$A$10&amp;_xlfn.TEXTJOIN("&amp;",TRUE,Feuil1!$E$2:$E$6)&amp;"&amp;"&amp;_xlfn.TEXTJOIN("&amp;",TRUE,Feuil1!$B$7&amp;"="&amp;_xlfn.ENCODEURL(A214),Feuil1!$B$8&amp;"="&amp;_xlfn.ENCODEURL(C214),Feuil1!$B$9&amp;"="&amp;_xlfn.ENCODEURL(E214)))</f>
        <v>https://cons-donum-intra.hom.maf.local/donum/liste?id-compte=200232&amp;id-personne=2&amp;num-contrat=3&amp;num-chantier=4&amp;num-GC=5&amp;code-famille=DOCUMENTS%20CONTRAT&amp;code-cote=GC&amp;code-type=CONTRAT%20DE%20MISSION%20HORS%20CONTRAT</v>
      </c>
    </row>
    <row r="215" spans="1:7" x14ac:dyDescent="0.25">
      <c r="A215" s="19" t="s">
        <v>147</v>
      </c>
      <c r="B215" s="19" t="s">
        <v>148</v>
      </c>
      <c r="C215" s="19" t="s">
        <v>429</v>
      </c>
      <c r="D215" s="19" t="s">
        <v>430</v>
      </c>
      <c r="E215" s="19" t="s">
        <v>445</v>
      </c>
      <c r="F215" s="20" t="s">
        <v>446</v>
      </c>
      <c r="G215" s="22" t="str">
        <f>HYPERLINK(Feuil1!$A$10&amp;_xlfn.TEXTJOIN("&amp;",TRUE,Feuil1!$E$2:$E$6)&amp;"&amp;"&amp;_xlfn.TEXTJOIN("&amp;",TRUE,Feuil1!$B$7&amp;"="&amp;_xlfn.ENCODEURL(A215),Feuil1!$B$8&amp;"="&amp;_xlfn.ENCODEURL(C215),Feuil1!$B$9&amp;"="&amp;_xlfn.ENCODEURL(E215)))</f>
        <v>https://cons-donum-intra.hom.maf.local/donum/liste?id-compte=200232&amp;id-personne=2&amp;num-contrat=3&amp;num-chantier=4&amp;num-GC=5&amp;code-famille=DOCUMENTS%20CONTRAT&amp;code-cote=GC&amp;code-type=LETTRE%20DE%20COMMANDE</v>
      </c>
    </row>
    <row r="216" spans="1:7" x14ac:dyDescent="0.25">
      <c r="A216" s="19" t="s">
        <v>147</v>
      </c>
      <c r="B216" s="19" t="s">
        <v>148</v>
      </c>
      <c r="C216" s="19" t="s">
        <v>429</v>
      </c>
      <c r="D216" s="19" t="s">
        <v>430</v>
      </c>
      <c r="E216" s="19" t="s">
        <v>447</v>
      </c>
      <c r="F216" s="20" t="s">
        <v>448</v>
      </c>
      <c r="G216" s="22" t="str">
        <f>HYPERLINK(Feuil1!$A$10&amp;_xlfn.TEXTJOIN("&amp;",TRUE,Feuil1!$E$2:$E$6)&amp;"&amp;"&amp;_xlfn.TEXTJOIN("&amp;",TRUE,Feuil1!$B$7&amp;"="&amp;_xlfn.ENCODEURL(A216),Feuil1!$B$8&amp;"="&amp;_xlfn.ENCODEURL(C216),Feuil1!$B$9&amp;"="&amp;_xlfn.ENCODEURL(E216)))</f>
        <v>https://cons-donum-intra.hom.maf.local/donum/liste?id-compte=200232&amp;id-personne=2&amp;num-contrat=3&amp;num-chantier=4&amp;num-GC=5&amp;code-famille=DOCUMENTS%20CONTRAT&amp;code-cote=GC&amp;code-type=DEVIS%20SIGNE</v>
      </c>
    </row>
    <row r="217" spans="1:7" x14ac:dyDescent="0.25">
      <c r="A217" s="19" t="s">
        <v>147</v>
      </c>
      <c r="B217" s="19" t="s">
        <v>148</v>
      </c>
      <c r="C217" s="19" t="s">
        <v>429</v>
      </c>
      <c r="D217" s="19" t="s">
        <v>430</v>
      </c>
      <c r="E217" s="19" t="s">
        <v>367</v>
      </c>
      <c r="F217" s="20" t="s">
        <v>368</v>
      </c>
      <c r="G217" s="22" t="str">
        <f>HYPERLINK(Feuil1!$A$10&amp;_xlfn.TEXTJOIN("&amp;",TRUE,Feuil1!$E$2:$E$6)&amp;"&amp;"&amp;_xlfn.TEXTJOIN("&amp;",TRUE,Feuil1!$B$7&amp;"="&amp;_xlfn.ENCODEURL(A217),Feuil1!$B$8&amp;"="&amp;_xlfn.ENCODEURL(C217),Feuil1!$B$9&amp;"="&amp;_xlfn.ENCODEURL(E217)))</f>
        <v>https://cons-donum-intra.hom.maf.local/donum/liste?id-compte=200232&amp;id-personne=2&amp;num-contrat=3&amp;num-chantier=4&amp;num-GC=5&amp;code-famille=DOCUMENTS%20CONTRAT&amp;code-cote=GC&amp;code-type=DIVERS%20HORS%20CONTRAT</v>
      </c>
    </row>
    <row r="218" spans="1:7" x14ac:dyDescent="0.25">
      <c r="A218" s="19" t="s">
        <v>147</v>
      </c>
      <c r="B218" s="19" t="s">
        <v>148</v>
      </c>
      <c r="C218" s="19" t="s">
        <v>429</v>
      </c>
      <c r="D218" s="19" t="s">
        <v>430</v>
      </c>
      <c r="E218" s="19" t="s">
        <v>449</v>
      </c>
      <c r="F218" s="20" t="s">
        <v>450</v>
      </c>
      <c r="G218" s="22" t="str">
        <f>HYPERLINK(Feuil1!$A$10&amp;_xlfn.TEXTJOIN("&amp;",TRUE,Feuil1!$E$2:$E$6)&amp;"&amp;"&amp;_xlfn.TEXTJOIN("&amp;",TRUE,Feuil1!$B$7&amp;"="&amp;_xlfn.ENCODEURL(A218),Feuil1!$B$8&amp;"="&amp;_xlfn.ENCODEURL(C218),Feuil1!$B$9&amp;"="&amp;_xlfn.ENCODEURL(E218)))</f>
        <v>https://cons-donum-intra.hom.maf.local/donum/liste?id-compte=200232&amp;id-personne=2&amp;num-contrat=3&amp;num-chantier=4&amp;num-GC=5&amp;code-famille=DOCUMENTS%20CONTRAT&amp;code-cote=GC&amp;code-type=TABLEAU%20REPARTITION%20HONORAIRES%20MOE</v>
      </c>
    </row>
    <row r="219" spans="1:7" x14ac:dyDescent="0.25">
      <c r="A219" s="19" t="s">
        <v>147</v>
      </c>
      <c r="B219" s="19" t="s">
        <v>148</v>
      </c>
      <c r="C219" s="19" t="s">
        <v>429</v>
      </c>
      <c r="D219" s="19" t="s">
        <v>430</v>
      </c>
      <c r="E219" s="19" t="s">
        <v>451</v>
      </c>
      <c r="F219" s="20" t="s">
        <v>452</v>
      </c>
      <c r="G219" s="22" t="str">
        <f>HYPERLINK(Feuil1!$A$10&amp;_xlfn.TEXTJOIN("&amp;",TRUE,Feuil1!$E$2:$E$6)&amp;"&amp;"&amp;_xlfn.TEXTJOIN("&amp;",TRUE,Feuil1!$B$7&amp;"="&amp;_xlfn.ENCODEURL(A219),Feuil1!$B$8&amp;"="&amp;_xlfn.ENCODEURL(C219),Feuil1!$B$9&amp;"="&amp;_xlfn.ENCODEURL(E219)))</f>
        <v>https://cons-donum-intra.hom.maf.local/donum/liste?id-compte=200232&amp;id-personne=2&amp;num-contrat=3&amp;num-chantier=4&amp;num-GC=5&amp;code-famille=DOCUMENTS%20CONTRAT&amp;code-cote=GC&amp;code-type=ATTESTATION%20CCRD</v>
      </c>
    </row>
    <row r="220" spans="1:7" x14ac:dyDescent="0.25">
      <c r="A220" s="19" t="s">
        <v>147</v>
      </c>
      <c r="B220" s="19" t="s">
        <v>148</v>
      </c>
      <c r="C220" s="19" t="s">
        <v>429</v>
      </c>
      <c r="D220" s="19" t="s">
        <v>430</v>
      </c>
      <c r="E220" s="19" t="s">
        <v>453</v>
      </c>
      <c r="F220" s="20" t="s">
        <v>454</v>
      </c>
      <c r="G220" s="22" t="str">
        <f>HYPERLINK(Feuil1!$A$10&amp;_xlfn.TEXTJOIN("&amp;",TRUE,Feuil1!$E$2:$E$6)&amp;"&amp;"&amp;_xlfn.TEXTJOIN("&amp;",TRUE,Feuil1!$B$7&amp;"="&amp;_xlfn.ENCODEURL(A220),Feuil1!$B$8&amp;"="&amp;_xlfn.ENCODEURL(C220),Feuil1!$B$9&amp;"="&amp;_xlfn.ENCODEURL(E220)))</f>
        <v>https://cons-donum-intra.hom.maf.local/donum/liste?id-compte=200232&amp;id-personne=2&amp;num-contrat=3&amp;num-chantier=4&amp;num-GC=5&amp;code-famille=DOCUMENTS%20CONTRAT&amp;code-cote=GC&amp;code-type=TOUS%20RISQUES%20CHANTIER%20%28TRC%29</v>
      </c>
    </row>
    <row r="221" spans="1:7" x14ac:dyDescent="0.25">
      <c r="A221" s="19" t="s">
        <v>147</v>
      </c>
      <c r="B221" s="19" t="s">
        <v>148</v>
      </c>
      <c r="C221" s="19" t="s">
        <v>429</v>
      </c>
      <c r="D221" s="19" t="s">
        <v>430</v>
      </c>
      <c r="E221" s="19" t="s">
        <v>455</v>
      </c>
      <c r="F221" s="20" t="s">
        <v>456</v>
      </c>
      <c r="G221" s="22" t="str">
        <f>HYPERLINK(Feuil1!$A$10&amp;_xlfn.TEXTJOIN("&amp;",TRUE,Feuil1!$E$2:$E$6)&amp;"&amp;"&amp;_xlfn.TEXTJOIN("&amp;",TRUE,Feuil1!$B$7&amp;"="&amp;_xlfn.ENCODEURL(A221),Feuil1!$B$8&amp;"="&amp;_xlfn.ENCODEURL(C221),Feuil1!$B$9&amp;"="&amp;_xlfn.ENCODEURL(E221)))</f>
        <v>https://cons-donum-intra.hom.maf.local/donum/liste?id-compte=200232&amp;id-personne=2&amp;num-contrat=3&amp;num-chantier=4&amp;num-GC=5&amp;code-famille=DOCUMENTS%20CONTRAT&amp;code-cote=GC&amp;code-type=DOMMAGES%20OUVRAGE%20%28DO%29</v>
      </c>
    </row>
    <row r="222" spans="1:7" x14ac:dyDescent="0.25">
      <c r="A222" s="19" t="s">
        <v>147</v>
      </c>
      <c r="B222" s="19" t="s">
        <v>148</v>
      </c>
      <c r="C222" s="19" t="s">
        <v>429</v>
      </c>
      <c r="D222" s="19" t="s">
        <v>430</v>
      </c>
      <c r="E222" s="19" t="s">
        <v>457</v>
      </c>
      <c r="F222" s="20" t="s">
        <v>458</v>
      </c>
      <c r="G222" s="22" t="str">
        <f>HYPERLINK(Feuil1!$A$10&amp;_xlfn.TEXTJOIN("&amp;",TRUE,Feuil1!$E$2:$E$6)&amp;"&amp;"&amp;_xlfn.TEXTJOIN("&amp;",TRUE,Feuil1!$B$7&amp;"="&amp;_xlfn.ENCODEURL(A222),Feuil1!$B$8&amp;"="&amp;_xlfn.ENCODEURL(C222),Feuil1!$B$9&amp;"="&amp;_xlfn.ENCODEURL(E222)))</f>
        <v>https://cons-donum-intra.hom.maf.local/donum/liste?id-compte=200232&amp;id-personne=2&amp;num-contrat=3&amp;num-chantier=4&amp;num-GC=5&amp;code-famille=DOCUMENTS%20CONTRAT&amp;code-cote=GC&amp;code-type=CONSTRUCTEUR%20NON%20REALISATEUR%20%28CNR%29</v>
      </c>
    </row>
    <row r="223" spans="1:7" x14ac:dyDescent="0.25">
      <c r="A223" s="19" t="s">
        <v>147</v>
      </c>
      <c r="B223" s="19" t="s">
        <v>148</v>
      </c>
      <c r="C223" s="19" t="s">
        <v>429</v>
      </c>
      <c r="D223" s="19" t="s">
        <v>430</v>
      </c>
      <c r="E223" s="19" t="s">
        <v>459</v>
      </c>
      <c r="F223" s="20" t="s">
        <v>460</v>
      </c>
      <c r="G223" s="22" t="str">
        <f>HYPERLINK(Feuil1!$A$10&amp;_xlfn.TEXTJOIN("&amp;",TRUE,Feuil1!$E$2:$E$6)&amp;"&amp;"&amp;_xlfn.TEXTJOIN("&amp;",TRUE,Feuil1!$B$7&amp;"="&amp;_xlfn.ENCODEURL(A223),Feuil1!$B$8&amp;"="&amp;_xlfn.ENCODEURL(C223),Feuil1!$B$9&amp;"="&amp;_xlfn.ENCODEURL(E223)))</f>
        <v>https://cons-donum-intra.hom.maf.local/donum/liste?id-compte=200232&amp;id-personne=2&amp;num-contrat=3&amp;num-chantier=4&amp;num-GC=5&amp;code-famille=DOCUMENTS%20CONTRAT&amp;code-cote=GC&amp;code-type=PV%20DE%20RECEPTION</v>
      </c>
    </row>
    <row r="224" spans="1:7" x14ac:dyDescent="0.25">
      <c r="A224" s="19" t="s">
        <v>147</v>
      </c>
      <c r="B224" s="19" t="s">
        <v>148</v>
      </c>
      <c r="C224" s="19" t="s">
        <v>429</v>
      </c>
      <c r="D224" s="19" t="s">
        <v>430</v>
      </c>
      <c r="E224" s="19" t="s">
        <v>461</v>
      </c>
      <c r="F224" s="20" t="s">
        <v>462</v>
      </c>
      <c r="G224" s="22" t="str">
        <f>HYPERLINK(Feuil1!$A$10&amp;_xlfn.TEXTJOIN("&amp;",TRUE,Feuil1!$E$2:$E$6)&amp;"&amp;"&amp;_xlfn.TEXTJOIN("&amp;",TRUE,Feuil1!$B$7&amp;"="&amp;_xlfn.ENCODEURL(A224),Feuil1!$B$8&amp;"="&amp;_xlfn.ENCODEURL(C224),Feuil1!$B$9&amp;"="&amp;_xlfn.ENCODEURL(E224)))</f>
        <v>https://cons-donum-intra.hom.maf.local/donum/liste?id-compte=200232&amp;id-personne=2&amp;num-contrat=3&amp;num-chantier=4&amp;num-GC=5&amp;code-famille=DOCUMENTS%20CONTRAT&amp;code-cote=GC&amp;code-type=FICHE%20D%20ETABLISSEMENT</v>
      </c>
    </row>
    <row r="225" spans="1:7" x14ac:dyDescent="0.25">
      <c r="A225" s="19" t="s">
        <v>147</v>
      </c>
      <c r="B225" s="19" t="s">
        <v>148</v>
      </c>
      <c r="C225" s="19" t="s">
        <v>429</v>
      </c>
      <c r="D225" s="19" t="s">
        <v>430</v>
      </c>
      <c r="E225" s="19" t="s">
        <v>463</v>
      </c>
      <c r="F225" s="20" t="s">
        <v>464</v>
      </c>
      <c r="G225" s="22" t="str">
        <f>HYPERLINK(Feuil1!$A$10&amp;_xlfn.TEXTJOIN("&amp;",TRUE,Feuil1!$E$2:$E$6)&amp;"&amp;"&amp;_xlfn.TEXTJOIN("&amp;",TRUE,Feuil1!$B$7&amp;"="&amp;_xlfn.ENCODEURL(A225),Feuil1!$B$8&amp;"="&amp;_xlfn.ENCODEURL(C225),Feuil1!$B$9&amp;"="&amp;_xlfn.ENCODEURL(E225)))</f>
        <v>https://cons-donum-intra.hom.maf.local/donum/liste?id-compte=200232&amp;id-personne=2&amp;num-contrat=3&amp;num-chantier=4&amp;num-GC=5&amp;code-famille=DOCUMENTS%20CONTRAT&amp;code-cote=GC&amp;code-type=ATTESTATION%20ASSURANCE%20ENTREPRISE</v>
      </c>
    </row>
    <row r="226" spans="1:7" x14ac:dyDescent="0.25">
      <c r="A226" s="19" t="s">
        <v>147</v>
      </c>
      <c r="B226" s="19" t="s">
        <v>148</v>
      </c>
      <c r="C226" s="19" t="s">
        <v>429</v>
      </c>
      <c r="D226" s="19" t="s">
        <v>430</v>
      </c>
      <c r="E226" s="19" t="s">
        <v>465</v>
      </c>
      <c r="F226" s="20" t="s">
        <v>466</v>
      </c>
      <c r="G226" s="22" t="str">
        <f>HYPERLINK(Feuil1!$A$10&amp;_xlfn.TEXTJOIN("&amp;",TRUE,Feuil1!$E$2:$E$6)&amp;"&amp;"&amp;_xlfn.TEXTJOIN("&amp;",TRUE,Feuil1!$B$7&amp;"="&amp;_xlfn.ENCODEURL(A226),Feuil1!$B$8&amp;"="&amp;_xlfn.ENCODEURL(C226),Feuil1!$B$9&amp;"="&amp;_xlfn.ENCODEURL(E226)))</f>
        <v>https://cons-donum-intra.hom.maf.local/donum/liste?id-compte=200232&amp;id-personne=2&amp;num-contrat=3&amp;num-chantier=4&amp;num-GC=5&amp;code-famille=DOCUMENTS%20CONTRAT&amp;code-cote=GC&amp;code-type=ATTESTATION%20ASSURANCE%20PARTICIPANTS</v>
      </c>
    </row>
    <row r="227" spans="1:7" x14ac:dyDescent="0.25">
      <c r="A227" s="19" t="s">
        <v>147</v>
      </c>
      <c r="B227" s="19" t="s">
        <v>148</v>
      </c>
      <c r="C227" s="19" t="s">
        <v>429</v>
      </c>
      <c r="D227" s="19" t="s">
        <v>430</v>
      </c>
      <c r="E227" s="19" t="s">
        <v>185</v>
      </c>
      <c r="F227" s="20" t="s">
        <v>154</v>
      </c>
      <c r="G227" s="22" t="str">
        <f>HYPERLINK(Feuil1!$A$10&amp;_xlfn.TEXTJOIN("&amp;",TRUE,Feuil1!$E$2:$E$6)&amp;"&amp;"&amp;_xlfn.TEXTJOIN("&amp;",TRUE,Feuil1!$B$7&amp;"="&amp;_xlfn.ENCODEURL(A227),Feuil1!$B$8&amp;"="&amp;_xlfn.ENCODEURL(C227),Feuil1!$B$9&amp;"="&amp;_xlfn.ENCODEURL(E227)))</f>
        <v>https://cons-donum-intra.hom.maf.local/donum/liste?id-compte=200232&amp;id-personne=2&amp;num-contrat=3&amp;num-chantier=4&amp;num-GC=5&amp;code-famille=DOCUMENTS%20CONTRAT&amp;code-cote=GC&amp;code-type=AUTRE</v>
      </c>
    </row>
    <row r="228" spans="1:7" x14ac:dyDescent="0.25">
      <c r="A228" s="19" t="s">
        <v>147</v>
      </c>
      <c r="B228" s="19" t="s">
        <v>148</v>
      </c>
      <c r="C228" s="19" t="s">
        <v>429</v>
      </c>
      <c r="D228" s="19" t="s">
        <v>430</v>
      </c>
      <c r="E228" s="19" t="s">
        <v>467</v>
      </c>
      <c r="F228" s="20" t="s">
        <v>69</v>
      </c>
      <c r="G228" s="22" t="str">
        <f>HYPERLINK(Feuil1!$A$10&amp;_xlfn.TEXTJOIN("&amp;",TRUE,Feuil1!$E$2:$E$6)&amp;"&amp;"&amp;_xlfn.TEXTJOIN("&amp;",TRUE,Feuil1!$B$7&amp;"="&amp;_xlfn.ENCODEURL(A228),Feuil1!$B$8&amp;"="&amp;_xlfn.ENCODEURL(C228),Feuil1!$B$9&amp;"="&amp;_xlfn.ENCODEURL(E228)))</f>
        <v>https://cons-donum-intra.hom.maf.local/donum/liste?id-compte=200232&amp;id-personne=2&amp;num-contrat=3&amp;num-chantier=4&amp;num-GC=5&amp;code-famille=DOCUMENTS%20CONTRAT&amp;code-cote=GC&amp;code-type=CONTRAT%20DE%20MISSION</v>
      </c>
    </row>
    <row r="229" spans="1:7" x14ac:dyDescent="0.25">
      <c r="A229" s="19" t="s">
        <v>147</v>
      </c>
      <c r="B229" s="19" t="s">
        <v>148</v>
      </c>
      <c r="C229" s="19" t="s">
        <v>429</v>
      </c>
      <c r="D229" s="19" t="s">
        <v>430</v>
      </c>
      <c r="E229" s="19" t="s">
        <v>468</v>
      </c>
      <c r="F229" s="20" t="s">
        <v>469</v>
      </c>
      <c r="G229" s="22" t="str">
        <f>HYPERLINK(Feuil1!$A$10&amp;_xlfn.TEXTJOIN("&amp;",TRUE,Feuil1!$E$2:$E$6)&amp;"&amp;"&amp;_xlfn.TEXTJOIN("&amp;",TRUE,Feuil1!$B$7&amp;"="&amp;_xlfn.ENCODEURL(A229),Feuil1!$B$8&amp;"="&amp;_xlfn.ENCODEURL(C229),Feuil1!$B$9&amp;"="&amp;_xlfn.ENCODEURL(E229)))</f>
        <v>https://cons-donum-intra.hom.maf.local/donum/liste?id-compte=200232&amp;id-personne=2&amp;num-contrat=3&amp;num-chantier=4&amp;num-GC=5&amp;code-famille=DOCUMENTS%20CONTRAT&amp;code-cote=GC&amp;code-type=COUPE%20GENERALE</v>
      </c>
    </row>
    <row r="230" spans="1:7" x14ac:dyDescent="0.25">
      <c r="A230" s="19" t="s">
        <v>147</v>
      </c>
      <c r="B230" s="19" t="s">
        <v>148</v>
      </c>
      <c r="C230" s="19" t="s">
        <v>429</v>
      </c>
      <c r="D230" s="19" t="s">
        <v>430</v>
      </c>
      <c r="E230" s="19" t="s">
        <v>470</v>
      </c>
      <c r="F230" s="20" t="s">
        <v>471</v>
      </c>
      <c r="G230" s="22" t="str">
        <f>HYPERLINK(Feuil1!$A$10&amp;_xlfn.TEXTJOIN("&amp;",TRUE,Feuil1!$E$2:$E$6)&amp;"&amp;"&amp;_xlfn.TEXTJOIN("&amp;",TRUE,Feuil1!$B$7&amp;"="&amp;_xlfn.ENCODEURL(A230),Feuil1!$B$8&amp;"="&amp;_xlfn.ENCODEURL(C230),Feuil1!$B$9&amp;"="&amp;_xlfn.ENCODEURL(E230)))</f>
        <v>https://cons-donum-intra.hom.maf.local/donum/liste?id-compte=200232&amp;id-personne=2&amp;num-contrat=3&amp;num-chantier=4&amp;num-GC=5&amp;code-famille=DOCUMENTS%20CONTRAT&amp;code-cote=GC&amp;code-type=LISTE%20DES%20ENTREPRISES</v>
      </c>
    </row>
    <row r="231" spans="1:7" x14ac:dyDescent="0.25">
      <c r="A231" s="19" t="s">
        <v>147</v>
      </c>
      <c r="B231" s="19" t="s">
        <v>148</v>
      </c>
      <c r="C231" s="19" t="s">
        <v>68</v>
      </c>
      <c r="D231" s="19" t="s">
        <v>69</v>
      </c>
      <c r="E231" s="19" t="s">
        <v>472</v>
      </c>
      <c r="F231" s="20" t="s">
        <v>473</v>
      </c>
      <c r="G231" s="22" t="str">
        <f>HYPERLINK(Feuil1!$A$10&amp;_xlfn.TEXTJOIN("&amp;",TRUE,Feuil1!$E$2:$E$6)&amp;"&amp;"&amp;_xlfn.TEXTJOIN("&amp;",TRUE,Feuil1!$B$7&amp;"="&amp;_xlfn.ENCODEURL(A231),Feuil1!$B$8&amp;"="&amp;_xlfn.ENCODEURL(C231),Feuil1!$B$9&amp;"="&amp;_xlfn.ENCODEURL(E231)))</f>
        <v>https://cons-donum-intra.hom.maf.local/donum/liste?id-compte=200232&amp;id-personne=2&amp;num-contrat=3&amp;num-chantier=4&amp;num-GC=5&amp;code-famille=DOCUMENTS%20CONTRAT&amp;code-cote=CONTRATS&amp;code-type=LETTRE%20AVENANT</v>
      </c>
    </row>
    <row r="232" spans="1:7" x14ac:dyDescent="0.25">
      <c r="A232" s="19" t="s">
        <v>147</v>
      </c>
      <c r="B232" s="19" t="s">
        <v>148</v>
      </c>
      <c r="C232" s="19" t="s">
        <v>68</v>
      </c>
      <c r="D232" s="19" t="s">
        <v>69</v>
      </c>
      <c r="E232" s="19" t="s">
        <v>86</v>
      </c>
      <c r="F232" s="20" t="s">
        <v>87</v>
      </c>
      <c r="G232" s="22" t="str">
        <f>HYPERLINK(Feuil1!$A$10&amp;_xlfn.TEXTJOIN("&amp;",TRUE,Feuil1!$E$2:$E$6)&amp;"&amp;"&amp;_xlfn.TEXTJOIN("&amp;",TRUE,Feuil1!$B$7&amp;"="&amp;_xlfn.ENCODEURL(A232),Feuil1!$B$8&amp;"="&amp;_xlfn.ENCODEURL(C232),Feuil1!$B$9&amp;"="&amp;_xlfn.ENCODEURL(E232)))</f>
        <v>https://cons-donum-intra.hom.maf.local/donum/liste?id-compte=200232&amp;id-personne=2&amp;num-contrat=3&amp;num-chantier=4&amp;num-GC=5&amp;code-famille=DOCUMENTS%20CONTRAT&amp;code-cote=CONTRATS&amp;code-type=CONVENTION%20SPECIALE</v>
      </c>
    </row>
    <row r="233" spans="1:7" x14ac:dyDescent="0.25">
      <c r="A233" s="19" t="s">
        <v>147</v>
      </c>
      <c r="B233" s="19" t="s">
        <v>148</v>
      </c>
      <c r="C233" s="19" t="s">
        <v>68</v>
      </c>
      <c r="D233" s="19" t="s">
        <v>69</v>
      </c>
      <c r="E233" s="19" t="s">
        <v>100</v>
      </c>
      <c r="F233" s="20" t="s">
        <v>101</v>
      </c>
      <c r="G233" s="22" t="str">
        <f>HYPERLINK(Feuil1!$A$10&amp;_xlfn.TEXTJOIN("&amp;",TRUE,Feuil1!$E$2:$E$6)&amp;"&amp;"&amp;_xlfn.TEXTJOIN("&amp;",TRUE,Feuil1!$B$7&amp;"="&amp;_xlfn.ENCODEURL(A233),Feuil1!$B$8&amp;"="&amp;_xlfn.ENCODEURL(C233),Feuil1!$B$9&amp;"="&amp;_xlfn.ENCODEURL(E233)))</f>
        <v>https://cons-donum-intra.hom.maf.local/donum/liste?id-compte=200232&amp;id-personne=2&amp;num-contrat=3&amp;num-chantier=4&amp;num-GC=5&amp;code-famille=DOCUMENTS%20CONTRAT&amp;code-cote=CONTRATS&amp;code-type=AVENANT%20CONTRAT</v>
      </c>
    </row>
    <row r="234" spans="1:7" x14ac:dyDescent="0.25">
      <c r="A234" s="19" t="s">
        <v>147</v>
      </c>
      <c r="B234" s="19" t="s">
        <v>148</v>
      </c>
      <c r="C234" s="19" t="s">
        <v>68</v>
      </c>
      <c r="D234" s="19" t="s">
        <v>69</v>
      </c>
      <c r="E234" s="19" t="s">
        <v>70</v>
      </c>
      <c r="F234" s="20" t="s">
        <v>71</v>
      </c>
      <c r="G234" s="22" t="str">
        <f>HYPERLINK(Feuil1!$A$10&amp;_xlfn.TEXTJOIN("&amp;",TRUE,Feuil1!$E$2:$E$6)&amp;"&amp;"&amp;_xlfn.TEXTJOIN("&amp;",TRUE,Feuil1!$B$7&amp;"="&amp;_xlfn.ENCODEURL(A234),Feuil1!$B$8&amp;"="&amp;_xlfn.ENCODEURL(C234),Feuil1!$B$9&amp;"="&amp;_xlfn.ENCODEURL(E234)))</f>
        <v>https://cons-donum-intra.hom.maf.local/donum/liste?id-compte=200232&amp;id-personne=2&amp;num-contrat=3&amp;num-chantier=4&amp;num-GC=5&amp;code-famille=DOCUMENTS%20CONTRAT&amp;code-cote=CONTRATS&amp;code-type=CONDITIONS%20PARTICULIERES</v>
      </c>
    </row>
    <row r="235" spans="1:7" hidden="1" x14ac:dyDescent="0.25">
      <c r="A235" s="19" t="s">
        <v>474</v>
      </c>
      <c r="B235" s="19" t="s">
        <v>475</v>
      </c>
      <c r="C235" s="19" t="s">
        <v>403</v>
      </c>
      <c r="D235" s="19" t="s">
        <v>404</v>
      </c>
      <c r="E235" s="19" t="s">
        <v>399</v>
      </c>
      <c r="F235" s="20" t="s">
        <v>400</v>
      </c>
      <c r="G235" s="22" t="str">
        <f>HYPERLINK(Feuil1!$A$10&amp;_xlfn.TEXTJOIN("&amp;",TRUE,Feuil1!$E$2:$E$6)&amp;"&amp;"&amp;_xlfn.TEXTJOIN("&amp;",TRUE,Feuil1!$B$7&amp;"="&amp;_xlfn.ENCODEURL(A235),Feuil1!$B$8&amp;"="&amp;_xlfn.ENCODEURL(C235),Feuil1!$B$9&amp;"="&amp;_xlfn.ENCODEURL(E235)))</f>
        <v>https://cons-donum-intra.hom.maf.local/donum/liste?id-compte=200232&amp;id-personne=2&amp;num-contrat=3&amp;num-chantier=4&amp;num-GC=5&amp;code-famille=DOCUMENTS%20COURTIERS&amp;code-cote=COMMISSION&amp;code-type=BORDEREAU%20DETAILLE</v>
      </c>
    </row>
    <row r="236" spans="1:7" hidden="1" x14ac:dyDescent="0.25">
      <c r="A236" s="19" t="s">
        <v>474</v>
      </c>
      <c r="B236" s="19" t="s">
        <v>475</v>
      </c>
      <c r="C236" s="19" t="s">
        <v>403</v>
      </c>
      <c r="D236" s="19" t="s">
        <v>404</v>
      </c>
      <c r="E236" s="19" t="s">
        <v>401</v>
      </c>
      <c r="F236" s="20" t="s">
        <v>402</v>
      </c>
      <c r="G236" s="22" t="str">
        <f>HYPERLINK(Feuil1!$A$10&amp;_xlfn.TEXTJOIN("&amp;",TRUE,Feuil1!$E$2:$E$6)&amp;"&amp;"&amp;_xlfn.TEXTJOIN("&amp;",TRUE,Feuil1!$B$7&amp;"="&amp;_xlfn.ENCODEURL(A236),Feuil1!$B$8&amp;"="&amp;_xlfn.ENCODEURL(C236),Feuil1!$B$9&amp;"="&amp;_xlfn.ENCODEURL(E236)))</f>
        <v>https://cons-donum-intra.hom.maf.local/donum/liste?id-compte=200232&amp;id-personne=2&amp;num-contrat=3&amp;num-chantier=4&amp;num-GC=5&amp;code-famille=DOCUMENTS%20COURTIERS&amp;code-cote=COMMISSION&amp;code-type=LETTRE%20ACCOMPAGNEMENT</v>
      </c>
    </row>
    <row r="237" spans="1:7" hidden="1" x14ac:dyDescent="0.25">
      <c r="A237" s="19" t="s">
        <v>476</v>
      </c>
      <c r="B237" s="19" t="s">
        <v>477</v>
      </c>
      <c r="C237" s="19" t="s">
        <v>68</v>
      </c>
      <c r="D237" s="19" t="s">
        <v>69</v>
      </c>
      <c r="E237" s="19" t="s">
        <v>478</v>
      </c>
      <c r="F237" s="20" t="s">
        <v>479</v>
      </c>
      <c r="G237" s="22" t="str">
        <f>HYPERLINK(Feuil1!$A$10&amp;_xlfn.TEXTJOIN("&amp;",TRUE,Feuil1!$E$2:$E$6)&amp;"&amp;"&amp;_xlfn.TEXTJOIN("&amp;",TRUE,Feuil1!$B$7&amp;"="&amp;_xlfn.ENCODEURL(A237),Feuil1!$B$8&amp;"="&amp;_xlfn.ENCODEURL(C237),Feuil1!$B$9&amp;"="&amp;_xlfn.ENCODEURL(E237)))</f>
        <v>https://cons-donum-intra.hom.maf.local/donum/liste?id-compte=200232&amp;id-personne=2&amp;num-contrat=3&amp;num-chantier=4&amp;num-GC=5&amp;code-famille=DOCUMENTS%20DO&amp;code-cote=CONTRATS&amp;code-type=QUESTIONNAIRE%20COURTIER</v>
      </c>
    </row>
    <row r="238" spans="1:7" hidden="1" x14ac:dyDescent="0.25">
      <c r="A238" s="19" t="s">
        <v>476</v>
      </c>
      <c r="B238" s="19" t="s">
        <v>477</v>
      </c>
      <c r="C238" s="19" t="s">
        <v>68</v>
      </c>
      <c r="D238" s="19" t="s">
        <v>69</v>
      </c>
      <c r="E238" s="19" t="s">
        <v>480</v>
      </c>
      <c r="F238" s="20" t="s">
        <v>481</v>
      </c>
      <c r="G238" s="22" t="str">
        <f>HYPERLINK(Feuil1!$A$10&amp;_xlfn.TEXTJOIN("&amp;",TRUE,Feuil1!$E$2:$E$6)&amp;"&amp;"&amp;_xlfn.TEXTJOIN("&amp;",TRUE,Feuil1!$B$7&amp;"="&amp;_xlfn.ENCODEURL(A238),Feuil1!$B$8&amp;"="&amp;_xlfn.ENCODEURL(C238),Feuil1!$B$9&amp;"="&amp;_xlfn.ENCODEURL(E238)))</f>
        <v>https://cons-donum-intra.hom.maf.local/donum/liste?id-compte=200232&amp;id-personne=2&amp;num-contrat=3&amp;num-chantier=4&amp;num-GC=5&amp;code-famille=DOCUMENTS%20DO&amp;code-cote=CONTRATS&amp;code-type=DEMANDE%20DE%20SOUSCRIPTION</v>
      </c>
    </row>
    <row r="239" spans="1:7" x14ac:dyDescent="0.25">
      <c r="A239" s="19" t="s">
        <v>482</v>
      </c>
      <c r="B239" s="19" t="s">
        <v>483</v>
      </c>
      <c r="C239" s="19" t="s">
        <v>484</v>
      </c>
      <c r="D239" s="19" t="s">
        <v>485</v>
      </c>
      <c r="E239" s="19" t="s">
        <v>96</v>
      </c>
      <c r="F239" s="20" t="s">
        <v>97</v>
      </c>
      <c r="G239" s="22" t="str">
        <f>HYPERLINK(Feuil1!$A$10&amp;_xlfn.TEXTJOIN("&amp;",TRUE,Feuil1!$E$2:$E$6)&amp;"&amp;"&amp;_xlfn.TEXTJOIN("&amp;",TRUE,Feuil1!$B$7&amp;"="&amp;_xlfn.ENCODEURL(A239),Feuil1!$B$8&amp;"="&amp;_xlfn.ENCODEURL(C239),Feuil1!$B$9&amp;"="&amp;_xlfn.ENCODEURL(E239)))</f>
        <v>https://cons-donum-intra.hom.maf.local/donum/liste?id-compte=200232&amp;id-personne=2&amp;num-contrat=3&amp;num-chantier=4&amp;num-GC=5&amp;code-famille=DOCUMENTS%20EMOA&amp;code-cote=ATTESTATIONS%20ASSURANCES&amp;code-type=ATTESTATION%20ASSURANCE</v>
      </c>
    </row>
    <row r="240" spans="1:7" x14ac:dyDescent="0.25">
      <c r="A240" s="19" t="s">
        <v>482</v>
      </c>
      <c r="B240" s="19" t="s">
        <v>483</v>
      </c>
      <c r="C240" s="19" t="s">
        <v>484</v>
      </c>
      <c r="D240" s="19" t="s">
        <v>485</v>
      </c>
      <c r="E240" s="19" t="s">
        <v>486</v>
      </c>
      <c r="F240" s="20" t="s">
        <v>487</v>
      </c>
      <c r="G240" s="22" t="str">
        <f>HYPERLINK(Feuil1!$A$10&amp;_xlfn.TEXTJOIN("&amp;",TRUE,Feuil1!$E$2:$E$6)&amp;"&amp;"&amp;_xlfn.TEXTJOIN("&amp;",TRUE,Feuil1!$B$7&amp;"="&amp;_xlfn.ENCODEURL(A240),Feuil1!$B$8&amp;"="&amp;_xlfn.ENCODEURL(C240),Feuil1!$B$9&amp;"="&amp;_xlfn.ENCODEURL(E240)))</f>
        <v>https://cons-donum-intra.hom.maf.local/donum/liste?id-compte=200232&amp;id-personne=2&amp;num-contrat=3&amp;num-chantier=4&amp;num-GC=5&amp;code-famille=DOCUMENTS%20EMOA&amp;code-cote=ATTESTATIONS%20ASSURANCES&amp;code-type=K-BIS</v>
      </c>
    </row>
    <row r="241" spans="1:7" x14ac:dyDescent="0.25">
      <c r="A241" s="19" t="s">
        <v>482</v>
      </c>
      <c r="B241" s="19" t="s">
        <v>483</v>
      </c>
      <c r="C241" s="19" t="s">
        <v>484</v>
      </c>
      <c r="D241" s="19" t="s">
        <v>485</v>
      </c>
      <c r="E241" s="19" t="s">
        <v>488</v>
      </c>
      <c r="F241" s="20" t="s">
        <v>489</v>
      </c>
      <c r="G241" s="22" t="str">
        <f>HYPERLINK(Feuil1!$A$10&amp;_xlfn.TEXTJOIN("&amp;",TRUE,Feuil1!$E$2:$E$6)&amp;"&amp;"&amp;_xlfn.TEXTJOIN("&amp;",TRUE,Feuil1!$B$7&amp;"="&amp;_xlfn.ENCODEURL(A241),Feuil1!$B$8&amp;"="&amp;_xlfn.ENCODEURL(C241),Feuil1!$B$9&amp;"="&amp;_xlfn.ENCODEURL(E241)))</f>
        <v>https://cons-donum-intra.hom.maf.local/donum/liste?id-compte=200232&amp;id-personne=2&amp;num-contrat=3&amp;num-chantier=4&amp;num-GC=5&amp;code-famille=DOCUMENTS%20EMOA&amp;code-cote=ATTESTATIONS%20ASSURANCES&amp;code-type=ATTESTATION%20ASSURANCE%20INVALIDE</v>
      </c>
    </row>
    <row r="242" spans="1:7" x14ac:dyDescent="0.25">
      <c r="A242" s="19" t="s">
        <v>482</v>
      </c>
      <c r="B242" s="19" t="s">
        <v>483</v>
      </c>
      <c r="C242" s="19" t="s">
        <v>484</v>
      </c>
      <c r="D242" s="19" t="s">
        <v>485</v>
      </c>
      <c r="E242" s="19" t="s">
        <v>490</v>
      </c>
      <c r="F242" s="20" t="s">
        <v>491</v>
      </c>
      <c r="G242" s="22" t="str">
        <f>HYPERLINK(Feuil1!$A$10&amp;_xlfn.TEXTJOIN("&amp;",TRUE,Feuil1!$E$2:$E$6)&amp;"&amp;"&amp;_xlfn.TEXTJOIN("&amp;",TRUE,Feuil1!$B$7&amp;"="&amp;_xlfn.ENCODEURL(A242),Feuil1!$B$8&amp;"="&amp;_xlfn.ENCODEURL(C242),Feuil1!$B$9&amp;"="&amp;_xlfn.ENCODEURL(E242)))</f>
        <v>https://cons-donum-intra.hom.maf.local/donum/liste?id-compte=200232&amp;id-personne=2&amp;num-contrat=3&amp;num-chantier=4&amp;num-GC=5&amp;code-famille=DOCUMENTS%20EMOA&amp;code-cote=ATTESTATIONS%20ASSURANCES&amp;code-type=DOC</v>
      </c>
    </row>
    <row r="243" spans="1:7" x14ac:dyDescent="0.25">
      <c r="A243" s="19" t="s">
        <v>482</v>
      </c>
      <c r="B243" s="19" t="s">
        <v>483</v>
      </c>
      <c r="C243" s="19" t="s">
        <v>484</v>
      </c>
      <c r="D243" s="19" t="s">
        <v>485</v>
      </c>
      <c r="E243" s="19" t="s">
        <v>492</v>
      </c>
      <c r="F243" s="20" t="s">
        <v>493</v>
      </c>
      <c r="G243" s="22" t="str">
        <f>HYPERLINK(Feuil1!$A$10&amp;_xlfn.TEXTJOIN("&amp;",TRUE,Feuil1!$E$2:$E$6)&amp;"&amp;"&amp;_xlfn.TEXTJOIN("&amp;",TRUE,Feuil1!$B$7&amp;"="&amp;_xlfn.ENCODEURL(A243),Feuil1!$B$8&amp;"="&amp;_xlfn.ENCODEURL(C243),Feuil1!$B$9&amp;"="&amp;_xlfn.ENCODEURL(E243)))</f>
        <v>https://cons-donum-intra.hom.maf.local/donum/liste?id-compte=200232&amp;id-personne=2&amp;num-contrat=3&amp;num-chantier=4&amp;num-GC=5&amp;code-famille=DOCUMENTS%20EMOA&amp;code-cote=ATTESTATIONS%20ASSURANCES&amp;code-type=LISTE%20INTERVENANTS</v>
      </c>
    </row>
    <row r="244" spans="1:7" x14ac:dyDescent="0.25">
      <c r="A244" s="19" t="s">
        <v>482</v>
      </c>
      <c r="B244" s="19" t="s">
        <v>483</v>
      </c>
      <c r="C244" s="19" t="s">
        <v>484</v>
      </c>
      <c r="D244" s="19" t="s">
        <v>485</v>
      </c>
      <c r="E244" s="19" t="s">
        <v>494</v>
      </c>
      <c r="F244" s="20" t="s">
        <v>495</v>
      </c>
      <c r="G244" s="22" t="str">
        <f>HYPERLINK(Feuil1!$A$10&amp;_xlfn.TEXTJOIN("&amp;",TRUE,Feuil1!$E$2:$E$6)&amp;"&amp;"&amp;_xlfn.TEXTJOIN("&amp;",TRUE,Feuil1!$B$7&amp;"="&amp;_xlfn.ENCODEURL(A244),Feuil1!$B$8&amp;"="&amp;_xlfn.ENCODEURL(C244),Feuil1!$B$9&amp;"="&amp;_xlfn.ENCODEURL(E244)))</f>
        <v>https://cons-donum-intra.hom.maf.local/donum/liste?id-compte=200232&amp;id-personne=2&amp;num-contrat=3&amp;num-chantier=4&amp;num-GC=5&amp;code-famille=DOCUMENTS%20EMOA&amp;code-cote=ATTESTATIONS%20ASSURANCES&amp;code-type=MARCHE%20ENTREPRISE%20INVALIDE</v>
      </c>
    </row>
    <row r="245" spans="1:7" x14ac:dyDescent="0.25">
      <c r="A245" s="19" t="s">
        <v>482</v>
      </c>
      <c r="B245" s="19" t="s">
        <v>483</v>
      </c>
      <c r="C245" s="19" t="s">
        <v>484</v>
      </c>
      <c r="D245" s="19" t="s">
        <v>485</v>
      </c>
      <c r="E245" s="19" t="s">
        <v>496</v>
      </c>
      <c r="F245" s="20" t="s">
        <v>497</v>
      </c>
      <c r="G245" s="22" t="str">
        <f>HYPERLINK(Feuil1!$A$10&amp;_xlfn.TEXTJOIN("&amp;",TRUE,Feuil1!$E$2:$E$6)&amp;"&amp;"&amp;_xlfn.TEXTJOIN("&amp;",TRUE,Feuil1!$B$7&amp;"="&amp;_xlfn.ENCODEURL(A245),Feuil1!$B$8&amp;"="&amp;_xlfn.ENCODEURL(C245),Feuil1!$B$9&amp;"="&amp;_xlfn.ENCODEURL(E245)))</f>
        <v>https://cons-donum-intra.hom.maf.local/donum/liste?id-compte=200232&amp;id-personne=2&amp;num-contrat=3&amp;num-chantier=4&amp;num-GC=5&amp;code-famille=DOCUMENTS%20EMOA&amp;code-cote=ATTESTATIONS%20ASSURANCES&amp;code-type=MARCHE%20ENTREPRISE%20VALIDE</v>
      </c>
    </row>
    <row r="246" spans="1:7" x14ac:dyDescent="0.25">
      <c r="A246" s="19" t="s">
        <v>482</v>
      </c>
      <c r="B246" s="19" t="s">
        <v>483</v>
      </c>
      <c r="C246" s="19" t="s">
        <v>484</v>
      </c>
      <c r="D246" s="19" t="s">
        <v>485</v>
      </c>
      <c r="E246" s="19" t="s">
        <v>498</v>
      </c>
      <c r="F246" s="20" t="s">
        <v>499</v>
      </c>
      <c r="G246" s="22" t="str">
        <f>HYPERLINK(Feuil1!$A$10&amp;_xlfn.TEXTJOIN("&amp;",TRUE,Feuil1!$E$2:$E$6)&amp;"&amp;"&amp;_xlfn.TEXTJOIN("&amp;",TRUE,Feuil1!$B$7&amp;"="&amp;_xlfn.ENCODEURL(A246),Feuil1!$B$8&amp;"="&amp;_xlfn.ENCODEURL(C246),Feuil1!$B$9&amp;"="&amp;_xlfn.ENCODEURL(E246)))</f>
        <v>https://cons-donum-intra.hom.maf.local/donum/liste?id-compte=200232&amp;id-personne=2&amp;num-contrat=3&amp;num-chantier=4&amp;num-GC=5&amp;code-famille=DOCUMENTS%20EMOA&amp;code-cote=ATTESTATIONS%20ASSURANCES&amp;code-type=MARCHE%20MAITRISE%20OEUVRE</v>
      </c>
    </row>
    <row r="247" spans="1:7" x14ac:dyDescent="0.25">
      <c r="A247" s="19" t="s">
        <v>482</v>
      </c>
      <c r="B247" s="19" t="s">
        <v>483</v>
      </c>
      <c r="C247" s="19" t="s">
        <v>484</v>
      </c>
      <c r="D247" s="19" t="s">
        <v>485</v>
      </c>
      <c r="E247" s="19" t="s">
        <v>500</v>
      </c>
      <c r="F247" s="20" t="s">
        <v>501</v>
      </c>
      <c r="G247" s="22" t="str">
        <f>HYPERLINK(Feuil1!$A$10&amp;_xlfn.TEXTJOIN("&amp;",TRUE,Feuil1!$E$2:$E$6)&amp;"&amp;"&amp;_xlfn.TEXTJOIN("&amp;",TRUE,Feuil1!$B$7&amp;"="&amp;_xlfn.ENCODEURL(A247),Feuil1!$B$8&amp;"="&amp;_xlfn.ENCODEURL(C247),Feuil1!$B$9&amp;"="&amp;_xlfn.ENCODEURL(E247)))</f>
        <v>https://cons-donum-intra.hom.maf.local/donum/liste?id-compte=200232&amp;id-personne=2&amp;num-contrat=3&amp;num-chantier=4&amp;num-GC=5&amp;code-famille=DOCUMENTS%20EMOA&amp;code-cote=ATTESTATIONS%20ASSURANCES&amp;code-type=OS%20ENTREPRISE</v>
      </c>
    </row>
    <row r="248" spans="1:7" x14ac:dyDescent="0.25">
      <c r="A248" s="19" t="s">
        <v>482</v>
      </c>
      <c r="B248" s="19" t="s">
        <v>483</v>
      </c>
      <c r="C248" s="19" t="s">
        <v>484</v>
      </c>
      <c r="D248" s="19" t="s">
        <v>485</v>
      </c>
      <c r="E248" s="19" t="s">
        <v>502</v>
      </c>
      <c r="F248" s="20" t="s">
        <v>503</v>
      </c>
      <c r="G248" s="22" t="str">
        <f>HYPERLINK(Feuil1!$A$10&amp;_xlfn.TEXTJOIN("&amp;",TRUE,Feuil1!$E$2:$E$6)&amp;"&amp;"&amp;_xlfn.TEXTJOIN("&amp;",TRUE,Feuil1!$B$7&amp;"="&amp;_xlfn.ENCODEURL(A248),Feuil1!$B$8&amp;"="&amp;_xlfn.ENCODEURL(C248),Feuil1!$B$9&amp;"="&amp;_xlfn.ENCODEURL(E248)))</f>
        <v>https://cons-donum-intra.hom.maf.local/donum/liste?id-compte=200232&amp;id-personne=2&amp;num-contrat=3&amp;num-chantier=4&amp;num-GC=5&amp;code-famille=DOCUMENTS%20EMOA&amp;code-cote=ATTESTATIONS%20ASSURANCES&amp;code-type=OS%20ENTREPRISE%20INVALIDE</v>
      </c>
    </row>
    <row r="249" spans="1:7" x14ac:dyDescent="0.25">
      <c r="A249" s="19" t="s">
        <v>482</v>
      </c>
      <c r="B249" s="19" t="s">
        <v>483</v>
      </c>
      <c r="C249" s="19" t="s">
        <v>149</v>
      </c>
      <c r="D249" s="19" t="s">
        <v>150</v>
      </c>
      <c r="E249" s="19" t="s">
        <v>153</v>
      </c>
      <c r="F249" s="20" t="s">
        <v>154</v>
      </c>
      <c r="G249" s="22" t="str">
        <f>HYPERLINK(Feuil1!$A$10&amp;_xlfn.TEXTJOIN("&amp;",TRUE,Feuil1!$E$2:$E$6)&amp;"&amp;"&amp;_xlfn.TEXTJOIN("&amp;",TRUE,Feuil1!$B$7&amp;"="&amp;_xlfn.ENCODEURL(A249),Feuil1!$B$8&amp;"="&amp;_xlfn.ENCODEURL(C249),Feuil1!$B$9&amp;"="&amp;_xlfn.ENCODEURL(E249)))</f>
        <v>https://cons-donum-intra.hom.maf.local/donum/liste?id-compte=200232&amp;id-personne=2&amp;num-contrat=3&amp;num-chantier=4&amp;num-GC=5&amp;code-famille=DOCUMENTS%20EMOA&amp;code-cote=AUTRES&amp;code-type=DIVERS</v>
      </c>
    </row>
    <row r="250" spans="1:7" x14ac:dyDescent="0.25">
      <c r="A250" s="19" t="s">
        <v>482</v>
      </c>
      <c r="B250" s="19" t="s">
        <v>483</v>
      </c>
      <c r="C250" s="19" t="s">
        <v>169</v>
      </c>
      <c r="D250" s="19" t="s">
        <v>170</v>
      </c>
      <c r="E250" s="19" t="s">
        <v>171</v>
      </c>
      <c r="F250" s="20" t="s">
        <v>172</v>
      </c>
      <c r="G250" s="22" t="str">
        <f>HYPERLINK(Feuil1!$A$10&amp;_xlfn.TEXTJOIN("&amp;",TRUE,Feuil1!$E$2:$E$6)&amp;"&amp;"&amp;_xlfn.TEXTJOIN("&amp;",TRUE,Feuil1!$B$7&amp;"="&amp;_xlfn.ENCODEURL(A250),Feuil1!$B$8&amp;"="&amp;_xlfn.ENCODEURL(C250),Feuil1!$B$9&amp;"="&amp;_xlfn.ENCODEURL(E250)))</f>
        <v>https://cons-donum-intra.hom.maf.local/donum/liste?id-compte=200232&amp;id-personne=2&amp;num-contrat=3&amp;num-chantier=4&amp;num-GC=5&amp;code-famille=DOCUMENTS%20EMOA&amp;code-cote=COTE%20A%20SPECIFIER&amp;code-type=TYPE%20A%20SPECIFIER</v>
      </c>
    </row>
    <row r="251" spans="1:7" x14ac:dyDescent="0.25">
      <c r="A251" s="19" t="s">
        <v>482</v>
      </c>
      <c r="B251" s="19" t="s">
        <v>483</v>
      </c>
      <c r="C251" s="19" t="s">
        <v>504</v>
      </c>
      <c r="D251" s="19" t="s">
        <v>248</v>
      </c>
      <c r="E251" s="19" t="s">
        <v>505</v>
      </c>
      <c r="F251" s="20" t="s">
        <v>506</v>
      </c>
      <c r="G251" s="22" t="str">
        <f>HYPERLINK(Feuil1!$A$10&amp;_xlfn.TEXTJOIN("&amp;",TRUE,Feuil1!$E$2:$E$6)&amp;"&amp;"&amp;_xlfn.TEXTJOIN("&amp;",TRUE,Feuil1!$B$7&amp;"="&amp;_xlfn.ENCODEURL(A251),Feuil1!$B$8&amp;"="&amp;_xlfn.ENCODEURL(C251),Feuil1!$B$9&amp;"="&amp;_xlfn.ENCODEURL(E251)))</f>
        <v>https://cons-donum-intra.hom.maf.local/donum/liste?id-compte=200232&amp;id-personne=2&amp;num-contrat=3&amp;num-chantier=4&amp;num-GC=5&amp;code-famille=DOCUMENTS%20EMOA&amp;code-cote=COURRIERS%20GESTION&amp;code-type=QUITTANCE%20PAIEMENT</v>
      </c>
    </row>
    <row r="252" spans="1:7" x14ac:dyDescent="0.25">
      <c r="A252" s="19" t="s">
        <v>482</v>
      </c>
      <c r="B252" s="19" t="s">
        <v>483</v>
      </c>
      <c r="C252" s="19" t="s">
        <v>504</v>
      </c>
      <c r="D252" s="19" t="s">
        <v>248</v>
      </c>
      <c r="E252" s="19" t="s">
        <v>507</v>
      </c>
      <c r="F252" s="20" t="s">
        <v>508</v>
      </c>
      <c r="G252" s="22" t="str">
        <f>HYPERLINK(Feuil1!$A$10&amp;_xlfn.TEXTJOIN("&amp;",TRUE,Feuil1!$E$2:$E$6)&amp;"&amp;"&amp;_xlfn.TEXTJOIN("&amp;",TRUE,Feuil1!$B$7&amp;"="&amp;_xlfn.ENCODEURL(A252),Feuil1!$B$8&amp;"="&amp;_xlfn.ENCODEURL(C252),Feuil1!$B$9&amp;"="&amp;_xlfn.ENCODEURL(E252)))</f>
        <v>https://cons-donum-intra.hom.maf.local/donum/liste?id-compte=200232&amp;id-personne=2&amp;num-contrat=3&amp;num-chantier=4&amp;num-GC=5&amp;code-famille=DOCUMENTS%20EMOA&amp;code-cote=COURRIERS%20GESTION&amp;code-type=LETTRE%201ERE%20MISE%20EN%20DEMEURE</v>
      </c>
    </row>
    <row r="253" spans="1:7" x14ac:dyDescent="0.25">
      <c r="A253" s="19" t="s">
        <v>482</v>
      </c>
      <c r="B253" s="19" t="s">
        <v>483</v>
      </c>
      <c r="C253" s="19" t="s">
        <v>504</v>
      </c>
      <c r="D253" s="19" t="s">
        <v>248</v>
      </c>
      <c r="E253" s="19" t="s">
        <v>509</v>
      </c>
      <c r="F253" s="20" t="s">
        <v>510</v>
      </c>
      <c r="G253" s="22" t="str">
        <f>HYPERLINK(Feuil1!$A$10&amp;_xlfn.TEXTJOIN("&amp;",TRUE,Feuil1!$E$2:$E$6)&amp;"&amp;"&amp;_xlfn.TEXTJOIN("&amp;",TRUE,Feuil1!$B$7&amp;"="&amp;_xlfn.ENCODEURL(A253),Feuil1!$B$8&amp;"="&amp;_xlfn.ENCODEURL(C253),Feuil1!$B$9&amp;"="&amp;_xlfn.ENCODEURL(E253)))</f>
        <v>https://cons-donum-intra.hom.maf.local/donum/liste?id-compte=200232&amp;id-personne=2&amp;num-contrat=3&amp;num-chantier=4&amp;num-GC=5&amp;code-famille=DOCUMENTS%20EMOA&amp;code-cote=COURRIERS%20GESTION&amp;code-type=LETTRE%202EME%20MISE%20EN%20DEMEURE</v>
      </c>
    </row>
    <row r="254" spans="1:7" x14ac:dyDescent="0.25">
      <c r="A254" s="19" t="s">
        <v>482</v>
      </c>
      <c r="B254" s="19" t="s">
        <v>483</v>
      </c>
      <c r="C254" s="19" t="s">
        <v>504</v>
      </c>
      <c r="D254" s="19" t="s">
        <v>248</v>
      </c>
      <c r="E254" s="19" t="s">
        <v>511</v>
      </c>
      <c r="F254" s="20" t="s">
        <v>512</v>
      </c>
      <c r="G254" s="22" t="str">
        <f>HYPERLINK(Feuil1!$A$10&amp;_xlfn.TEXTJOIN("&amp;",TRUE,Feuil1!$E$2:$E$6)&amp;"&amp;"&amp;_xlfn.TEXTJOIN("&amp;",TRUE,Feuil1!$B$7&amp;"="&amp;_xlfn.ENCODEURL(A254),Feuil1!$B$8&amp;"="&amp;_xlfn.ENCODEURL(C254),Feuil1!$B$9&amp;"="&amp;_xlfn.ENCODEURL(E254)))</f>
        <v>https://cons-donum-intra.hom.maf.local/donum/liste?id-compte=200232&amp;id-personne=2&amp;num-contrat=3&amp;num-chantier=4&amp;num-GC=5&amp;code-famille=DOCUMENTS%20EMOA&amp;code-cote=COURRIERS%20GESTION&amp;code-type=LETTRE%203EME%20MISE%20EN%20DEMEURE</v>
      </c>
    </row>
    <row r="255" spans="1:7" x14ac:dyDescent="0.25">
      <c r="A255" s="19" t="s">
        <v>482</v>
      </c>
      <c r="B255" s="19" t="s">
        <v>483</v>
      </c>
      <c r="C255" s="19" t="s">
        <v>504</v>
      </c>
      <c r="D255" s="19" t="s">
        <v>248</v>
      </c>
      <c r="E255" s="19" t="s">
        <v>513</v>
      </c>
      <c r="F255" s="20" t="s">
        <v>514</v>
      </c>
      <c r="G255" s="22" t="str">
        <f>HYPERLINK(Feuil1!$A$10&amp;_xlfn.TEXTJOIN("&amp;",TRUE,Feuil1!$E$2:$E$6)&amp;"&amp;"&amp;_xlfn.TEXTJOIN("&amp;",TRUE,Feuil1!$B$7&amp;"="&amp;_xlfn.ENCODEURL(A255),Feuil1!$B$8&amp;"="&amp;_xlfn.ENCODEURL(C255),Feuil1!$B$9&amp;"="&amp;_xlfn.ENCODEURL(E255)))</f>
        <v>https://cons-donum-intra.hom.maf.local/donum/liste?id-compte=200232&amp;id-personne=2&amp;num-contrat=3&amp;num-chantier=4&amp;num-GC=5&amp;code-famille=DOCUMENTS%20EMOA&amp;code-cote=COURRIERS%20GESTION&amp;code-type=LETTRE%20AVENANT%20DE%20FIN%20DE%20TRAVAUX</v>
      </c>
    </row>
    <row r="256" spans="1:7" x14ac:dyDescent="0.25">
      <c r="A256" s="19" t="s">
        <v>482</v>
      </c>
      <c r="B256" s="19" t="s">
        <v>483</v>
      </c>
      <c r="C256" s="19" t="s">
        <v>504</v>
      </c>
      <c r="D256" s="19" t="s">
        <v>248</v>
      </c>
      <c r="E256" s="19" t="s">
        <v>515</v>
      </c>
      <c r="F256" s="20" t="s">
        <v>516</v>
      </c>
      <c r="G256" s="22" t="str">
        <f>HYPERLINK(Feuil1!$A$10&amp;_xlfn.TEXTJOIN("&amp;",TRUE,Feuil1!$E$2:$E$6)&amp;"&amp;"&amp;_xlfn.TEXTJOIN("&amp;",TRUE,Feuil1!$B$7&amp;"="&amp;_xlfn.ENCODEURL(A256),Feuil1!$B$8&amp;"="&amp;_xlfn.ENCODEURL(C256),Feuil1!$B$9&amp;"="&amp;_xlfn.ENCODEURL(E256)))</f>
        <v>https://cons-donum-intra.hom.maf.local/donum/liste?id-compte=200232&amp;id-personne=2&amp;num-contrat=3&amp;num-chantier=4&amp;num-GC=5&amp;code-famille=DOCUMENTS%20EMOA&amp;code-cote=COURRIERS%20GESTION&amp;code-type=LETTRE%20DE%20RELANCE%20N%C2%B01</v>
      </c>
    </row>
    <row r="257" spans="1:7" x14ac:dyDescent="0.25">
      <c r="A257" s="19" t="s">
        <v>482</v>
      </c>
      <c r="B257" s="19" t="s">
        <v>483</v>
      </c>
      <c r="C257" s="19" t="s">
        <v>504</v>
      </c>
      <c r="D257" s="19" t="s">
        <v>248</v>
      </c>
      <c r="E257" s="19" t="s">
        <v>517</v>
      </c>
      <c r="F257" s="20" t="s">
        <v>518</v>
      </c>
      <c r="G257" s="22" t="str">
        <f>HYPERLINK(Feuil1!$A$10&amp;_xlfn.TEXTJOIN("&amp;",TRUE,Feuil1!$E$2:$E$6)&amp;"&amp;"&amp;_xlfn.TEXTJOIN("&amp;",TRUE,Feuil1!$B$7&amp;"="&amp;_xlfn.ENCODEURL(A257),Feuil1!$B$8&amp;"="&amp;_xlfn.ENCODEURL(C257),Feuil1!$B$9&amp;"="&amp;_xlfn.ENCODEURL(E257)))</f>
        <v>https://cons-donum-intra.hom.maf.local/donum/liste?id-compte=200232&amp;id-personne=2&amp;num-contrat=3&amp;num-chantier=4&amp;num-GC=5&amp;code-famille=DOCUMENTS%20EMOA&amp;code-cote=COURRIERS%20GESTION&amp;code-type=LETTRE%20DE%20RELANCE%20N%C2%B02</v>
      </c>
    </row>
    <row r="258" spans="1:7" x14ac:dyDescent="0.25">
      <c r="A258" s="19" t="s">
        <v>482</v>
      </c>
      <c r="B258" s="19" t="s">
        <v>483</v>
      </c>
      <c r="C258" s="19" t="s">
        <v>504</v>
      </c>
      <c r="D258" s="19" t="s">
        <v>248</v>
      </c>
      <c r="E258" s="19" t="s">
        <v>519</v>
      </c>
      <c r="F258" s="20" t="s">
        <v>520</v>
      </c>
      <c r="G258" s="22" t="str">
        <f>HYPERLINK(Feuil1!$A$10&amp;_xlfn.TEXTJOIN("&amp;",TRUE,Feuil1!$E$2:$E$6)&amp;"&amp;"&amp;_xlfn.TEXTJOIN("&amp;",TRUE,Feuil1!$B$7&amp;"="&amp;_xlfn.ENCODEURL(A258),Feuil1!$B$8&amp;"="&amp;_xlfn.ENCODEURL(C258),Feuil1!$B$9&amp;"="&amp;_xlfn.ENCODEURL(E258)))</f>
        <v>https://cons-donum-intra.hom.maf.local/donum/liste?id-compte=200232&amp;id-personne=2&amp;num-contrat=3&amp;num-chantier=4&amp;num-GC=5&amp;code-famille=DOCUMENTS%20EMOA&amp;code-cote=COURRIERS%20GESTION&amp;code-type=AVIS%20AGGRAVATION</v>
      </c>
    </row>
    <row r="259" spans="1:7" x14ac:dyDescent="0.25">
      <c r="A259" s="19" t="s">
        <v>482</v>
      </c>
      <c r="B259" s="19" t="s">
        <v>483</v>
      </c>
      <c r="C259" s="19" t="s">
        <v>504</v>
      </c>
      <c r="D259" s="19" t="s">
        <v>248</v>
      </c>
      <c r="E259" s="19" t="s">
        <v>521</v>
      </c>
      <c r="F259" s="20" t="s">
        <v>522</v>
      </c>
      <c r="G259" s="22" t="str">
        <f>HYPERLINK(Feuil1!$A$10&amp;_xlfn.TEXTJOIN("&amp;",TRUE,Feuil1!$E$2:$E$6)&amp;"&amp;"&amp;_xlfn.TEXTJOIN("&amp;",TRUE,Feuil1!$B$7&amp;"="&amp;_xlfn.ENCODEURL(A259),Feuil1!$B$8&amp;"="&amp;_xlfn.ENCODEURL(C259),Feuil1!$B$9&amp;"="&amp;_xlfn.ENCODEURL(E259)))</f>
        <v>https://cons-donum-intra.hom.maf.local/donum/liste?id-compte=200232&amp;id-personne=2&amp;num-contrat=3&amp;num-chantier=4&amp;num-GC=5&amp;code-famille=DOCUMENTS%20EMOA&amp;code-cote=COURRIERS%20GESTION&amp;code-type=AVIS%20ECHEANCE%20REVISIONNEL</v>
      </c>
    </row>
    <row r="260" spans="1:7" x14ac:dyDescent="0.25">
      <c r="A260" s="19" t="s">
        <v>482</v>
      </c>
      <c r="B260" s="19" t="s">
        <v>483</v>
      </c>
      <c r="C260" s="19" t="s">
        <v>504</v>
      </c>
      <c r="D260" s="19" t="s">
        <v>248</v>
      </c>
      <c r="E260" s="19" t="s">
        <v>523</v>
      </c>
      <c r="F260" s="20" t="s">
        <v>524</v>
      </c>
      <c r="G260" s="22" t="str">
        <f>HYPERLINK(Feuil1!$A$10&amp;_xlfn.TEXTJOIN("&amp;",TRUE,Feuil1!$E$2:$E$6)&amp;"&amp;"&amp;_xlfn.TEXTJOIN("&amp;",TRUE,Feuil1!$B$7&amp;"="&amp;_xlfn.ENCODEURL(A260),Feuil1!$B$8&amp;"="&amp;_xlfn.ENCODEURL(C260),Feuil1!$B$9&amp;"="&amp;_xlfn.ENCODEURL(E260)))</f>
        <v>https://cons-donum-intra.hom.maf.local/donum/liste?id-compte=200232&amp;id-personne=2&amp;num-contrat=3&amp;num-chantier=4&amp;num-GC=5&amp;code-famille=DOCUMENTS%20EMOA&amp;code-cote=COURRIERS%20GESTION&amp;code-type=AVIS%20PROLONGATION%20TRC</v>
      </c>
    </row>
    <row r="261" spans="1:7" x14ac:dyDescent="0.25">
      <c r="A261" s="19" t="s">
        <v>482</v>
      </c>
      <c r="B261" s="19" t="s">
        <v>483</v>
      </c>
      <c r="C261" s="19" t="s">
        <v>504</v>
      </c>
      <c r="D261" s="19" t="s">
        <v>248</v>
      </c>
      <c r="E261" s="19" t="s">
        <v>247</v>
      </c>
      <c r="F261" s="20" t="s">
        <v>248</v>
      </c>
      <c r="G261" s="22" t="str">
        <f>HYPERLINK(Feuil1!$A$10&amp;_xlfn.TEXTJOIN("&amp;",TRUE,Feuil1!$E$2:$E$6)&amp;"&amp;"&amp;_xlfn.TEXTJOIN("&amp;",TRUE,Feuil1!$B$7&amp;"="&amp;_xlfn.ENCODEURL(A261),Feuil1!$B$8&amp;"="&amp;_xlfn.ENCODEURL(C261),Feuil1!$B$9&amp;"="&amp;_xlfn.ENCODEURL(E261)))</f>
        <v>https://cons-donum-intra.hom.maf.local/donum/liste?id-compte=200232&amp;id-personne=2&amp;num-contrat=3&amp;num-chantier=4&amp;num-GC=5&amp;code-famille=DOCUMENTS%20EMOA&amp;code-cote=COURRIERS%20GESTION&amp;code-type=COURRIER%20GESTION</v>
      </c>
    </row>
    <row r="262" spans="1:7" x14ac:dyDescent="0.25">
      <c r="A262" s="19" t="s">
        <v>482</v>
      </c>
      <c r="B262" s="19" t="s">
        <v>483</v>
      </c>
      <c r="C262" s="19" t="s">
        <v>504</v>
      </c>
      <c r="D262" s="19" t="s">
        <v>248</v>
      </c>
      <c r="E262" s="19" t="s">
        <v>525</v>
      </c>
      <c r="F262" s="20" t="s">
        <v>526</v>
      </c>
      <c r="G262" s="22" t="str">
        <f>HYPERLINK(Feuil1!$A$10&amp;_xlfn.TEXTJOIN("&amp;",TRUE,Feuil1!$E$2:$E$6)&amp;"&amp;"&amp;_xlfn.TEXTJOIN("&amp;",TRUE,Feuil1!$B$7&amp;"="&amp;_xlfn.ENCODEURL(A262),Feuil1!$B$8&amp;"="&amp;_xlfn.ENCODEURL(C262),Feuil1!$B$9&amp;"="&amp;_xlfn.ENCODEURL(E262)))</f>
        <v>https://cons-donum-intra.hom.maf.local/donum/liste?id-compte=200232&amp;id-personne=2&amp;num-contrat=3&amp;num-chantier=4&amp;num-GC=5&amp;code-famille=DOCUMENTS%20EMOA&amp;code-cote=COURRIERS%20GESTION&amp;code-type=SUIVI%20DES%20TRAVAUX</v>
      </c>
    </row>
    <row r="263" spans="1:7" x14ac:dyDescent="0.25">
      <c r="A263" s="19" t="s">
        <v>482</v>
      </c>
      <c r="B263" s="19" t="s">
        <v>483</v>
      </c>
      <c r="C263" s="19" t="s">
        <v>527</v>
      </c>
      <c r="D263" s="19" t="s">
        <v>386</v>
      </c>
      <c r="E263" s="19" t="s">
        <v>528</v>
      </c>
      <c r="F263" s="20" t="s">
        <v>529</v>
      </c>
      <c r="G263" s="22" t="str">
        <f>HYPERLINK(Feuil1!$A$10&amp;_xlfn.TEXTJOIN("&amp;",TRUE,Feuil1!$E$2:$E$6)&amp;"&amp;"&amp;_xlfn.TEXTJOIN("&amp;",TRUE,Feuil1!$B$7&amp;"="&amp;_xlfn.ENCODEURL(A263),Feuil1!$B$8&amp;"="&amp;_xlfn.ENCODEURL(C263),Feuil1!$B$9&amp;"="&amp;_xlfn.ENCODEURL(E263)))</f>
        <v>https://cons-donum-intra.hom.maf.local/donum/liste?id-compte=200232&amp;id-personne=2&amp;num-contrat=3&amp;num-chantier=4&amp;num-GC=5&amp;code-famille=DOCUMENTS%20EMOA&amp;code-cote=COURRIERS%20SOUSCRIPTION&amp;code-type=COURRIER%20DE%20SOUSCRIPTION</v>
      </c>
    </row>
    <row r="264" spans="1:7" x14ac:dyDescent="0.25">
      <c r="A264" s="19" t="s">
        <v>482</v>
      </c>
      <c r="B264" s="19" t="s">
        <v>483</v>
      </c>
      <c r="C264" s="19" t="s">
        <v>527</v>
      </c>
      <c r="D264" s="19" t="s">
        <v>386</v>
      </c>
      <c r="E264" s="19" t="s">
        <v>530</v>
      </c>
      <c r="F264" s="20" t="s">
        <v>531</v>
      </c>
      <c r="G264" s="22" t="str">
        <f>HYPERLINK(Feuil1!$A$10&amp;_xlfn.TEXTJOIN("&amp;",TRUE,Feuil1!$E$2:$E$6)&amp;"&amp;"&amp;_xlfn.TEXTJOIN("&amp;",TRUE,Feuil1!$B$7&amp;"="&amp;_xlfn.ENCODEURL(A264),Feuil1!$B$8&amp;"="&amp;_xlfn.ENCODEURL(C264),Feuil1!$B$9&amp;"="&amp;_xlfn.ENCODEURL(E264)))</f>
        <v>https://cons-donum-intra.hom.maf.local/donum/liste?id-compte=200232&amp;id-personne=2&amp;num-contrat=3&amp;num-chantier=4&amp;num-GC=5&amp;code-famille=DOCUMENTS%20EMOA&amp;code-cote=COURRIERS%20SOUSCRIPTION&amp;code-type=AVIS%20ECHEANCE%20PREVISIONNEL</v>
      </c>
    </row>
    <row r="265" spans="1:7" x14ac:dyDescent="0.25">
      <c r="A265" s="19" t="s">
        <v>482</v>
      </c>
      <c r="B265" s="19" t="s">
        <v>483</v>
      </c>
      <c r="C265" s="19" t="s">
        <v>296</v>
      </c>
      <c r="D265" s="19" t="s">
        <v>297</v>
      </c>
      <c r="E265" s="19" t="s">
        <v>532</v>
      </c>
      <c r="F265" s="20" t="s">
        <v>533</v>
      </c>
      <c r="G265" s="22" t="str">
        <f>HYPERLINK(Feuil1!$A$10&amp;_xlfn.TEXTJOIN("&amp;",TRUE,Feuil1!$E$2:$E$6)&amp;"&amp;"&amp;_xlfn.TEXTJOIN("&amp;",TRUE,Feuil1!$B$7&amp;"="&amp;_xlfn.ENCODEURL(A265),Feuil1!$B$8&amp;"="&amp;_xlfn.ENCODEURL(C265),Feuil1!$B$9&amp;"="&amp;_xlfn.ENCODEURL(E265)))</f>
        <v>https://cons-donum-intra.hom.maf.local/donum/liste?id-compte=200232&amp;id-personne=2&amp;num-contrat=3&amp;num-chantier=4&amp;num-GC=5&amp;code-famille=DOCUMENTS%20EMOA&amp;code-cote=PIECES%20CONTRACTUELLES&amp;code-type=ATTESTATION%20MAF</v>
      </c>
    </row>
    <row r="266" spans="1:7" x14ac:dyDescent="0.25">
      <c r="A266" s="19" t="s">
        <v>482</v>
      </c>
      <c r="B266" s="19" t="s">
        <v>483</v>
      </c>
      <c r="C266" s="19" t="s">
        <v>296</v>
      </c>
      <c r="D266" s="19" t="s">
        <v>297</v>
      </c>
      <c r="E266" s="19" t="s">
        <v>355</v>
      </c>
      <c r="F266" s="20" t="s">
        <v>356</v>
      </c>
      <c r="G266" s="22" t="str">
        <f>HYPERLINK(Feuil1!$A$10&amp;_xlfn.TEXTJOIN("&amp;",TRUE,Feuil1!$E$2:$E$6)&amp;"&amp;"&amp;_xlfn.TEXTJOIN("&amp;",TRUE,Feuil1!$B$7&amp;"="&amp;_xlfn.ENCODEURL(A266),Feuil1!$B$8&amp;"="&amp;_xlfn.ENCODEURL(C266),Feuil1!$B$9&amp;"="&amp;_xlfn.ENCODEURL(E266)))</f>
        <v>https://cons-donum-intra.hom.maf.local/donum/liste?id-compte=200232&amp;id-personne=2&amp;num-contrat=3&amp;num-chantier=4&amp;num-GC=5&amp;code-famille=DOCUMENTS%20EMOA&amp;code-cote=PIECES%20CONTRACTUELLES&amp;code-type=PROPOSITION</v>
      </c>
    </row>
    <row r="267" spans="1:7" x14ac:dyDescent="0.25">
      <c r="A267" s="19" t="s">
        <v>482</v>
      </c>
      <c r="B267" s="19" t="s">
        <v>483</v>
      </c>
      <c r="C267" s="19" t="s">
        <v>296</v>
      </c>
      <c r="D267" s="19" t="s">
        <v>297</v>
      </c>
      <c r="E267" s="19" t="s">
        <v>534</v>
      </c>
      <c r="F267" s="20" t="s">
        <v>535</v>
      </c>
      <c r="G267" s="22" t="str">
        <f>HYPERLINK(Feuil1!$A$10&amp;_xlfn.TEXTJOIN("&amp;",TRUE,Feuil1!$E$2:$E$6)&amp;"&amp;"&amp;_xlfn.TEXTJOIN("&amp;",TRUE,Feuil1!$B$7&amp;"="&amp;_xlfn.ENCODEURL(A267),Feuil1!$B$8&amp;"="&amp;_xlfn.ENCODEURL(C267),Feuil1!$B$9&amp;"="&amp;_xlfn.ENCODEURL(E267)))</f>
        <v>https://cons-donum-intra.hom.maf.local/donum/liste?id-compte=200232&amp;id-personne=2&amp;num-contrat=3&amp;num-chantier=4&amp;num-GC=5&amp;code-famille=DOCUMENTS%20EMOA&amp;code-cote=PIECES%20CONTRACTUELLES&amp;code-type=CONTRAT%20DE%20VENTE%20%28CACG%29</v>
      </c>
    </row>
    <row r="268" spans="1:7" x14ac:dyDescent="0.25">
      <c r="A268" s="19" t="s">
        <v>482</v>
      </c>
      <c r="B268" s="19" t="s">
        <v>483</v>
      </c>
      <c r="C268" s="19" t="s">
        <v>296</v>
      </c>
      <c r="D268" s="19" t="s">
        <v>297</v>
      </c>
      <c r="E268" s="19" t="s">
        <v>536</v>
      </c>
      <c r="F268" s="20" t="s">
        <v>537</v>
      </c>
      <c r="G268" s="22" t="str">
        <f>HYPERLINK(Feuil1!$A$10&amp;_xlfn.TEXTJOIN("&amp;",TRUE,Feuil1!$E$2:$E$6)&amp;"&amp;"&amp;_xlfn.TEXTJOIN("&amp;",TRUE,Feuil1!$B$7&amp;"="&amp;_xlfn.ENCODEURL(A268),Feuil1!$B$8&amp;"="&amp;_xlfn.ENCODEURL(C268),Feuil1!$B$9&amp;"="&amp;_xlfn.ENCODEURL(E268)))</f>
        <v>https://cons-donum-intra.hom.maf.local/donum/liste?id-compte=200232&amp;id-personne=2&amp;num-contrat=3&amp;num-chantier=4&amp;num-GC=5&amp;code-famille=DOCUMENTS%20EMOA&amp;code-cote=PIECES%20CONTRACTUELLES&amp;code-type=DEMANDE%20PREALABLE%20DE%20GARANTIE%20%28CACG%29</v>
      </c>
    </row>
    <row r="269" spans="1:7" x14ac:dyDescent="0.25">
      <c r="A269" s="19" t="s">
        <v>482</v>
      </c>
      <c r="B269" s="19" t="s">
        <v>483</v>
      </c>
      <c r="C269" s="19" t="s">
        <v>296</v>
      </c>
      <c r="D269" s="19" t="s">
        <v>297</v>
      </c>
      <c r="E269" s="19" t="s">
        <v>538</v>
      </c>
      <c r="F269" s="20" t="s">
        <v>539</v>
      </c>
      <c r="G269" s="22" t="str">
        <f>HYPERLINK(Feuil1!$A$10&amp;_xlfn.TEXTJOIN("&amp;",TRUE,Feuil1!$E$2:$E$6)&amp;"&amp;"&amp;_xlfn.TEXTJOIN("&amp;",TRUE,Feuil1!$B$7&amp;"="&amp;_xlfn.ENCODEURL(A269),Feuil1!$B$8&amp;"="&amp;_xlfn.ENCODEURL(C269),Feuil1!$B$9&amp;"="&amp;_xlfn.ENCODEURL(E269)))</f>
        <v>https://cons-donum-intra.hom.maf.local/donum/liste?id-compte=200232&amp;id-personne=2&amp;num-contrat=3&amp;num-chantier=4&amp;num-GC=5&amp;code-famille=DOCUMENTS%20EMOA&amp;code-cote=PIECES%20CONTRACTUELLES&amp;code-type=ATTESTATION%20DE%20NON%20SINISTRE</v>
      </c>
    </row>
    <row r="270" spans="1:7" x14ac:dyDescent="0.25">
      <c r="A270" s="19" t="s">
        <v>482</v>
      </c>
      <c r="B270" s="19" t="s">
        <v>483</v>
      </c>
      <c r="C270" s="19" t="s">
        <v>296</v>
      </c>
      <c r="D270" s="19" t="s">
        <v>297</v>
      </c>
      <c r="E270" s="19" t="s">
        <v>92</v>
      </c>
      <c r="F270" s="20" t="s">
        <v>93</v>
      </c>
      <c r="G270" s="22" t="str">
        <f>HYPERLINK(Feuil1!$A$10&amp;_xlfn.TEXTJOIN("&amp;",TRUE,Feuil1!$E$2:$E$6)&amp;"&amp;"&amp;_xlfn.TEXTJOIN("&amp;",TRUE,Feuil1!$B$7&amp;"="&amp;_xlfn.ENCODEURL(A270),Feuil1!$B$8&amp;"="&amp;_xlfn.ENCODEURL(C270),Feuil1!$B$9&amp;"="&amp;_xlfn.ENCODEURL(E270)))</f>
        <v>https://cons-donum-intra.hom.maf.local/donum/liste?id-compte=200232&amp;id-personne=2&amp;num-contrat=3&amp;num-chantier=4&amp;num-GC=5&amp;code-famille=DOCUMENTS%20EMOA&amp;code-cote=PIECES%20CONTRACTUELLES&amp;code-type=QUESTIONNAIRE%20TECHNIQUE</v>
      </c>
    </row>
    <row r="271" spans="1:7" x14ac:dyDescent="0.25">
      <c r="A271" s="19" t="s">
        <v>482</v>
      </c>
      <c r="B271" s="19" t="s">
        <v>483</v>
      </c>
      <c r="C271" s="19" t="s">
        <v>296</v>
      </c>
      <c r="D271" s="19" t="s">
        <v>297</v>
      </c>
      <c r="E271" s="19" t="s">
        <v>302</v>
      </c>
      <c r="F271" s="20" t="s">
        <v>303</v>
      </c>
      <c r="G271" s="22" t="str">
        <f>HYPERLINK(Feuil1!$A$10&amp;_xlfn.TEXTJOIN("&amp;",TRUE,Feuil1!$E$2:$E$6)&amp;"&amp;"&amp;_xlfn.TEXTJOIN("&amp;",TRUE,Feuil1!$B$7&amp;"="&amp;_xlfn.ENCODEURL(A271),Feuil1!$B$8&amp;"="&amp;_xlfn.ENCODEURL(C271),Feuil1!$B$9&amp;"="&amp;_xlfn.ENCODEURL(E271)))</f>
        <v>https://cons-donum-intra.hom.maf.local/donum/liste?id-compte=200232&amp;id-personne=2&amp;num-contrat=3&amp;num-chantier=4&amp;num-GC=5&amp;code-famille=DOCUMENTS%20EMOA&amp;code-cote=PIECES%20CONTRACTUELLES&amp;code-type=AVENANTS</v>
      </c>
    </row>
    <row r="272" spans="1:7" x14ac:dyDescent="0.25">
      <c r="A272" s="19" t="s">
        <v>482</v>
      </c>
      <c r="B272" s="19" t="s">
        <v>483</v>
      </c>
      <c r="C272" s="19" t="s">
        <v>296</v>
      </c>
      <c r="D272" s="19" t="s">
        <v>297</v>
      </c>
      <c r="E272" s="19" t="s">
        <v>70</v>
      </c>
      <c r="F272" s="20" t="s">
        <v>71</v>
      </c>
      <c r="G272" s="22" t="str">
        <f>HYPERLINK(Feuil1!$A$10&amp;_xlfn.TEXTJOIN("&amp;",TRUE,Feuil1!$E$2:$E$6)&amp;"&amp;"&amp;_xlfn.TEXTJOIN("&amp;",TRUE,Feuil1!$B$7&amp;"="&amp;_xlfn.ENCODEURL(A272),Feuil1!$B$8&amp;"="&amp;_xlfn.ENCODEURL(C272),Feuil1!$B$9&amp;"="&amp;_xlfn.ENCODEURL(E272)))</f>
        <v>https://cons-donum-intra.hom.maf.local/donum/liste?id-compte=200232&amp;id-personne=2&amp;num-contrat=3&amp;num-chantier=4&amp;num-GC=5&amp;code-famille=DOCUMENTS%20EMOA&amp;code-cote=PIECES%20CONTRACTUELLES&amp;code-type=CONDITIONS%20PARTICULIERES</v>
      </c>
    </row>
    <row r="273" spans="1:7" x14ac:dyDescent="0.25">
      <c r="A273" s="19" t="s">
        <v>482</v>
      </c>
      <c r="B273" s="19" t="s">
        <v>483</v>
      </c>
      <c r="C273" s="19" t="s">
        <v>296</v>
      </c>
      <c r="D273" s="19" t="s">
        <v>297</v>
      </c>
      <c r="E273" s="19" t="s">
        <v>540</v>
      </c>
      <c r="F273" s="20" t="s">
        <v>541</v>
      </c>
      <c r="G273" s="22" t="str">
        <f>HYPERLINK(Feuil1!$A$10&amp;_xlfn.TEXTJOIN("&amp;",TRUE,Feuil1!$E$2:$E$6)&amp;"&amp;"&amp;_xlfn.TEXTJOIN("&amp;",TRUE,Feuil1!$B$7&amp;"="&amp;_xlfn.ENCODEURL(A273),Feuil1!$B$8&amp;"="&amp;_xlfn.ENCODEURL(C273),Feuil1!$B$9&amp;"="&amp;_xlfn.ENCODEURL(E273)))</f>
        <v>https://cons-donum-intra.hom.maf.local/donum/liste?id-compte=200232&amp;id-personne=2&amp;num-contrat=3&amp;num-chantier=4&amp;num-GC=5&amp;code-famille=DOCUMENTS%20EMOA&amp;code-cote=PIECES%20CONTRACTUELLES&amp;code-type=DEMANDE%20DE%20SOUSCRIPTION%20%28CACG%29</v>
      </c>
    </row>
    <row r="274" spans="1:7" x14ac:dyDescent="0.25">
      <c r="A274" s="19" t="s">
        <v>482</v>
      </c>
      <c r="B274" s="19" t="s">
        <v>483</v>
      </c>
      <c r="C274" s="19" t="s">
        <v>542</v>
      </c>
      <c r="D274" s="19" t="s">
        <v>543</v>
      </c>
      <c r="E274" s="19" t="s">
        <v>544</v>
      </c>
      <c r="F274" s="20" t="s">
        <v>545</v>
      </c>
      <c r="G274" s="22" t="str">
        <f>HYPERLINK(Feuil1!$A$10&amp;_xlfn.TEXTJOIN("&amp;",TRUE,Feuil1!$E$2:$E$6)&amp;"&amp;"&amp;_xlfn.TEXTJOIN("&amp;",TRUE,Feuil1!$B$7&amp;"="&amp;_xlfn.ENCODEURL(A274),Feuil1!$B$8&amp;"="&amp;_xlfn.ENCODEURL(C274),Feuil1!$B$9&amp;"="&amp;_xlfn.ENCODEURL(E274)))</f>
        <v>https://cons-donum-intra.hom.maf.local/donum/liste?id-compte=200232&amp;id-personne=2&amp;num-contrat=3&amp;num-chantier=4&amp;num-GC=5&amp;code-famille=DOCUMENTS%20EMOA&amp;code-cote=PIECES%20TECHNIQUES%20DE%20FIN%20DE%20TRAVAUX&amp;code-type=DECLARATION%20ACHEVEMENT%20TRAVAUX</v>
      </c>
    </row>
    <row r="275" spans="1:7" x14ac:dyDescent="0.25">
      <c r="A275" s="19" t="s">
        <v>482</v>
      </c>
      <c r="B275" s="19" t="s">
        <v>483</v>
      </c>
      <c r="C275" s="19" t="s">
        <v>542</v>
      </c>
      <c r="D275" s="19" t="s">
        <v>543</v>
      </c>
      <c r="E275" s="19" t="s">
        <v>546</v>
      </c>
      <c r="F275" s="20" t="s">
        <v>547</v>
      </c>
      <c r="G275" s="22" t="e">
        <f>HYPERLINK(Feuil1!$A$10&amp;_xlfn.TEXTJOIN("&amp;",TRUE,Feuil1!$E$2:$E$6)&amp;"&amp;"&amp;_xlfn.TEXTJOIN("&amp;",TRUE,Feuil1!$B$7&amp;"="&amp;_xlfn.ENCODEURL(A275),Feuil1!$B$8&amp;"="&amp;_xlfn.ENCODEURL(C275),Feuil1!$B$9&amp;"="&amp;_xlfn.ENCODEURL(E275)))</f>
        <v>#VALUE!</v>
      </c>
    </row>
    <row r="276" spans="1:7" x14ac:dyDescent="0.25">
      <c r="A276" s="19" t="s">
        <v>482</v>
      </c>
      <c r="B276" s="19" t="s">
        <v>483</v>
      </c>
      <c r="C276" s="19" t="s">
        <v>542</v>
      </c>
      <c r="D276" s="19" t="s">
        <v>543</v>
      </c>
      <c r="E276" s="19" t="s">
        <v>548</v>
      </c>
      <c r="F276" s="20" t="s">
        <v>549</v>
      </c>
      <c r="G276" s="22" t="e">
        <f>HYPERLINK(Feuil1!$A$10&amp;_xlfn.TEXTJOIN("&amp;",TRUE,Feuil1!$E$2:$E$6)&amp;"&amp;"&amp;_xlfn.TEXTJOIN("&amp;",TRUE,Feuil1!$B$7&amp;"="&amp;_xlfn.ENCODEURL(A276),Feuil1!$B$8&amp;"="&amp;_xlfn.ENCODEURL(C276),Feuil1!$B$9&amp;"="&amp;_xlfn.ENCODEURL(E276)))</f>
        <v>#VALUE!</v>
      </c>
    </row>
    <row r="277" spans="1:7" x14ac:dyDescent="0.25">
      <c r="A277" s="19" t="s">
        <v>482</v>
      </c>
      <c r="B277" s="19" t="s">
        <v>483</v>
      </c>
      <c r="C277" s="19" t="s">
        <v>542</v>
      </c>
      <c r="D277" s="19" t="s">
        <v>543</v>
      </c>
      <c r="E277" s="19" t="s">
        <v>550</v>
      </c>
      <c r="F277" s="20" t="s">
        <v>551</v>
      </c>
      <c r="G277" s="22" t="e">
        <f>HYPERLINK(Feuil1!$A$10&amp;_xlfn.TEXTJOIN("&amp;",TRUE,Feuil1!$E$2:$E$6)&amp;"&amp;"&amp;_xlfn.TEXTJOIN("&amp;",TRUE,Feuil1!$B$7&amp;"="&amp;_xlfn.ENCODEURL(A277),Feuil1!$B$8&amp;"="&amp;_xlfn.ENCODEURL(C277),Feuil1!$B$9&amp;"="&amp;_xlfn.ENCODEURL(E277)))</f>
        <v>#VALUE!</v>
      </c>
    </row>
    <row r="278" spans="1:7" x14ac:dyDescent="0.25">
      <c r="A278" s="19" t="s">
        <v>482</v>
      </c>
      <c r="B278" s="19" t="s">
        <v>483</v>
      </c>
      <c r="C278" s="19" t="s">
        <v>542</v>
      </c>
      <c r="D278" s="19" t="s">
        <v>543</v>
      </c>
      <c r="E278" s="19" t="s">
        <v>552</v>
      </c>
      <c r="F278" s="20" t="s">
        <v>553</v>
      </c>
      <c r="G278" s="22" t="e">
        <f>HYPERLINK(Feuil1!$A$10&amp;_xlfn.TEXTJOIN("&amp;",TRUE,Feuil1!$E$2:$E$6)&amp;"&amp;"&amp;_xlfn.TEXTJOIN("&amp;",TRUE,Feuil1!$B$7&amp;"="&amp;_xlfn.ENCODEURL(A278),Feuil1!$B$8&amp;"="&amp;_xlfn.ENCODEURL(C278),Feuil1!$B$9&amp;"="&amp;_xlfn.ENCODEURL(E278)))</f>
        <v>#VALUE!</v>
      </c>
    </row>
    <row r="279" spans="1:7" x14ac:dyDescent="0.25">
      <c r="A279" s="19" t="s">
        <v>482</v>
      </c>
      <c r="B279" s="19" t="s">
        <v>483</v>
      </c>
      <c r="C279" s="19" t="s">
        <v>542</v>
      </c>
      <c r="D279" s="19" t="s">
        <v>543</v>
      </c>
      <c r="E279" s="19" t="s">
        <v>554</v>
      </c>
      <c r="F279" s="20" t="s">
        <v>555</v>
      </c>
      <c r="G279" s="22" t="str">
        <f>HYPERLINK(Feuil1!$A$10&amp;_xlfn.TEXTJOIN("&amp;",TRUE,Feuil1!$E$2:$E$6)&amp;"&amp;"&amp;_xlfn.TEXTJOIN("&amp;",TRUE,Feuil1!$B$7&amp;"="&amp;_xlfn.ENCODEURL(A279),Feuil1!$B$8&amp;"="&amp;_xlfn.ENCODEURL(C279),Feuil1!$B$9&amp;"="&amp;_xlfn.ENCODEURL(E279)))</f>
        <v>https://cons-donum-intra.hom.maf.local/donum/liste?id-compte=200232&amp;id-personne=2&amp;num-contrat=3&amp;num-chantier=4&amp;num-GC=5&amp;code-famille=DOCUMENTS%20EMOA&amp;code-cote=PIECES%20TECHNIQUES%20DE%20FIN%20DE%20TRAVAUX&amp;code-type=PV%20DE%20LIVRAISON</v>
      </c>
    </row>
    <row r="280" spans="1:7" x14ac:dyDescent="0.25">
      <c r="A280" s="19" t="s">
        <v>482</v>
      </c>
      <c r="B280" s="19" t="s">
        <v>483</v>
      </c>
      <c r="C280" s="19" t="s">
        <v>556</v>
      </c>
      <c r="D280" s="19" t="s">
        <v>557</v>
      </c>
      <c r="E280" s="19" t="s">
        <v>558</v>
      </c>
      <c r="F280" s="20" t="s">
        <v>559</v>
      </c>
      <c r="G280" s="22" t="str">
        <f>HYPERLINK(Feuil1!$A$10&amp;_xlfn.TEXTJOIN("&amp;",TRUE,Feuil1!$E$2:$E$6)&amp;"&amp;"&amp;_xlfn.TEXTJOIN("&amp;",TRUE,Feuil1!$B$7&amp;"="&amp;_xlfn.ENCODEURL(A280),Feuil1!$B$8&amp;"="&amp;_xlfn.ENCODEURL(C280),Feuil1!$B$9&amp;"="&amp;_xlfn.ENCODEURL(E280)))</f>
        <v>https://cons-donum-intra.hom.maf.local/donum/liste?id-compte=200232&amp;id-personne=2&amp;num-contrat=3&amp;num-chantier=4&amp;num-GC=5&amp;code-famille=DOCUMENTS%20EMOA&amp;code-cote=PIECES%20TECHNIQUES%20DE%20SOUSCRIPTION&amp;code-type=PLANNING%20DES%20TRAVAUX</v>
      </c>
    </row>
    <row r="281" spans="1:7" x14ac:dyDescent="0.25">
      <c r="A281" s="19" t="s">
        <v>482</v>
      </c>
      <c r="B281" s="19" t="s">
        <v>483</v>
      </c>
      <c r="C281" s="19" t="s">
        <v>556</v>
      </c>
      <c r="D281" s="19" t="s">
        <v>557</v>
      </c>
      <c r="E281" s="19" t="s">
        <v>560</v>
      </c>
      <c r="F281" s="20" t="s">
        <v>561</v>
      </c>
      <c r="G281" s="22" t="e">
        <f>HYPERLINK(Feuil1!$A$10&amp;_xlfn.TEXTJOIN("&amp;",TRUE,Feuil1!$E$2:$E$6)&amp;"&amp;"&amp;_xlfn.TEXTJOIN("&amp;",TRUE,Feuil1!$B$7&amp;"="&amp;_xlfn.ENCODEURL(A281),Feuil1!$B$8&amp;"="&amp;_xlfn.ENCODEURL(C281),Feuil1!$B$9&amp;"="&amp;_xlfn.ENCODEURL(E281)))</f>
        <v>#VALUE!</v>
      </c>
    </row>
    <row r="282" spans="1:7" x14ac:dyDescent="0.25">
      <c r="A282" s="19" t="s">
        <v>482</v>
      </c>
      <c r="B282" s="19" t="s">
        <v>483</v>
      </c>
      <c r="C282" s="19" t="s">
        <v>556</v>
      </c>
      <c r="D282" s="19" t="s">
        <v>557</v>
      </c>
      <c r="E282" s="19" t="s">
        <v>562</v>
      </c>
      <c r="F282" s="20" t="s">
        <v>563</v>
      </c>
      <c r="G282" s="22" t="str">
        <f>HYPERLINK(Feuil1!$A$10&amp;_xlfn.TEXTJOIN("&amp;",TRUE,Feuil1!$E$2:$E$6)&amp;"&amp;"&amp;_xlfn.TEXTJOIN("&amp;",TRUE,Feuil1!$B$7&amp;"="&amp;_xlfn.ENCODEURL(A282),Feuil1!$B$8&amp;"="&amp;_xlfn.ENCODEURL(C282),Feuil1!$B$9&amp;"="&amp;_xlfn.ENCODEURL(E282)))</f>
        <v>https://cons-donum-intra.hom.maf.local/donum/liste?id-compte=200232&amp;id-personne=2&amp;num-contrat=3&amp;num-chantier=4&amp;num-GC=5&amp;code-famille=DOCUMENTS%20EMOA&amp;code-cote=PIECES%20TECHNIQUES%20DE%20SOUSCRIPTION&amp;code-type=CAHIER%20CLAUSES%20PARTICULIERES%20%28CCTP%29</v>
      </c>
    </row>
    <row r="283" spans="1:7" x14ac:dyDescent="0.25">
      <c r="A283" s="19" t="s">
        <v>482</v>
      </c>
      <c r="B283" s="19" t="s">
        <v>483</v>
      </c>
      <c r="C283" s="19" t="s">
        <v>556</v>
      </c>
      <c r="D283" s="19" t="s">
        <v>557</v>
      </c>
      <c r="E283" s="19" t="s">
        <v>564</v>
      </c>
      <c r="F283" s="20" t="s">
        <v>565</v>
      </c>
      <c r="G283" s="22" t="str">
        <f>HYPERLINK(Feuil1!$A$10&amp;_xlfn.TEXTJOIN("&amp;",TRUE,Feuil1!$E$2:$E$6)&amp;"&amp;"&amp;_xlfn.TEXTJOIN("&amp;",TRUE,Feuil1!$B$7&amp;"="&amp;_xlfn.ENCODEURL(A283),Feuil1!$B$8&amp;"="&amp;_xlfn.ENCODEURL(C283),Feuil1!$B$9&amp;"="&amp;_xlfn.ENCODEURL(E283)))</f>
        <v>https://cons-donum-intra.hom.maf.local/donum/liste?id-compte=200232&amp;id-personne=2&amp;num-contrat=3&amp;num-chantier=4&amp;num-GC=5&amp;code-famille=DOCUMENTS%20EMOA&amp;code-cote=PIECES%20TECHNIQUES%20DE%20SOUSCRIPTION&amp;code-type=PLANS</v>
      </c>
    </row>
    <row r="284" spans="1:7" x14ac:dyDescent="0.25">
      <c r="A284" s="19" t="s">
        <v>482</v>
      </c>
      <c r="B284" s="19" t="s">
        <v>483</v>
      </c>
      <c r="C284" s="19" t="s">
        <v>556</v>
      </c>
      <c r="D284" s="19" t="s">
        <v>557</v>
      </c>
      <c r="E284" s="19" t="s">
        <v>566</v>
      </c>
      <c r="F284" s="20" t="s">
        <v>567</v>
      </c>
      <c r="G284" s="22" t="str">
        <f>HYPERLINK(Feuil1!$A$10&amp;_xlfn.TEXTJOIN("&amp;",TRUE,Feuil1!$E$2:$E$6)&amp;"&amp;"&amp;_xlfn.TEXTJOIN("&amp;",TRUE,Feuil1!$B$7&amp;"="&amp;_xlfn.ENCODEURL(A284),Feuil1!$B$8&amp;"="&amp;_xlfn.ENCODEURL(C284),Feuil1!$B$9&amp;"="&amp;_xlfn.ENCODEURL(E284)))</f>
        <v>https://cons-donum-intra.hom.maf.local/donum/liste?id-compte=200232&amp;id-personne=2&amp;num-contrat=3&amp;num-chantier=4&amp;num-GC=5&amp;code-famille=DOCUMENTS%20EMOA&amp;code-cote=PIECES%20TECHNIQUES%20DE%20SOUSCRIPTION&amp;code-type=ETUDE%20DE%20SOL</v>
      </c>
    </row>
    <row r="285" spans="1:7" x14ac:dyDescent="0.25">
      <c r="A285" s="19" t="s">
        <v>482</v>
      </c>
      <c r="B285" s="19" t="s">
        <v>483</v>
      </c>
      <c r="C285" s="19" t="s">
        <v>556</v>
      </c>
      <c r="D285" s="19" t="s">
        <v>557</v>
      </c>
      <c r="E285" s="19" t="s">
        <v>568</v>
      </c>
      <c r="F285" s="20" t="s">
        <v>569</v>
      </c>
      <c r="G285" s="22" t="str">
        <f>HYPERLINK(Feuil1!$A$10&amp;_xlfn.TEXTJOIN("&amp;",TRUE,Feuil1!$E$2:$E$6)&amp;"&amp;"&amp;_xlfn.TEXTJOIN("&amp;",TRUE,Feuil1!$B$7&amp;"="&amp;_xlfn.ENCODEURL(A285),Feuil1!$B$8&amp;"="&amp;_xlfn.ENCODEURL(C285),Feuil1!$B$9&amp;"="&amp;_xlfn.ENCODEURL(E285)))</f>
        <v>https://cons-donum-intra.hom.maf.local/donum/liste?id-compte=200232&amp;id-personne=2&amp;num-contrat=3&amp;num-chantier=4&amp;num-GC=5&amp;code-famille=DOCUMENTS%20EMOA&amp;code-cote=PIECES%20TECHNIQUES%20DE%20SOUSCRIPTION&amp;code-type=ETUDES%20STRUCTURE</v>
      </c>
    </row>
    <row r="286" spans="1:7" x14ac:dyDescent="0.25">
      <c r="A286" s="19" t="s">
        <v>482</v>
      </c>
      <c r="B286" s="19" t="s">
        <v>483</v>
      </c>
      <c r="C286" s="19" t="s">
        <v>556</v>
      </c>
      <c r="D286" s="19" t="s">
        <v>557</v>
      </c>
      <c r="E286" s="19" t="s">
        <v>570</v>
      </c>
      <c r="F286" s="20" t="s">
        <v>571</v>
      </c>
      <c r="G286" s="22" t="str">
        <f>HYPERLINK(Feuil1!$A$10&amp;_xlfn.TEXTJOIN("&amp;",TRUE,Feuil1!$E$2:$E$6)&amp;"&amp;"&amp;_xlfn.TEXTJOIN("&amp;",TRUE,Feuil1!$B$7&amp;"="&amp;_xlfn.ENCODEURL(A286),Feuil1!$B$8&amp;"="&amp;_xlfn.ENCODEURL(C286),Feuil1!$B$9&amp;"="&amp;_xlfn.ENCODEURL(E286)))</f>
        <v>https://cons-donum-intra.hom.maf.local/donum/liste?id-compte=200232&amp;id-personne=2&amp;num-contrat=3&amp;num-chantier=4&amp;num-GC=5&amp;code-famille=DOCUMENTS%20EMOA&amp;code-cote=PIECES%20TECHNIQUES%20DE%20SOUSCRIPTION&amp;code-type=ETUDES%20THERMIQUES</v>
      </c>
    </row>
    <row r="287" spans="1:7" x14ac:dyDescent="0.25">
      <c r="A287" s="19" t="s">
        <v>482</v>
      </c>
      <c r="B287" s="19" t="s">
        <v>483</v>
      </c>
      <c r="C287" s="19" t="s">
        <v>556</v>
      </c>
      <c r="D287" s="19" t="s">
        <v>557</v>
      </c>
      <c r="E287" s="19" t="s">
        <v>572</v>
      </c>
      <c r="F287" s="20" t="s">
        <v>573</v>
      </c>
      <c r="G287" s="22" t="e">
        <f>HYPERLINK(Feuil1!$A$10&amp;_xlfn.TEXTJOIN("&amp;",TRUE,Feuil1!$E$2:$E$6)&amp;"&amp;"&amp;_xlfn.TEXTJOIN("&amp;",TRUE,Feuil1!$B$7&amp;"="&amp;_xlfn.ENCODEURL(A287),Feuil1!$B$8&amp;"="&amp;_xlfn.ENCODEURL(C287),Feuil1!$B$9&amp;"="&amp;_xlfn.ENCODEURL(E287)))</f>
        <v>#VALUE!</v>
      </c>
    </row>
    <row r="288" spans="1:7" x14ac:dyDescent="0.25">
      <c r="A288" s="19" t="s">
        <v>482</v>
      </c>
      <c r="B288" s="19" t="s">
        <v>483</v>
      </c>
      <c r="C288" s="19" t="s">
        <v>556</v>
      </c>
      <c r="D288" s="19" t="s">
        <v>557</v>
      </c>
      <c r="E288" s="19" t="s">
        <v>574</v>
      </c>
      <c r="F288" s="20" t="s">
        <v>575</v>
      </c>
      <c r="G288" s="22" t="str">
        <f>HYPERLINK(Feuil1!$A$10&amp;_xlfn.TEXTJOIN("&amp;",TRUE,Feuil1!$E$2:$E$6)&amp;"&amp;"&amp;_xlfn.TEXTJOIN("&amp;",TRUE,Feuil1!$B$7&amp;"="&amp;_xlfn.ENCODEURL(A288),Feuil1!$B$8&amp;"="&amp;_xlfn.ENCODEURL(C288),Feuil1!$B$9&amp;"="&amp;_xlfn.ENCODEURL(E288)))</f>
        <v>https://cons-donum-intra.hom.maf.local/donum/liste?id-compte=200232&amp;id-personne=2&amp;num-contrat=3&amp;num-chantier=4&amp;num-GC=5&amp;code-famille=DOCUMENTS%20EMOA&amp;code-cote=PIECES%20TECHNIQUES%20DE%20SOUSCRIPTION&amp;code-type=DEVIS</v>
      </c>
    </row>
    <row r="289" spans="1:7" x14ac:dyDescent="0.25">
      <c r="A289" s="19" t="s">
        <v>482</v>
      </c>
      <c r="B289" s="19" t="s">
        <v>483</v>
      </c>
      <c r="C289" s="19" t="s">
        <v>556</v>
      </c>
      <c r="D289" s="19" t="s">
        <v>557</v>
      </c>
      <c r="E289" s="19" t="s">
        <v>576</v>
      </c>
      <c r="F289" s="20" t="s">
        <v>577</v>
      </c>
      <c r="G289" s="22" t="str">
        <f>HYPERLINK(Feuil1!$A$10&amp;_xlfn.TEXTJOIN("&amp;",TRUE,Feuil1!$E$2:$E$6)&amp;"&amp;"&amp;_xlfn.TEXTJOIN("&amp;",TRUE,Feuil1!$B$7&amp;"="&amp;_xlfn.ENCODEURL(A289),Feuil1!$B$8&amp;"="&amp;_xlfn.ENCODEURL(C289),Feuil1!$B$9&amp;"="&amp;_xlfn.ENCODEURL(E289)))</f>
        <v>https://cons-donum-intra.hom.maf.local/donum/liste?id-compte=200232&amp;id-personne=2&amp;num-contrat=3&amp;num-chantier=4&amp;num-GC=5&amp;code-famille=DOCUMENTS%20EMOA&amp;code-cote=PIECES%20TECHNIQUES%20DE%20SOUSCRIPTION&amp;code-type=NOTICE%20DESCRIPTIVE%20DES%20TRAVAUX</v>
      </c>
    </row>
    <row r="290" spans="1:7" x14ac:dyDescent="0.25">
      <c r="A290" s="19" t="s">
        <v>482</v>
      </c>
      <c r="B290" s="19" t="s">
        <v>483</v>
      </c>
      <c r="C290" s="19" t="s">
        <v>556</v>
      </c>
      <c r="D290" s="19" t="s">
        <v>557</v>
      </c>
      <c r="E290" s="19" t="s">
        <v>578</v>
      </c>
      <c r="F290" s="20" t="s">
        <v>579</v>
      </c>
      <c r="G290" s="22" t="str">
        <f>HYPERLINK(Feuil1!$A$10&amp;_xlfn.TEXTJOIN("&amp;",TRUE,Feuil1!$E$2:$E$6)&amp;"&amp;"&amp;_xlfn.TEXTJOIN("&amp;",TRUE,Feuil1!$B$7&amp;"="&amp;_xlfn.ENCODEURL(A290),Feuil1!$B$8&amp;"="&amp;_xlfn.ENCODEURL(C290),Feuil1!$B$9&amp;"="&amp;_xlfn.ENCODEURL(E290)))</f>
        <v>https://cons-donum-intra.hom.maf.local/donum/liste?id-compte=200232&amp;id-personne=2&amp;num-contrat=3&amp;num-chantier=4&amp;num-GC=5&amp;code-famille=DOCUMENTS%20EMOA&amp;code-cote=PIECES%20TECHNIQUES%20DE%20SOUSCRIPTION&amp;code-type=PERMIS%20DE%20CONSTRUIRE</v>
      </c>
    </row>
    <row r="291" spans="1:7" x14ac:dyDescent="0.25">
      <c r="A291" s="19" t="s">
        <v>482</v>
      </c>
      <c r="B291" s="19" t="s">
        <v>483</v>
      </c>
      <c r="C291" s="19" t="s">
        <v>556</v>
      </c>
      <c r="D291" s="19" t="s">
        <v>557</v>
      </c>
      <c r="E291" s="19" t="s">
        <v>580</v>
      </c>
      <c r="F291" s="20" t="s">
        <v>581</v>
      </c>
      <c r="G291" s="22" t="str">
        <f>HYPERLINK(Feuil1!$A$10&amp;_xlfn.TEXTJOIN("&amp;",TRUE,Feuil1!$E$2:$E$6)&amp;"&amp;"&amp;_xlfn.TEXTJOIN("&amp;",TRUE,Feuil1!$B$7&amp;"="&amp;_xlfn.ENCODEURL(A291),Feuil1!$B$8&amp;"="&amp;_xlfn.ENCODEURL(C291),Feuil1!$B$9&amp;"="&amp;_xlfn.ENCODEURL(E291)))</f>
        <v>https://cons-donum-intra.hom.maf.local/donum/liste?id-compte=200232&amp;id-personne=2&amp;num-contrat=3&amp;num-chantier=4&amp;num-GC=5&amp;code-famille=DOCUMENTS%20EMOA&amp;code-cote=PIECES%20TECHNIQUES%20DE%20SOUSCRIPTION&amp;code-type=STATUS%20SCI</v>
      </c>
    </row>
    <row r="292" spans="1:7" x14ac:dyDescent="0.25">
      <c r="A292" s="19" t="s">
        <v>482</v>
      </c>
      <c r="B292" s="19" t="s">
        <v>483</v>
      </c>
      <c r="C292" s="19" t="s">
        <v>556</v>
      </c>
      <c r="D292" s="19" t="s">
        <v>557</v>
      </c>
      <c r="E292" s="19" t="s">
        <v>582</v>
      </c>
      <c r="F292" s="20" t="s">
        <v>583</v>
      </c>
      <c r="G292" s="22" t="e">
        <f>HYPERLINK(Feuil1!$A$10&amp;_xlfn.TEXTJOIN("&amp;",TRUE,Feuil1!$E$2:$E$6)&amp;"&amp;"&amp;_xlfn.TEXTJOIN("&amp;",TRUE,Feuil1!$B$7&amp;"="&amp;_xlfn.ENCODEURL(A292),Feuil1!$B$8&amp;"="&amp;_xlfn.ENCODEURL(C292),Feuil1!$B$9&amp;"="&amp;_xlfn.ENCODEURL(E292)))</f>
        <v>#VALUE!</v>
      </c>
    </row>
    <row r="293" spans="1:7" x14ac:dyDescent="0.25">
      <c r="A293" s="19" t="s">
        <v>482</v>
      </c>
      <c r="B293" s="19" t="s">
        <v>483</v>
      </c>
      <c r="C293" s="19" t="s">
        <v>556</v>
      </c>
      <c r="D293" s="19" t="s">
        <v>557</v>
      </c>
      <c r="E293" s="19" t="s">
        <v>584</v>
      </c>
      <c r="F293" s="20" t="s">
        <v>585</v>
      </c>
      <c r="G293" s="22" t="str">
        <f>HYPERLINK(Feuil1!$A$10&amp;_xlfn.TEXTJOIN("&amp;",TRUE,Feuil1!$E$2:$E$6)&amp;"&amp;"&amp;_xlfn.TEXTJOIN("&amp;",TRUE,Feuil1!$B$7&amp;"="&amp;_xlfn.ENCODEURL(A293),Feuil1!$B$8&amp;"="&amp;_xlfn.ENCODEURL(C293),Feuil1!$B$9&amp;"="&amp;_xlfn.ENCODEURL(E293)))</f>
        <v>https://cons-donum-intra.hom.maf.local/donum/liste?id-compte=200232&amp;id-personne=2&amp;num-contrat=3&amp;num-chantier=4&amp;num-GC=5&amp;code-famille=DOCUMENTS%20EMOA&amp;code-cote=PIECES%20TECHNIQUES%20DE%20SOUSCRIPTION&amp;code-type=RT%202012%20-%20ETUDE%20DE%20FAISABILITE</v>
      </c>
    </row>
    <row r="294" spans="1:7" x14ac:dyDescent="0.25">
      <c r="A294" s="19" t="s">
        <v>482</v>
      </c>
      <c r="B294" s="19" t="s">
        <v>483</v>
      </c>
      <c r="C294" s="19" t="s">
        <v>556</v>
      </c>
      <c r="D294" s="19" t="s">
        <v>557</v>
      </c>
      <c r="E294" s="19" t="s">
        <v>586</v>
      </c>
      <c r="F294" s="20" t="s">
        <v>587</v>
      </c>
      <c r="G294" s="22" t="str">
        <f>HYPERLINK(Feuil1!$A$10&amp;_xlfn.TEXTJOIN("&amp;",TRUE,Feuil1!$E$2:$E$6)&amp;"&amp;"&amp;_xlfn.TEXTJOIN("&amp;",TRUE,Feuil1!$B$7&amp;"="&amp;_xlfn.ENCODEURL(A294),Feuil1!$B$8&amp;"="&amp;_xlfn.ENCODEURL(C294),Feuil1!$B$9&amp;"="&amp;_xlfn.ENCODEURL(E294)))</f>
        <v>https://cons-donum-intra.hom.maf.local/donum/liste?id-compte=200232&amp;id-personne=2&amp;num-contrat=3&amp;num-chantier=4&amp;num-GC=5&amp;code-famille=DOCUMENTS%20EMOA&amp;code-cote=PIECES%20TECHNIQUES%20DE%20SOUSCRIPTION&amp;code-type=RAPPORT%20INITIAL%20BUREAU%20DE%20CONTROLE</v>
      </c>
    </row>
    <row r="295" spans="1:7" x14ac:dyDescent="0.25">
      <c r="A295" s="19" t="s">
        <v>482</v>
      </c>
      <c r="B295" s="19" t="s">
        <v>483</v>
      </c>
      <c r="C295" s="19" t="s">
        <v>556</v>
      </c>
      <c r="D295" s="19" t="s">
        <v>557</v>
      </c>
      <c r="E295" s="19" t="s">
        <v>588</v>
      </c>
      <c r="F295" s="20" t="s">
        <v>589</v>
      </c>
      <c r="G295" s="22" t="str">
        <f>HYPERLINK(Feuil1!$A$10&amp;_xlfn.TEXTJOIN("&amp;",TRUE,Feuil1!$E$2:$E$6)&amp;"&amp;"&amp;_xlfn.TEXTJOIN("&amp;",TRUE,Feuil1!$B$7&amp;"="&amp;_xlfn.ENCODEURL(A295),Feuil1!$B$8&amp;"="&amp;_xlfn.ENCODEURL(C295),Feuil1!$B$9&amp;"="&amp;_xlfn.ENCODEURL(E295)))</f>
        <v>https://cons-donum-intra.hom.maf.local/donum/liste?id-compte=200232&amp;id-personne=2&amp;num-contrat=3&amp;num-chantier=4&amp;num-GC=5&amp;code-famille=DOCUMENTS%20EMOA&amp;code-cote=PIECES%20TECHNIQUES%20DE%20SOUSCRIPTION&amp;code-type=REGLEMENT%20DES%20CONSULTATIONS</v>
      </c>
    </row>
    <row r="296" spans="1:7" x14ac:dyDescent="0.25">
      <c r="A296" s="19" t="s">
        <v>482</v>
      </c>
      <c r="B296" s="19" t="s">
        <v>483</v>
      </c>
      <c r="C296" s="19" t="s">
        <v>556</v>
      </c>
      <c r="D296" s="19" t="s">
        <v>557</v>
      </c>
      <c r="E296" s="19" t="s">
        <v>590</v>
      </c>
      <c r="F296" s="20" t="s">
        <v>591</v>
      </c>
      <c r="G296" s="22" t="str">
        <f>HYPERLINK(Feuil1!$A$10&amp;_xlfn.TEXTJOIN("&amp;",TRUE,Feuil1!$E$2:$E$6)&amp;"&amp;"&amp;_xlfn.TEXTJOIN("&amp;",TRUE,Feuil1!$B$7&amp;"="&amp;_xlfn.ENCODEURL(A296),Feuil1!$B$8&amp;"="&amp;_xlfn.ENCODEURL(C296),Feuil1!$B$9&amp;"="&amp;_xlfn.ENCODEURL(E296)))</f>
        <v>https://cons-donum-intra.hom.maf.local/donum/liste?id-compte=200232&amp;id-personne=2&amp;num-contrat=3&amp;num-chantier=4&amp;num-GC=5&amp;code-famille=DOCUMENTS%20EMOA&amp;code-cote=PIECES%20TECHNIQUES%20DE%20SOUSCRIPTION&amp;code-type=BILAN%20DE%20SINISTRALITE%20%28CACG%29</v>
      </c>
    </row>
    <row r="297" spans="1:7" x14ac:dyDescent="0.25">
      <c r="A297" s="19" t="s">
        <v>482</v>
      </c>
      <c r="B297" s="19" t="s">
        <v>483</v>
      </c>
      <c r="C297" s="19" t="s">
        <v>592</v>
      </c>
      <c r="D297" s="19" t="s">
        <v>593</v>
      </c>
      <c r="E297" s="19" t="s">
        <v>594</v>
      </c>
      <c r="F297" s="20" t="s">
        <v>595</v>
      </c>
      <c r="G297" s="22" t="str">
        <f>HYPERLINK(Feuil1!$A$10&amp;_xlfn.TEXTJOIN("&amp;",TRUE,Feuil1!$E$2:$E$6)&amp;"&amp;"&amp;_xlfn.TEXTJOIN("&amp;",TRUE,Feuil1!$B$7&amp;"="&amp;_xlfn.ENCODEURL(A297),Feuil1!$B$8&amp;"="&amp;_xlfn.ENCODEURL(C297),Feuil1!$B$9&amp;"="&amp;_xlfn.ENCODEURL(E297)))</f>
        <v>https://cons-donum-intra.hom.maf.local/donum/liste?id-compte=200232&amp;id-personne=2&amp;num-contrat=3&amp;num-chantier=4&amp;num-GC=5&amp;code-famille=DOCUMENTS%20EMOA&amp;code-cote=RECEPTION&amp;code-type=ATTESTATION%20DE%20RECEPTION</v>
      </c>
    </row>
    <row r="298" spans="1:7" x14ac:dyDescent="0.25">
      <c r="A298" s="19" t="s">
        <v>482</v>
      </c>
      <c r="B298" s="19" t="s">
        <v>483</v>
      </c>
      <c r="C298" s="19" t="s">
        <v>592</v>
      </c>
      <c r="D298" s="19" t="s">
        <v>593</v>
      </c>
      <c r="E298" s="19" t="s">
        <v>596</v>
      </c>
      <c r="F298" s="20" t="s">
        <v>597</v>
      </c>
      <c r="G298" s="22" t="str">
        <f>HYPERLINK(Feuil1!$A$10&amp;_xlfn.TEXTJOIN("&amp;",TRUE,Feuil1!$E$2:$E$6)&amp;"&amp;"&amp;_xlfn.TEXTJOIN("&amp;",TRUE,Feuil1!$B$7&amp;"="&amp;_xlfn.ENCODEURL(A298),Feuil1!$B$8&amp;"="&amp;_xlfn.ENCODEURL(C298),Feuil1!$B$9&amp;"="&amp;_xlfn.ENCODEURL(E298)))</f>
        <v>https://cons-donum-intra.hom.maf.local/donum/liste?id-compte=200232&amp;id-personne=2&amp;num-contrat=3&amp;num-chantier=4&amp;num-GC=5&amp;code-famille=DOCUMENTS%20EMOA&amp;code-cote=RECEPTION&amp;code-type=RESERVES</v>
      </c>
    </row>
    <row r="299" spans="1:7" x14ac:dyDescent="0.25">
      <c r="A299" s="19" t="s">
        <v>482</v>
      </c>
      <c r="B299" s="19" t="s">
        <v>483</v>
      </c>
      <c r="C299" s="19" t="s">
        <v>592</v>
      </c>
      <c r="D299" s="19" t="s">
        <v>593</v>
      </c>
      <c r="E299" s="19" t="s">
        <v>598</v>
      </c>
      <c r="F299" s="20" t="s">
        <v>599</v>
      </c>
      <c r="G299" s="22" t="str">
        <f>HYPERLINK(Feuil1!$A$10&amp;_xlfn.TEXTJOIN("&amp;",TRUE,Feuil1!$E$2:$E$6)&amp;"&amp;"&amp;_xlfn.TEXTJOIN("&amp;",TRUE,Feuil1!$B$7&amp;"="&amp;_xlfn.ENCODEURL(A299),Feuil1!$B$8&amp;"="&amp;_xlfn.ENCODEURL(C299),Feuil1!$B$9&amp;"="&amp;_xlfn.ENCODEURL(E299)))</f>
        <v>https://cons-donum-intra.hom.maf.local/donum/liste?id-compte=200232&amp;id-personne=2&amp;num-contrat=3&amp;num-chantier=4&amp;num-GC=5&amp;code-famille=DOCUMENTS%20EMOA&amp;code-cote=RECEPTION&amp;code-type=CONVOCATION%20A%20LA%20RECEPTION</v>
      </c>
    </row>
    <row r="300" spans="1:7" x14ac:dyDescent="0.25">
      <c r="A300" s="19" t="s">
        <v>482</v>
      </c>
      <c r="B300" s="19" t="s">
        <v>483</v>
      </c>
      <c r="C300" s="19" t="s">
        <v>592</v>
      </c>
      <c r="D300" s="19" t="s">
        <v>593</v>
      </c>
      <c r="E300" s="19" t="s">
        <v>600</v>
      </c>
      <c r="F300" s="20" t="s">
        <v>601</v>
      </c>
      <c r="G300" s="22" t="str">
        <f>HYPERLINK(Feuil1!$A$10&amp;_xlfn.TEXTJOIN("&amp;",TRUE,Feuil1!$E$2:$E$6)&amp;"&amp;"&amp;_xlfn.TEXTJOIN("&amp;",TRUE,Feuil1!$B$7&amp;"="&amp;_xlfn.ENCODEURL(A300),Feuil1!$B$8&amp;"="&amp;_xlfn.ENCODEURL(C300),Feuil1!$B$9&amp;"="&amp;_xlfn.ENCODEURL(E300)))</f>
        <v>https://cons-donum-intra.hom.maf.local/donum/liste?id-compte=200232&amp;id-personne=2&amp;num-contrat=3&amp;num-chantier=4&amp;num-GC=5&amp;code-famille=DOCUMENTS%20EMOA&amp;code-cote=RECEPTION&amp;code-type=LEVEE%20DE%20RESERVE</v>
      </c>
    </row>
    <row r="301" spans="1:7" x14ac:dyDescent="0.25">
      <c r="A301" s="19" t="s">
        <v>482</v>
      </c>
      <c r="B301" s="19" t="s">
        <v>483</v>
      </c>
      <c r="C301" s="19" t="s">
        <v>592</v>
      </c>
      <c r="D301" s="19" t="s">
        <v>593</v>
      </c>
      <c r="E301" s="19" t="s">
        <v>602</v>
      </c>
      <c r="F301" s="20" t="s">
        <v>603</v>
      </c>
      <c r="G301" s="22" t="str">
        <f>HYPERLINK(Feuil1!$A$10&amp;_xlfn.TEXTJOIN("&amp;",TRUE,Feuil1!$E$2:$E$6)&amp;"&amp;"&amp;_xlfn.TEXTJOIN("&amp;",TRUE,Feuil1!$B$7&amp;"="&amp;_xlfn.ENCODEURL(A301),Feuil1!$B$8&amp;"="&amp;_xlfn.ENCODEURL(C301),Feuil1!$B$9&amp;"="&amp;_xlfn.ENCODEURL(E301)))</f>
        <v>https://cons-donum-intra.hom.maf.local/donum/liste?id-compte=200232&amp;id-personne=2&amp;num-contrat=3&amp;num-chantier=4&amp;num-GC=5&amp;code-famille=DOCUMENTS%20EMOA&amp;code-cote=RECEPTION&amp;code-type=LIQUIDATION%20JUDICIAIRE</v>
      </c>
    </row>
    <row r="302" spans="1:7" x14ac:dyDescent="0.25">
      <c r="A302" s="19" t="s">
        <v>482</v>
      </c>
      <c r="B302" s="19" t="s">
        <v>483</v>
      </c>
      <c r="C302" s="19" t="s">
        <v>592</v>
      </c>
      <c r="D302" s="19" t="s">
        <v>593</v>
      </c>
      <c r="E302" s="19" t="s">
        <v>604</v>
      </c>
      <c r="F302" s="20" t="s">
        <v>605</v>
      </c>
      <c r="G302" s="22" t="str">
        <f>HYPERLINK(Feuil1!$A$10&amp;_xlfn.TEXTJOIN("&amp;",TRUE,Feuil1!$E$2:$E$6)&amp;"&amp;"&amp;_xlfn.TEXTJOIN("&amp;",TRUE,Feuil1!$B$7&amp;"="&amp;_xlfn.ENCODEURL(A302),Feuil1!$B$8&amp;"="&amp;_xlfn.ENCODEURL(C302),Feuil1!$B$9&amp;"="&amp;_xlfn.ENCODEURL(E302)))</f>
        <v>https://cons-donum-intra.hom.maf.local/donum/liste?id-compte=200232&amp;id-personne=2&amp;num-contrat=3&amp;num-chantier=4&amp;num-GC=5&amp;code-famille=DOCUMENTS%20EMOA&amp;code-cote=RECEPTION&amp;code-type=ETAT%20HUISSIER%20%2F%20ETAT%20AVANCEMENT%20DES%20TRAVAUX</v>
      </c>
    </row>
    <row r="303" spans="1:7" x14ac:dyDescent="0.25">
      <c r="A303" s="19" t="s">
        <v>482</v>
      </c>
      <c r="B303" s="19" t="s">
        <v>483</v>
      </c>
      <c r="C303" s="19" t="s">
        <v>592</v>
      </c>
      <c r="D303" s="19" t="s">
        <v>593</v>
      </c>
      <c r="E303" s="19" t="s">
        <v>606</v>
      </c>
      <c r="F303" s="20" t="s">
        <v>607</v>
      </c>
      <c r="G303" s="22" t="str">
        <f>HYPERLINK(Feuil1!$A$10&amp;_xlfn.TEXTJOIN("&amp;",TRUE,Feuil1!$E$2:$E$6)&amp;"&amp;"&amp;_xlfn.TEXTJOIN("&amp;",TRUE,Feuil1!$B$7&amp;"="&amp;_xlfn.ENCODEURL(A303),Feuil1!$B$8&amp;"="&amp;_xlfn.ENCODEURL(C303),Feuil1!$B$9&amp;"="&amp;_xlfn.ENCODEURL(E303)))</f>
        <v>https://cons-donum-intra.hom.maf.local/donum/liste?id-compte=200232&amp;id-personne=2&amp;num-contrat=3&amp;num-chantier=4&amp;num-GC=5&amp;code-famille=DOCUMENTS%20EMOA&amp;code-cote=RECEPTION&amp;code-type=PROCES-VERBAUX%20DE%20RECEPTION</v>
      </c>
    </row>
    <row r="304" spans="1:7" x14ac:dyDescent="0.25">
      <c r="A304" s="19" t="s">
        <v>482</v>
      </c>
      <c r="B304" s="19" t="s">
        <v>483</v>
      </c>
      <c r="C304" s="19" t="s">
        <v>592</v>
      </c>
      <c r="D304" s="19" t="s">
        <v>593</v>
      </c>
      <c r="E304" s="19" t="s">
        <v>608</v>
      </c>
      <c r="F304" s="20" t="s">
        <v>609</v>
      </c>
      <c r="G304" s="22" t="str">
        <f>HYPERLINK(Feuil1!$A$10&amp;_xlfn.TEXTJOIN("&amp;",TRUE,Feuil1!$E$2:$E$6)&amp;"&amp;"&amp;_xlfn.TEXTJOIN("&amp;",TRUE,Feuil1!$B$7&amp;"="&amp;_xlfn.ENCODEURL(A304),Feuil1!$B$8&amp;"="&amp;_xlfn.ENCODEURL(C304),Feuil1!$B$9&amp;"="&amp;_xlfn.ENCODEURL(E304)))</f>
        <v>https://cons-donum-intra.hom.maf.local/donum/liste?id-compte=200232&amp;id-personne=2&amp;num-contrat=3&amp;num-chantier=4&amp;num-GC=5&amp;code-famille=DOCUMENTS%20EMOA&amp;code-cote=RECEPTION&amp;code-type=CONSTAT%20HUISSIER%20%2F%20ETAT%20AVANCEMENT%20DES%20TRAVAUX</v>
      </c>
    </row>
    <row r="305" spans="1:7" x14ac:dyDescent="0.25">
      <c r="A305" s="19" t="s">
        <v>482</v>
      </c>
      <c r="B305" s="19" t="s">
        <v>483</v>
      </c>
      <c r="C305" s="19" t="s">
        <v>592</v>
      </c>
      <c r="D305" s="19" t="s">
        <v>593</v>
      </c>
      <c r="E305" s="19" t="s">
        <v>610</v>
      </c>
      <c r="F305" s="20" t="s">
        <v>611</v>
      </c>
      <c r="G305" s="22" t="str">
        <f>HYPERLINK(Feuil1!$A$10&amp;_xlfn.TEXTJOIN("&amp;",TRUE,Feuil1!$E$2:$E$6)&amp;"&amp;"&amp;_xlfn.TEXTJOIN("&amp;",TRUE,Feuil1!$B$7&amp;"="&amp;_xlfn.ENCODEURL(A305),Feuil1!$B$8&amp;"="&amp;_xlfn.ENCODEURL(C305),Feuil1!$B$9&amp;"="&amp;_xlfn.ENCODEURL(E305)))</f>
        <v>https://cons-donum-intra.hom.maf.local/donum/liste?id-compte=200232&amp;id-personne=2&amp;num-contrat=3&amp;num-chantier=4&amp;num-GC=5&amp;code-famille=DOCUMENTS%20EMOA&amp;code-cote=RECEPTION&amp;code-type=TABLEAU%20RECAPITULATIF</v>
      </c>
    </row>
    <row r="306" spans="1:7" x14ac:dyDescent="0.25">
      <c r="A306" s="19" t="s">
        <v>482</v>
      </c>
      <c r="B306" s="19" t="s">
        <v>483</v>
      </c>
      <c r="C306" s="19" t="s">
        <v>612</v>
      </c>
      <c r="D306" s="19" t="s">
        <v>613</v>
      </c>
      <c r="E306" s="19" t="s">
        <v>614</v>
      </c>
      <c r="F306" s="20" t="s">
        <v>615</v>
      </c>
      <c r="G306" s="22" t="str">
        <f>HYPERLINK(Feuil1!$A$10&amp;_xlfn.TEXTJOIN("&amp;",TRUE,Feuil1!$E$2:$E$6)&amp;"&amp;"&amp;_xlfn.TEXTJOIN("&amp;",TRUE,Feuil1!$B$7&amp;"="&amp;_xlfn.ENCODEURL(A306),Feuil1!$B$8&amp;"="&amp;_xlfn.ENCODEURL(C306),Feuil1!$B$9&amp;"="&amp;_xlfn.ENCODEURL(E306)))</f>
        <v>https://cons-donum-intra.hom.maf.local/donum/liste?id-compte=200232&amp;id-personne=2&amp;num-contrat=3&amp;num-chantier=4&amp;num-GC=5&amp;code-famille=DOCUMENTS%20EMOA&amp;code-cote=SINISTRE&amp;code-type=COURRIER%20SERVICE%20SINISTRES</v>
      </c>
    </row>
    <row r="307" spans="1:7" x14ac:dyDescent="0.25">
      <c r="A307" s="19" t="s">
        <v>482</v>
      </c>
      <c r="B307" s="19" t="s">
        <v>483</v>
      </c>
      <c r="C307" s="19" t="s">
        <v>612</v>
      </c>
      <c r="D307" s="19" t="s">
        <v>613</v>
      </c>
      <c r="E307" s="19" t="s">
        <v>616</v>
      </c>
      <c r="F307" s="20" t="s">
        <v>617</v>
      </c>
      <c r="G307" s="22" t="str">
        <f>HYPERLINK(Feuil1!$A$10&amp;_xlfn.TEXTJOIN("&amp;",TRUE,Feuil1!$E$2:$E$6)&amp;"&amp;"&amp;_xlfn.TEXTJOIN("&amp;",TRUE,Feuil1!$B$7&amp;"="&amp;_xlfn.ENCODEURL(A307),Feuil1!$B$8&amp;"="&amp;_xlfn.ENCODEURL(C307),Feuil1!$B$9&amp;"="&amp;_xlfn.ENCODEURL(E307)))</f>
        <v>https://cons-donum-intra.hom.maf.local/donum/liste?id-compte=200232&amp;id-personne=2&amp;num-contrat=3&amp;num-chantier=4&amp;num-GC=5&amp;code-famille=DOCUMENTS%20EMOA&amp;code-cote=SINISTRE&amp;code-type=CALCUL%20TAUX%20RECOUVREMENT</v>
      </c>
    </row>
    <row r="308" spans="1:7" x14ac:dyDescent="0.25">
      <c r="A308" s="19" t="s">
        <v>482</v>
      </c>
      <c r="B308" s="19" t="s">
        <v>483</v>
      </c>
      <c r="C308" s="19" t="s">
        <v>413</v>
      </c>
      <c r="D308" s="19" t="s">
        <v>414</v>
      </c>
      <c r="E308" s="19" t="s">
        <v>417</v>
      </c>
      <c r="F308" s="20" t="s">
        <v>418</v>
      </c>
      <c r="G308" s="22" t="str">
        <f>HYPERLINK(Feuil1!$A$10&amp;_xlfn.TEXTJOIN("&amp;",TRUE,Feuil1!$E$2:$E$6)&amp;"&amp;"&amp;_xlfn.TEXTJOIN("&amp;",TRUE,Feuil1!$B$7&amp;"="&amp;_xlfn.ENCODEURL(A308),Feuil1!$B$8&amp;"="&amp;_xlfn.ENCODEURL(C308),Feuil1!$B$9&amp;"="&amp;_xlfn.ENCODEURL(E308)))</f>
        <v>https://cons-donum-intra.hom.maf.local/donum/liste?id-compte=200232&amp;id-personne=2&amp;num-contrat=3&amp;num-chantier=4&amp;num-GC=5&amp;code-famille=DOCUMENTS%20EMOA&amp;code-cote=RECLAMATION&amp;code-type=REPONSE%20DEFINITIVE</v>
      </c>
    </row>
    <row r="309" spans="1:7" x14ac:dyDescent="0.25">
      <c r="A309" s="19" t="s">
        <v>482</v>
      </c>
      <c r="B309" s="19" t="s">
        <v>483</v>
      </c>
      <c r="C309" s="19" t="s">
        <v>413</v>
      </c>
      <c r="D309" s="19" t="s">
        <v>414</v>
      </c>
      <c r="E309" s="19" t="s">
        <v>415</v>
      </c>
      <c r="F309" s="20" t="s">
        <v>416</v>
      </c>
      <c r="G309" s="22" t="str">
        <f>HYPERLINK(Feuil1!$A$10&amp;_xlfn.TEXTJOIN("&amp;",TRUE,Feuil1!$E$2:$E$6)&amp;"&amp;"&amp;_xlfn.TEXTJOIN("&amp;",TRUE,Feuil1!$B$7&amp;"="&amp;_xlfn.ENCODEURL(A309),Feuil1!$B$8&amp;"="&amp;_xlfn.ENCODEURL(C309),Feuil1!$B$9&amp;"="&amp;_xlfn.ENCODEURL(E309)))</f>
        <v>https://cons-donum-intra.hom.maf.local/donum/liste?id-compte=200232&amp;id-personne=2&amp;num-contrat=3&amp;num-chantier=4&amp;num-GC=5&amp;code-famille=DOCUMENTS%20EMOA&amp;code-cote=RECLAMATION&amp;code-type=SUIVI</v>
      </c>
    </row>
    <row r="310" spans="1:7" x14ac:dyDescent="0.25">
      <c r="A310" s="19" t="s">
        <v>482</v>
      </c>
      <c r="B310" s="19" t="s">
        <v>483</v>
      </c>
      <c r="C310" s="19" t="s">
        <v>413</v>
      </c>
      <c r="D310" s="19" t="s">
        <v>414</v>
      </c>
      <c r="E310" s="19" t="s">
        <v>157</v>
      </c>
      <c r="F310" s="20" t="s">
        <v>158</v>
      </c>
      <c r="G310" s="22" t="str">
        <f>HYPERLINK(Feuil1!$A$10&amp;_xlfn.TEXTJOIN("&amp;",TRUE,Feuil1!$E$2:$E$6)&amp;"&amp;"&amp;_xlfn.TEXTJOIN("&amp;",TRUE,Feuil1!$B$7&amp;"="&amp;_xlfn.ENCODEURL(A310),Feuil1!$B$8&amp;"="&amp;_xlfn.ENCODEURL(C310),Feuil1!$B$9&amp;"="&amp;_xlfn.ENCODEURL(E310)))</f>
        <v>https://cons-donum-intra.hom.maf.local/donum/liste?id-compte=200232&amp;id-personne=2&amp;num-contrat=3&amp;num-chantier=4&amp;num-GC=5&amp;code-famille=DOCUMENTS%20EMOA&amp;code-cote=RECLAMATION&amp;code-type=AR%20POSTE</v>
      </c>
    </row>
    <row r="311" spans="1:7" x14ac:dyDescent="0.25">
      <c r="A311" s="19" t="s">
        <v>482</v>
      </c>
      <c r="B311" s="19" t="s">
        <v>483</v>
      </c>
      <c r="C311" s="19" t="s">
        <v>413</v>
      </c>
      <c r="D311" s="19" t="s">
        <v>414</v>
      </c>
      <c r="E311" s="19" t="s">
        <v>413</v>
      </c>
      <c r="F311" s="20" t="s">
        <v>414</v>
      </c>
      <c r="G311" s="22" t="str">
        <f>HYPERLINK(Feuil1!$A$10&amp;_xlfn.TEXTJOIN("&amp;",TRUE,Feuil1!$E$2:$E$6)&amp;"&amp;"&amp;_xlfn.TEXTJOIN("&amp;",TRUE,Feuil1!$B$7&amp;"="&amp;_xlfn.ENCODEURL(A311),Feuil1!$B$8&amp;"="&amp;_xlfn.ENCODEURL(C311),Feuil1!$B$9&amp;"="&amp;_xlfn.ENCODEURL(E311)))</f>
        <v>https://cons-donum-intra.hom.maf.local/donum/liste?id-compte=200232&amp;id-personne=2&amp;num-contrat=3&amp;num-chantier=4&amp;num-GC=5&amp;code-famille=DOCUMENTS%20EMOA&amp;code-cote=RECLAMATION&amp;code-type=RECLAMATION</v>
      </c>
    </row>
    <row r="312" spans="1:7" hidden="1" x14ac:dyDescent="0.25">
      <c r="A312" s="19" t="s">
        <v>618</v>
      </c>
      <c r="B312" s="19" t="s">
        <v>619</v>
      </c>
      <c r="C312" s="19" t="s">
        <v>620</v>
      </c>
      <c r="D312" s="19" t="s">
        <v>621</v>
      </c>
      <c r="E312" s="19" t="s">
        <v>622</v>
      </c>
      <c r="F312" s="20" t="s">
        <v>623</v>
      </c>
      <c r="G312" s="22" t="str">
        <f>HYPERLINK(Feuil1!$A$10&amp;_xlfn.TEXTJOIN("&amp;",TRUE,Feuil1!$E$2:$E$6)&amp;"&amp;"&amp;_xlfn.TEXTJOIN("&amp;",TRUE,Feuil1!$B$7&amp;"="&amp;_xlfn.ENCODEURL(A312),Feuil1!$B$8&amp;"="&amp;_xlfn.ENCODEURL(C312),Feuil1!$B$9&amp;"="&amp;_xlfn.ENCODEURL(E312)))</f>
        <v>https://cons-donum-intra.hom.maf.local/donum/liste?id-compte=200232&amp;id-personne=2&amp;num-contrat=3&amp;num-chantier=4&amp;num-GC=5&amp;code-famille=DOCUMENTS%20PAPS&amp;code-cote=PAPS&amp;code-type=DO%20COPIE%20CHEQUE</v>
      </c>
    </row>
    <row r="313" spans="1:7" hidden="1" x14ac:dyDescent="0.25">
      <c r="A313" s="19" t="s">
        <v>618</v>
      </c>
      <c r="B313" s="19" t="s">
        <v>619</v>
      </c>
      <c r="C313" s="19" t="s">
        <v>620</v>
      </c>
      <c r="D313" s="19" t="s">
        <v>621</v>
      </c>
      <c r="E313" s="19" t="s">
        <v>624</v>
      </c>
      <c r="F313" s="20" t="s">
        <v>625</v>
      </c>
      <c r="G313" s="22" t="str">
        <f>HYPERLINK(Feuil1!$A$10&amp;_xlfn.TEXTJOIN("&amp;",TRUE,Feuil1!$E$2:$E$6)&amp;"&amp;"&amp;_xlfn.TEXTJOIN("&amp;",TRUE,Feuil1!$B$7&amp;"="&amp;_xlfn.ENCODEURL(A313),Feuil1!$B$8&amp;"="&amp;_xlfn.ENCODEURL(C313),Feuil1!$B$9&amp;"="&amp;_xlfn.ENCODEURL(E313)))</f>
        <v>https://cons-donum-intra.hom.maf.local/donum/liste?id-compte=200232&amp;id-personne=2&amp;num-contrat=3&amp;num-chantier=4&amp;num-GC=5&amp;code-famille=DOCUMENTS%20PAPS&amp;code-cote=PAPS&amp;code-type=DO%20BORDEREAU%20DE%20VIREMENT</v>
      </c>
    </row>
    <row r="314" spans="1:7" hidden="1" x14ac:dyDescent="0.25">
      <c r="A314" s="19" t="s">
        <v>618</v>
      </c>
      <c r="B314" s="19" t="s">
        <v>619</v>
      </c>
      <c r="C314" s="19" t="s">
        <v>620</v>
      </c>
      <c r="D314" s="19" t="s">
        <v>621</v>
      </c>
      <c r="E314" s="19" t="s">
        <v>626</v>
      </c>
      <c r="F314" s="20" t="s">
        <v>626</v>
      </c>
      <c r="G314" s="22" t="str">
        <f>HYPERLINK(Feuil1!$A$10&amp;_xlfn.TEXTJOIN("&amp;",TRUE,Feuil1!$E$2:$E$6)&amp;"&amp;"&amp;_xlfn.TEXTJOIN("&amp;",TRUE,Feuil1!$B$7&amp;"="&amp;_xlfn.ENCODEURL(A314),Feuil1!$B$8&amp;"="&amp;_xlfn.ENCODEURL(C314),Feuil1!$B$9&amp;"="&amp;_xlfn.ENCODEURL(E314)))</f>
        <v>https://cons-donum-intra.hom.maf.local/donum/liste?id-compte=200232&amp;id-personne=2&amp;num-contrat=3&amp;num-chantier=4&amp;num-GC=5&amp;code-famille=DOCUMENTS%20PAPS&amp;code-cote=PAPS&amp;code-type=DO%20AR</v>
      </c>
    </row>
    <row r="315" spans="1:7" hidden="1" x14ac:dyDescent="0.25">
      <c r="A315" s="19" t="s">
        <v>618</v>
      </c>
      <c r="B315" s="19" t="s">
        <v>619</v>
      </c>
      <c r="C315" s="19" t="s">
        <v>620</v>
      </c>
      <c r="D315" s="19" t="s">
        <v>621</v>
      </c>
      <c r="E315" s="19" t="s">
        <v>627</v>
      </c>
      <c r="F315" s="20" t="s">
        <v>628</v>
      </c>
      <c r="G315" s="22" t="str">
        <f>HYPERLINK(Feuil1!$A$10&amp;_xlfn.TEXTJOIN("&amp;",TRUE,Feuil1!$E$2:$E$6)&amp;"&amp;"&amp;_xlfn.TEXTJOIN("&amp;",TRUE,Feuil1!$B$7&amp;"="&amp;_xlfn.ENCODEURL(A315),Feuil1!$B$8&amp;"="&amp;_xlfn.ENCODEURL(C315),Feuil1!$B$9&amp;"="&amp;_xlfn.ENCODEURL(E315)))</f>
        <v>https://cons-donum-intra.hom.maf.local/donum/liste?id-compte=200232&amp;id-personne=2&amp;num-contrat=3&amp;num-chantier=4&amp;num-GC=5&amp;code-famille=DOCUMENTS%20PAPS&amp;code-cote=PAPS&amp;code-type=DO%20ACCEPTATION%20INDEMNITES</v>
      </c>
    </row>
    <row r="316" spans="1:7" hidden="1" x14ac:dyDescent="0.25">
      <c r="A316" s="19" t="s">
        <v>618</v>
      </c>
      <c r="B316" s="19" t="s">
        <v>619</v>
      </c>
      <c r="C316" s="19" t="s">
        <v>620</v>
      </c>
      <c r="D316" s="19" t="s">
        <v>621</v>
      </c>
      <c r="E316" s="19" t="s">
        <v>157</v>
      </c>
      <c r="F316" s="20" t="s">
        <v>629</v>
      </c>
      <c r="G316" s="22" t="str">
        <f>HYPERLINK(Feuil1!$A$10&amp;_xlfn.TEXTJOIN("&amp;",TRUE,Feuil1!$E$2:$E$6)&amp;"&amp;"&amp;_xlfn.TEXTJOIN("&amp;",TRUE,Feuil1!$B$7&amp;"="&amp;_xlfn.ENCODEURL(A316),Feuil1!$B$8&amp;"="&amp;_xlfn.ENCODEURL(C316),Feuil1!$B$9&amp;"="&amp;_xlfn.ENCODEURL(E316)))</f>
        <v>https://cons-donum-intra.hom.maf.local/donum/liste?id-compte=200232&amp;id-personne=2&amp;num-contrat=3&amp;num-chantier=4&amp;num-GC=5&amp;code-famille=DOCUMENTS%20PAPS&amp;code-cote=PAPS&amp;code-type=AR%20POSTE</v>
      </c>
    </row>
    <row r="317" spans="1:7" hidden="1" x14ac:dyDescent="0.25">
      <c r="A317" s="19" t="s">
        <v>618</v>
      </c>
      <c r="B317" s="19" t="s">
        <v>619</v>
      </c>
      <c r="C317" s="19" t="s">
        <v>620</v>
      </c>
      <c r="D317" s="19" t="s">
        <v>621</v>
      </c>
      <c r="E317" s="19" t="s">
        <v>630</v>
      </c>
      <c r="F317" s="20" t="s">
        <v>631</v>
      </c>
      <c r="G317" s="22" t="str">
        <f>HYPERLINK(Feuil1!$A$10&amp;_xlfn.TEXTJOIN("&amp;",TRUE,Feuil1!$E$2:$E$6)&amp;"&amp;"&amp;_xlfn.TEXTJOIN("&amp;",TRUE,Feuil1!$B$7&amp;"="&amp;_xlfn.ENCODEURL(A317),Feuil1!$B$8&amp;"="&amp;_xlfn.ENCODEURL(C317),Feuil1!$B$9&amp;"="&amp;_xlfn.ENCODEURL(E317)))</f>
        <v>https://cons-donum-intra.hom.maf.local/donum/liste?id-compte=200232&amp;id-personne=2&amp;num-contrat=3&amp;num-chantier=4&amp;num-GC=5&amp;code-famille=DOCUMENTS%20PAPS&amp;code-cote=PAPS&amp;code-type=ATTESTATION%20D%20ASSURANCE</v>
      </c>
    </row>
    <row r="318" spans="1:7" hidden="1" x14ac:dyDescent="0.25">
      <c r="A318" s="19" t="s">
        <v>618</v>
      </c>
      <c r="B318" s="19" t="s">
        <v>619</v>
      </c>
      <c r="C318" s="19" t="s">
        <v>620</v>
      </c>
      <c r="D318" s="19" t="s">
        <v>621</v>
      </c>
      <c r="E318" s="19" t="s">
        <v>632</v>
      </c>
      <c r="F318" s="20" t="s">
        <v>633</v>
      </c>
      <c r="G318" s="22" t="str">
        <f>HYPERLINK(Feuil1!$A$10&amp;_xlfn.TEXTJOIN("&amp;",TRUE,Feuil1!$E$2:$E$6)&amp;"&amp;"&amp;_xlfn.TEXTJOIN("&amp;",TRUE,Feuil1!$B$7&amp;"="&amp;_xlfn.ENCODEURL(A318),Feuil1!$B$8&amp;"="&amp;_xlfn.ENCODEURL(C318),Feuil1!$B$9&amp;"="&amp;_xlfn.ENCODEURL(E318)))</f>
        <v>https://cons-donum-intra.hom.maf.local/donum/liste?id-compte=200232&amp;id-personne=2&amp;num-contrat=3&amp;num-chantier=4&amp;num-GC=5&amp;code-famille=DOCUMENTS%20PAPS&amp;code-cote=PAPS&amp;code-type=DO%20RAPPORT</v>
      </c>
    </row>
    <row r="319" spans="1:7" hidden="1" x14ac:dyDescent="0.25">
      <c r="A319" s="19" t="s">
        <v>618</v>
      </c>
      <c r="B319" s="19" t="s">
        <v>619</v>
      </c>
      <c r="C319" s="19" t="s">
        <v>620</v>
      </c>
      <c r="D319" s="19" t="s">
        <v>621</v>
      </c>
      <c r="E319" s="19" t="s">
        <v>634</v>
      </c>
      <c r="F319" s="20" t="s">
        <v>635</v>
      </c>
      <c r="G319" s="22" t="str">
        <f>HYPERLINK(Feuil1!$A$10&amp;_xlfn.TEXTJOIN("&amp;",TRUE,Feuil1!$E$2:$E$6)&amp;"&amp;"&amp;_xlfn.TEXTJOIN("&amp;",TRUE,Feuil1!$B$7&amp;"="&amp;_xlfn.ENCODEURL(A319),Feuil1!$B$8&amp;"="&amp;_xlfn.ENCODEURL(C319),Feuil1!$B$9&amp;"="&amp;_xlfn.ENCODEURL(E319)))</f>
        <v>https://cons-donum-intra.hom.maf.local/donum/liste?id-compte=200232&amp;id-personne=2&amp;num-contrat=3&amp;num-chantier=4&amp;num-GC=5&amp;code-famille=DOCUMENTS%20PAPS&amp;code-cote=PAPS&amp;code-type=DO%20RAPPORT%20DEFINITIF</v>
      </c>
    </row>
    <row r="320" spans="1:7" hidden="1" x14ac:dyDescent="0.25">
      <c r="A320" s="19" t="s">
        <v>618</v>
      </c>
      <c r="B320" s="19" t="s">
        <v>619</v>
      </c>
      <c r="C320" s="19" t="s">
        <v>620</v>
      </c>
      <c r="D320" s="19" t="s">
        <v>621</v>
      </c>
      <c r="E320" s="19" t="s">
        <v>636</v>
      </c>
      <c r="F320" s="20" t="s">
        <v>637</v>
      </c>
      <c r="G320" s="22" t="str">
        <f>HYPERLINK(Feuil1!$A$10&amp;_xlfn.TEXTJOIN("&amp;",TRUE,Feuil1!$E$2:$E$6)&amp;"&amp;"&amp;_xlfn.TEXTJOIN("&amp;",TRUE,Feuil1!$B$7&amp;"="&amp;_xlfn.ENCODEURL(A320),Feuil1!$B$8&amp;"="&amp;_xlfn.ENCODEURL(C320),Feuil1!$B$9&amp;"="&amp;_xlfn.ENCODEURL(E320)))</f>
        <v>https://cons-donum-intra.hom.maf.local/donum/liste?id-compte=200232&amp;id-personne=2&amp;num-contrat=3&amp;num-chantier=4&amp;num-GC=5&amp;code-famille=DOCUMENTS%20PAPS&amp;code-cote=PAPS&amp;code-type=DO%20RAPPORT%20%20PRELIMINAIRE</v>
      </c>
    </row>
    <row r="321" spans="1:7" hidden="1" x14ac:dyDescent="0.25">
      <c r="A321" s="19" t="s">
        <v>618</v>
      </c>
      <c r="B321" s="19" t="s">
        <v>619</v>
      </c>
      <c r="C321" s="19" t="s">
        <v>620</v>
      </c>
      <c r="D321" s="19" t="s">
        <v>621</v>
      </c>
      <c r="E321" s="19" t="s">
        <v>638</v>
      </c>
      <c r="F321" s="20" t="s">
        <v>639</v>
      </c>
      <c r="G321" s="22" t="str">
        <f>HYPERLINK(Feuil1!$A$10&amp;_xlfn.TEXTJOIN("&amp;",TRUE,Feuil1!$E$2:$E$6)&amp;"&amp;"&amp;_xlfn.TEXTJOIN("&amp;",TRUE,Feuil1!$B$7&amp;"="&amp;_xlfn.ENCODEURL(A321),Feuil1!$B$8&amp;"="&amp;_xlfn.ENCODEURL(C321),Feuil1!$B$9&amp;"="&amp;_xlfn.ENCODEURL(E321)))</f>
        <v>https://cons-donum-intra.hom.maf.local/donum/liste?id-compte=200232&amp;id-personne=2&amp;num-contrat=3&amp;num-chantier=4&amp;num-GC=5&amp;code-famille=DOCUMENTS%20PAPS&amp;code-cote=PAPS&amp;code-type=DO%20RAPPORT%20DEFINITIF%20COMPLEMENTAIRE</v>
      </c>
    </row>
    <row r="322" spans="1:7" hidden="1" x14ac:dyDescent="0.25">
      <c r="A322" s="19" t="s">
        <v>618</v>
      </c>
      <c r="B322" s="19" t="s">
        <v>619</v>
      </c>
      <c r="C322" s="19" t="s">
        <v>620</v>
      </c>
      <c r="D322" s="19" t="s">
        <v>621</v>
      </c>
      <c r="E322" s="19" t="s">
        <v>640</v>
      </c>
      <c r="F322" s="20" t="s">
        <v>641</v>
      </c>
      <c r="G322" s="22" t="str">
        <f>HYPERLINK(Feuil1!$A$10&amp;_xlfn.TEXTJOIN("&amp;",TRUE,Feuil1!$E$2:$E$6)&amp;"&amp;"&amp;_xlfn.TEXTJOIN("&amp;",TRUE,Feuil1!$B$7&amp;"="&amp;_xlfn.ENCODEURL(A322),Feuil1!$B$8&amp;"="&amp;_xlfn.ENCODEURL(C322),Feuil1!$B$9&amp;"="&amp;_xlfn.ENCODEURL(E322)))</f>
        <v>https://cons-donum-intra.hom.maf.local/donum/liste?id-compte=200232&amp;id-personne=2&amp;num-contrat=3&amp;num-chantier=4&amp;num-GC=5&amp;code-famille=DOCUMENTS%20PAPS&amp;code-cote=PAPS&amp;code-type=DAP%20%28paps%29</v>
      </c>
    </row>
    <row r="323" spans="1:7" hidden="1" x14ac:dyDescent="0.25">
      <c r="A323" s="19" t="s">
        <v>618</v>
      </c>
      <c r="B323" s="19" t="s">
        <v>619</v>
      </c>
      <c r="C323" s="19" t="s">
        <v>620</v>
      </c>
      <c r="D323" s="19" t="s">
        <v>621</v>
      </c>
      <c r="E323" s="19" t="s">
        <v>642</v>
      </c>
      <c r="F323" s="20" t="s">
        <v>643</v>
      </c>
      <c r="G323" s="22" t="str">
        <f>HYPERLINK(Feuil1!$A$10&amp;_xlfn.TEXTJOIN("&amp;",TRUE,Feuil1!$E$2:$E$6)&amp;"&amp;"&amp;_xlfn.TEXTJOIN("&amp;",TRUE,Feuil1!$B$7&amp;"="&amp;_xlfn.ENCODEURL(A323),Feuil1!$B$8&amp;"="&amp;_xlfn.ENCODEURL(C323),Feuil1!$B$9&amp;"="&amp;_xlfn.ENCODEURL(E323)))</f>
        <v>https://cons-donum-intra.hom.maf.local/donum/liste?id-compte=200232&amp;id-personne=2&amp;num-contrat=3&amp;num-chantier=4&amp;num-GC=5&amp;code-famille=DOCUMENTS%20PAPS&amp;code-cote=PAPS&amp;code-type=COURRIER%20REGLEMENT</v>
      </c>
    </row>
    <row r="324" spans="1:7" hidden="1" x14ac:dyDescent="0.25">
      <c r="A324" s="19" t="s">
        <v>618</v>
      </c>
      <c r="B324" s="19" t="s">
        <v>619</v>
      </c>
      <c r="C324" s="19" t="s">
        <v>620</v>
      </c>
      <c r="D324" s="19" t="s">
        <v>621</v>
      </c>
      <c r="E324" s="19" t="s">
        <v>644</v>
      </c>
      <c r="F324" s="20" t="s">
        <v>645</v>
      </c>
      <c r="G324" s="22" t="str">
        <f>HYPERLINK(Feuil1!$A$10&amp;_xlfn.TEXTJOIN("&amp;",TRUE,Feuil1!$E$2:$E$6)&amp;"&amp;"&amp;_xlfn.TEXTJOIN("&amp;",TRUE,Feuil1!$B$7&amp;"="&amp;_xlfn.ENCODEURL(A324),Feuil1!$B$8&amp;"="&amp;_xlfn.ENCODEURL(C324),Feuil1!$B$9&amp;"="&amp;_xlfn.ENCODEURL(E324)))</f>
        <v>https://cons-donum-intra.hom.maf.local/donum/liste?id-compte=200232&amp;id-personne=2&amp;num-contrat=3&amp;num-chantier=4&amp;num-GC=5&amp;code-famille=DOCUMENTS%20PAPS&amp;code-cote=PAPS&amp;code-type=COURRIER%20FRANCHISE</v>
      </c>
    </row>
    <row r="325" spans="1:7" hidden="1" x14ac:dyDescent="0.25">
      <c r="A325" s="19" t="s">
        <v>618</v>
      </c>
      <c r="B325" s="19" t="s">
        <v>619</v>
      </c>
      <c r="C325" s="19" t="s">
        <v>620</v>
      </c>
      <c r="D325" s="19" t="s">
        <v>621</v>
      </c>
      <c r="E325" s="19" t="s">
        <v>646</v>
      </c>
      <c r="F325" s="20" t="s">
        <v>647</v>
      </c>
      <c r="G325" s="22" t="str">
        <f>HYPERLINK(Feuil1!$A$10&amp;_xlfn.TEXTJOIN("&amp;",TRUE,Feuil1!$E$2:$E$6)&amp;"&amp;"&amp;_xlfn.TEXTJOIN("&amp;",TRUE,Feuil1!$B$7&amp;"="&amp;_xlfn.ENCODEURL(A325),Feuil1!$B$8&amp;"="&amp;_xlfn.ENCODEURL(C325),Feuil1!$B$9&amp;"="&amp;_xlfn.ENCODEURL(E325)))</f>
        <v>https://cons-donum-intra.hom.maf.local/donum/liste?id-compte=200232&amp;id-personne=2&amp;num-contrat=3&amp;num-chantier=4&amp;num-GC=5&amp;code-famille=DOCUMENTS%20PAPS&amp;code-cote=PAPS&amp;code-type=PJ%20PERMIS%20DE%20CONSTRUIRE</v>
      </c>
    </row>
    <row r="326" spans="1:7" hidden="1" x14ac:dyDescent="0.25">
      <c r="A326" s="19" t="s">
        <v>618</v>
      </c>
      <c r="B326" s="19" t="s">
        <v>619</v>
      </c>
      <c r="C326" s="19" t="s">
        <v>620</v>
      </c>
      <c r="D326" s="19" t="s">
        <v>621</v>
      </c>
      <c r="E326" s="19" t="s">
        <v>648</v>
      </c>
      <c r="F326" s="20" t="s">
        <v>649</v>
      </c>
      <c r="G326" s="22" t="str">
        <f>HYPERLINK(Feuil1!$A$10&amp;_xlfn.TEXTJOIN("&amp;",TRUE,Feuil1!$E$2:$E$6)&amp;"&amp;"&amp;_xlfn.TEXTJOIN("&amp;",TRUE,Feuil1!$B$7&amp;"="&amp;_xlfn.ENCODEURL(A326),Feuil1!$B$8&amp;"="&amp;_xlfn.ENCODEURL(C326),Feuil1!$B$9&amp;"="&amp;_xlfn.ENCODEURL(E326)))</f>
        <v>https://cons-donum-intra.hom.maf.local/donum/liste?id-compte=200232&amp;id-personne=2&amp;num-contrat=3&amp;num-chantier=4&amp;num-GC=5&amp;code-famille=DOCUMENTS%20PAPS&amp;code-cote=PAPS&amp;code-type=PJ%20CR%20DE%20CHANTIER%2FDEVIS%2FPLAN</v>
      </c>
    </row>
    <row r="327" spans="1:7" hidden="1" x14ac:dyDescent="0.25">
      <c r="A327" s="19" t="s">
        <v>618</v>
      </c>
      <c r="B327" s="19" t="s">
        <v>619</v>
      </c>
      <c r="C327" s="19" t="s">
        <v>620</v>
      </c>
      <c r="D327" s="19" t="s">
        <v>621</v>
      </c>
      <c r="E327" s="19" t="s">
        <v>650</v>
      </c>
      <c r="F327" s="20" t="s">
        <v>651</v>
      </c>
      <c r="G327" s="22" t="str">
        <f>HYPERLINK(Feuil1!$A$10&amp;_xlfn.TEXTJOIN("&amp;",TRUE,Feuil1!$E$2:$E$6)&amp;"&amp;"&amp;_xlfn.TEXTJOIN("&amp;",TRUE,Feuil1!$B$7&amp;"="&amp;_xlfn.ENCODEURL(A327),Feuil1!$B$8&amp;"="&amp;_xlfn.ENCODEURL(C327),Feuil1!$B$9&amp;"="&amp;_xlfn.ENCODEURL(E327)))</f>
        <v>https://cons-donum-intra.hom.maf.local/donum/liste?id-compte=200232&amp;id-personne=2&amp;num-contrat=3&amp;num-chantier=4&amp;num-GC=5&amp;code-famille=DOCUMENTS%20PAPS&amp;code-cote=PAPS&amp;code-type=PJ%20AVIS%20OPPOSITION</v>
      </c>
    </row>
    <row r="328" spans="1:7" hidden="1" x14ac:dyDescent="0.25">
      <c r="A328" s="19" t="s">
        <v>618</v>
      </c>
      <c r="B328" s="19" t="s">
        <v>619</v>
      </c>
      <c r="C328" s="19" t="s">
        <v>620</v>
      </c>
      <c r="D328" s="19" t="s">
        <v>621</v>
      </c>
      <c r="E328" s="19" t="s">
        <v>652</v>
      </c>
      <c r="F328" s="20" t="s">
        <v>653</v>
      </c>
      <c r="G328" s="22" t="str">
        <f>HYPERLINK(Feuil1!$A$10&amp;_xlfn.TEXTJOIN("&amp;",TRUE,Feuil1!$E$2:$E$6)&amp;"&amp;"&amp;_xlfn.TEXTJOIN("&amp;",TRUE,Feuil1!$B$7&amp;"="&amp;_xlfn.ENCODEURL(A328),Feuil1!$B$8&amp;"="&amp;_xlfn.ENCODEURL(C328),Feuil1!$B$9&amp;"="&amp;_xlfn.ENCODEURL(E328)))</f>
        <v>https://cons-donum-intra.hom.maf.local/donum/liste?id-compte=200232&amp;id-personne=2&amp;num-contrat=3&amp;num-chantier=4&amp;num-GC=5&amp;code-famille=DOCUMENTS%20PAPS&amp;code-cote=PAPS&amp;code-type=PJ%20AVIS</v>
      </c>
    </row>
    <row r="329" spans="1:7" hidden="1" x14ac:dyDescent="0.25">
      <c r="A329" s="19" t="s">
        <v>618</v>
      </c>
      <c r="B329" s="19" t="s">
        <v>619</v>
      </c>
      <c r="C329" s="19" t="s">
        <v>620</v>
      </c>
      <c r="D329" s="19" t="s">
        <v>621</v>
      </c>
      <c r="E329" s="19" t="s">
        <v>654</v>
      </c>
      <c r="F329" s="20" t="s">
        <v>655</v>
      </c>
      <c r="G329" s="22" t="str">
        <f>HYPERLINK(Feuil1!$A$10&amp;_xlfn.TEXTJOIN("&amp;",TRUE,Feuil1!$E$2:$E$6)&amp;"&amp;"&amp;_xlfn.TEXTJOIN("&amp;",TRUE,Feuil1!$B$7&amp;"="&amp;_xlfn.ENCODEURL(A329),Feuil1!$B$8&amp;"="&amp;_xlfn.ENCODEURL(C329),Feuil1!$B$9&amp;"="&amp;_xlfn.ENCODEURL(E329)))</f>
        <v>https://cons-donum-intra.hom.maf.local/donum/liste?id-compte=200232&amp;id-personne=2&amp;num-contrat=3&amp;num-chantier=4&amp;num-GC=5&amp;code-famille=DOCUMENTS%20PAPS&amp;code-cote=PAPS&amp;code-type=DO%20RAPPORT%20INTERMEDIAIRE%20%2F%20COMPLEMENTAIRE</v>
      </c>
    </row>
    <row r="330" spans="1:7" hidden="1" x14ac:dyDescent="0.25">
      <c r="A330" s="19" t="s">
        <v>618</v>
      </c>
      <c r="B330" s="19" t="s">
        <v>619</v>
      </c>
      <c r="C330" s="19" t="s">
        <v>620</v>
      </c>
      <c r="D330" s="19" t="s">
        <v>621</v>
      </c>
      <c r="E330" s="19" t="s">
        <v>656</v>
      </c>
      <c r="F330" s="20" t="s">
        <v>657</v>
      </c>
      <c r="G330" s="22" t="str">
        <f>HYPERLINK(Feuil1!$A$10&amp;_xlfn.TEXTJOIN("&amp;",TRUE,Feuil1!$E$2:$E$6)&amp;"&amp;"&amp;_xlfn.TEXTJOIN("&amp;",TRUE,Feuil1!$B$7&amp;"="&amp;_xlfn.ENCODEURL(A330),Feuil1!$B$8&amp;"="&amp;_xlfn.ENCODEURL(C330),Feuil1!$B$9&amp;"="&amp;_xlfn.ENCODEURL(E330)))</f>
        <v>https://cons-donum-intra.hom.maf.local/donum/liste?id-compte=200232&amp;id-personne=2&amp;num-contrat=3&amp;num-chantier=4&amp;num-GC=5&amp;code-famille=DOCUMENTS%20PAPS&amp;code-cote=PAPS&amp;code-type=DO%20TABLEAU%20RECOURS</v>
      </c>
    </row>
    <row r="331" spans="1:7" hidden="1" x14ac:dyDescent="0.25">
      <c r="A331" s="19" t="s">
        <v>618</v>
      </c>
      <c r="B331" s="19" t="s">
        <v>619</v>
      </c>
      <c r="C331" s="19" t="s">
        <v>620</v>
      </c>
      <c r="D331" s="19" t="s">
        <v>621</v>
      </c>
      <c r="E331" s="19" t="s">
        <v>658</v>
      </c>
      <c r="F331" s="20" t="s">
        <v>659</v>
      </c>
      <c r="G331" s="22" t="str">
        <f>HYPERLINK(Feuil1!$A$10&amp;_xlfn.TEXTJOIN("&amp;",TRUE,Feuil1!$E$2:$E$6)&amp;"&amp;"&amp;_xlfn.TEXTJOIN("&amp;",TRUE,Feuil1!$B$7&amp;"="&amp;_xlfn.ENCODEURL(A331),Feuil1!$B$8&amp;"="&amp;_xlfn.ENCODEURL(C331),Feuil1!$B$9&amp;"="&amp;_xlfn.ENCODEURL(E331)))</f>
        <v>https://cons-donum-intra.hom.maf.local/donum/liste?id-compte=200232&amp;id-personne=2&amp;num-contrat=3&amp;num-chantier=4&amp;num-GC=5&amp;code-famille=DOCUMENTS%20PAPS&amp;code-cote=PAPS&amp;code-type=HONORAIRES%20ADHERENT</v>
      </c>
    </row>
    <row r="332" spans="1:7" hidden="1" x14ac:dyDescent="0.25">
      <c r="A332" s="19" t="s">
        <v>618</v>
      </c>
      <c r="B332" s="19" t="s">
        <v>619</v>
      </c>
      <c r="C332" s="19" t="s">
        <v>620</v>
      </c>
      <c r="D332" s="19" t="s">
        <v>621</v>
      </c>
      <c r="E332" s="19" t="s">
        <v>660</v>
      </c>
      <c r="F332" s="20" t="s">
        <v>661</v>
      </c>
      <c r="G332" s="22" t="str">
        <f>HYPERLINK(Feuil1!$A$10&amp;_xlfn.TEXTJOIN("&amp;",TRUE,Feuil1!$E$2:$E$6)&amp;"&amp;"&amp;_xlfn.TEXTJOIN("&amp;",TRUE,Feuil1!$B$7&amp;"="&amp;_xlfn.ENCODEURL(A332),Feuil1!$B$8&amp;"="&amp;_xlfn.ENCODEURL(C332),Feuil1!$B$9&amp;"="&amp;_xlfn.ENCODEURL(E332)))</f>
        <v>https://cons-donum-intra.hom.maf.local/donum/liste?id-compte=200232&amp;id-personne=2&amp;num-contrat=3&amp;num-chantier=4&amp;num-GC=5&amp;code-famille=DOCUMENTS%20PAPS&amp;code-cote=PAPS&amp;code-type=PJ%20AVENANT</v>
      </c>
    </row>
    <row r="333" spans="1:7" hidden="1" x14ac:dyDescent="0.25">
      <c r="A333" s="19" t="s">
        <v>618</v>
      </c>
      <c r="B333" s="19" t="s">
        <v>619</v>
      </c>
      <c r="C333" s="19" t="s">
        <v>620</v>
      </c>
      <c r="D333" s="19" t="s">
        <v>621</v>
      </c>
      <c r="E333" s="19" t="s">
        <v>662</v>
      </c>
      <c r="F333" s="20" t="s">
        <v>663</v>
      </c>
      <c r="G333" s="22" t="str">
        <f>HYPERLINK(Feuil1!$A$10&amp;_xlfn.TEXTJOIN("&amp;",TRUE,Feuil1!$E$2:$E$6)&amp;"&amp;"&amp;_xlfn.TEXTJOIN("&amp;",TRUE,Feuil1!$B$7&amp;"="&amp;_xlfn.ENCODEURL(A333),Feuil1!$B$8&amp;"="&amp;_xlfn.ENCODEURL(C333),Feuil1!$B$9&amp;"="&amp;_xlfn.ENCODEURL(E333)))</f>
        <v>https://cons-donum-intra.hom.maf.local/donum/liste?id-compte=200232&amp;id-personne=2&amp;num-contrat=3&amp;num-chantier=4&amp;num-GC=5&amp;code-famille=DOCUMENTS%20PAPS&amp;code-cote=PAPS&amp;code-type=PROJET%20DE%20PROTOCOLE</v>
      </c>
    </row>
    <row r="334" spans="1:7" hidden="1" x14ac:dyDescent="0.25">
      <c r="A334" s="19" t="s">
        <v>618</v>
      </c>
      <c r="B334" s="19" t="s">
        <v>619</v>
      </c>
      <c r="C334" s="19" t="s">
        <v>620</v>
      </c>
      <c r="D334" s="19" t="s">
        <v>621</v>
      </c>
      <c r="E334" s="19" t="s">
        <v>664</v>
      </c>
      <c r="F334" s="20" t="s">
        <v>665</v>
      </c>
      <c r="G334" s="22" t="str">
        <f>HYPERLINK(Feuil1!$A$10&amp;_xlfn.TEXTJOIN("&amp;",TRUE,Feuil1!$E$2:$E$6)&amp;"&amp;"&amp;_xlfn.TEXTJOIN("&amp;",TRUE,Feuil1!$B$7&amp;"="&amp;_xlfn.ENCODEURL(A334),Feuil1!$B$8&amp;"="&amp;_xlfn.ENCODEURL(C334),Feuil1!$B$9&amp;"="&amp;_xlfn.ENCODEURL(E334)))</f>
        <v>https://cons-donum-intra.hom.maf.local/donum/liste?id-compte=200232&amp;id-personne=2&amp;num-contrat=3&amp;num-chantier=4&amp;num-GC=5&amp;code-famille=DOCUMENTS%20PAPS&amp;code-cote=PAPS&amp;code-type=ETUDES%20TECHNIQUES</v>
      </c>
    </row>
    <row r="335" spans="1:7" hidden="1" x14ac:dyDescent="0.25">
      <c r="A335" s="19" t="s">
        <v>618</v>
      </c>
      <c r="B335" s="19" t="s">
        <v>619</v>
      </c>
      <c r="C335" s="19" t="s">
        <v>620</v>
      </c>
      <c r="D335" s="19" t="s">
        <v>621</v>
      </c>
      <c r="E335" s="19" t="s">
        <v>666</v>
      </c>
      <c r="F335" s="20" t="s">
        <v>667</v>
      </c>
      <c r="G335" s="22" t="str">
        <f>HYPERLINK(Feuil1!$A$10&amp;_xlfn.TEXTJOIN("&amp;",TRUE,Feuil1!$E$2:$E$6)&amp;"&amp;"&amp;_xlfn.TEXTJOIN("&amp;",TRUE,Feuil1!$B$7&amp;"="&amp;_xlfn.ENCODEURL(A335),Feuil1!$B$8&amp;"="&amp;_xlfn.ENCODEURL(C335),Feuil1!$B$9&amp;"="&amp;_xlfn.ENCODEURL(E335)))</f>
        <v>https://cons-donum-intra.hom.maf.local/donum/liste?id-compte=200232&amp;id-personne=2&amp;num-contrat=3&amp;num-chantier=4&amp;num-GC=5&amp;code-famille=DOCUMENTS%20PAPS&amp;code-cote=PAPS&amp;code-type=PROTOCOLE</v>
      </c>
    </row>
    <row r="336" spans="1:7" hidden="1" x14ac:dyDescent="0.25">
      <c r="A336" s="19" t="s">
        <v>618</v>
      </c>
      <c r="B336" s="19" t="s">
        <v>619</v>
      </c>
      <c r="C336" s="19" t="s">
        <v>620</v>
      </c>
      <c r="D336" s="19" t="s">
        <v>621</v>
      </c>
      <c r="E336" s="19" t="s">
        <v>668</v>
      </c>
      <c r="F336" s="20" t="s">
        <v>669</v>
      </c>
      <c r="G336" s="22" t="str">
        <f>HYPERLINK(Feuil1!$A$10&amp;_xlfn.TEXTJOIN("&amp;",TRUE,Feuil1!$E$2:$E$6)&amp;"&amp;"&amp;_xlfn.TEXTJOIN("&amp;",TRUE,Feuil1!$B$7&amp;"="&amp;_xlfn.ENCODEURL(A336),Feuil1!$B$8&amp;"="&amp;_xlfn.ENCODEURL(C336),Feuil1!$B$9&amp;"="&amp;_xlfn.ENCODEURL(E336)))</f>
        <v>https://cons-donum-intra.hom.maf.local/donum/liste?id-compte=200232&amp;id-personne=2&amp;num-contrat=3&amp;num-chantier=4&amp;num-GC=5&amp;code-famille=DOCUMENTS%20PAPS&amp;code-cote=PAPS&amp;code-type=MEMOIRE%20CASSATION</v>
      </c>
    </row>
    <row r="337" spans="1:7" hidden="1" x14ac:dyDescent="0.25">
      <c r="A337" s="19" t="s">
        <v>618</v>
      </c>
      <c r="B337" s="19" t="s">
        <v>619</v>
      </c>
      <c r="C337" s="19" t="s">
        <v>620</v>
      </c>
      <c r="D337" s="19" t="s">
        <v>621</v>
      </c>
      <c r="E337" s="19" t="s">
        <v>670</v>
      </c>
      <c r="F337" s="20" t="s">
        <v>671</v>
      </c>
      <c r="G337" s="22" t="str">
        <f>HYPERLINK(Feuil1!$A$10&amp;_xlfn.TEXTJOIN("&amp;",TRUE,Feuil1!$E$2:$E$6)&amp;"&amp;"&amp;_xlfn.TEXTJOIN("&amp;",TRUE,Feuil1!$B$7&amp;"="&amp;_xlfn.ENCODEURL(A337),Feuil1!$B$8&amp;"="&amp;_xlfn.ENCODEURL(C337),Feuil1!$B$9&amp;"="&amp;_xlfn.ENCODEURL(E337)))</f>
        <v>https://cons-donum-intra.hom.maf.local/donum/liste?id-compte=200232&amp;id-personne=2&amp;num-contrat=3&amp;num-chantier=4&amp;num-GC=5&amp;code-famille=DOCUMENTS%20PAPS&amp;code-cote=PAPS&amp;code-type=DO%20LETTRE%20CHEQUE</v>
      </c>
    </row>
    <row r="338" spans="1:7" hidden="1" x14ac:dyDescent="0.25">
      <c r="A338" s="19" t="s">
        <v>618</v>
      </c>
      <c r="B338" s="19" t="s">
        <v>619</v>
      </c>
      <c r="C338" s="19" t="s">
        <v>620</v>
      </c>
      <c r="D338" s="19" t="s">
        <v>621</v>
      </c>
      <c r="E338" s="19" t="s">
        <v>672</v>
      </c>
      <c r="F338" s="20" t="s">
        <v>673</v>
      </c>
      <c r="G338" s="22" t="str">
        <f>HYPERLINK(Feuil1!$A$10&amp;_xlfn.TEXTJOIN("&amp;",TRUE,Feuil1!$E$2:$E$6)&amp;"&amp;"&amp;_xlfn.TEXTJOIN("&amp;",TRUE,Feuil1!$B$7&amp;"="&amp;_xlfn.ENCODEURL(A338),Feuil1!$B$8&amp;"="&amp;_xlfn.ENCODEURL(C338),Feuil1!$B$9&amp;"="&amp;_xlfn.ENCODEURL(E338)))</f>
        <v>https://cons-donum-intra.hom.maf.local/donum/liste?id-compte=200232&amp;id-personne=2&amp;num-contrat=3&amp;num-chantier=4&amp;num-GC=5&amp;code-famille=DOCUMENTS%20PAPS&amp;code-cote=PAPS&amp;code-type=DO%20NOTE%20INFORMATIONS</v>
      </c>
    </row>
    <row r="339" spans="1:7" hidden="1" x14ac:dyDescent="0.25">
      <c r="A339" s="19" t="s">
        <v>618</v>
      </c>
      <c r="B339" s="19" t="s">
        <v>619</v>
      </c>
      <c r="C339" s="19" t="s">
        <v>620</v>
      </c>
      <c r="D339" s="19" t="s">
        <v>621</v>
      </c>
      <c r="E339" s="19" t="s">
        <v>674</v>
      </c>
      <c r="F339" s="20" t="s">
        <v>675</v>
      </c>
      <c r="G339" s="22" t="str">
        <f>HYPERLINK(Feuil1!$A$10&amp;_xlfn.TEXTJOIN("&amp;",TRUE,Feuil1!$E$2:$E$6)&amp;"&amp;"&amp;_xlfn.TEXTJOIN("&amp;",TRUE,Feuil1!$B$7&amp;"="&amp;_xlfn.ENCODEURL(A339),Feuil1!$B$8&amp;"="&amp;_xlfn.ENCODEURL(C339),Feuil1!$B$9&amp;"="&amp;_xlfn.ENCODEURL(E339)))</f>
        <v>https://cons-donum-intra.hom.maf.local/donum/liste?id-compte=200232&amp;id-personne=2&amp;num-contrat=3&amp;num-chantier=4&amp;num-GC=5&amp;code-famille=DOCUMENTS%20PAPS&amp;code-cote=PAPS&amp;code-type=DO%20FICHE%20PREALABLE</v>
      </c>
    </row>
    <row r="340" spans="1:7" hidden="1" x14ac:dyDescent="0.25">
      <c r="A340" s="19" t="s">
        <v>618</v>
      </c>
      <c r="B340" s="19" t="s">
        <v>619</v>
      </c>
      <c r="C340" s="19" t="s">
        <v>620</v>
      </c>
      <c r="D340" s="19" t="s">
        <v>621</v>
      </c>
      <c r="E340" s="19" t="s">
        <v>676</v>
      </c>
      <c r="F340" s="20" t="s">
        <v>677</v>
      </c>
      <c r="G340" s="22" t="str">
        <f>HYPERLINK(Feuil1!$A$10&amp;_xlfn.TEXTJOIN("&amp;",TRUE,Feuil1!$E$2:$E$6)&amp;"&amp;"&amp;_xlfn.TEXTJOIN("&amp;",TRUE,Feuil1!$B$7&amp;"="&amp;_xlfn.ENCODEURL(A340),Feuil1!$B$8&amp;"="&amp;_xlfn.ENCODEURL(C340),Feuil1!$B$9&amp;"="&amp;_xlfn.ENCODEURL(E340)))</f>
        <v>https://cons-donum-intra.hom.maf.local/donum/liste?id-compte=200232&amp;id-personne=2&amp;num-contrat=3&amp;num-chantier=4&amp;num-GC=5&amp;code-famille=DOCUMENTS%20PAPS&amp;code-cote=PAPS&amp;code-type=DO%20FACTURE</v>
      </c>
    </row>
    <row r="341" spans="1:7" hidden="1" x14ac:dyDescent="0.25">
      <c r="A341" s="19" t="s">
        <v>618</v>
      </c>
      <c r="B341" s="19" t="s">
        <v>619</v>
      </c>
      <c r="C341" s="19" t="s">
        <v>620</v>
      </c>
      <c r="D341" s="19" t="s">
        <v>621</v>
      </c>
      <c r="E341" s="19" t="s">
        <v>678</v>
      </c>
      <c r="F341" s="20" t="s">
        <v>679</v>
      </c>
      <c r="G341" s="22" t="str">
        <f>HYPERLINK(Feuil1!$A$10&amp;_xlfn.TEXTJOIN("&amp;",TRUE,Feuil1!$E$2:$E$6)&amp;"&amp;"&amp;_xlfn.TEXTJOIN("&amp;",TRUE,Feuil1!$B$7&amp;"="&amp;_xlfn.ENCODEURL(A341),Feuil1!$B$8&amp;"="&amp;_xlfn.ENCODEURL(C341),Feuil1!$B$9&amp;"="&amp;_xlfn.ENCODEURL(E341)))</f>
        <v>https://cons-donum-intra.hom.maf.local/donum/liste?id-compte=200232&amp;id-personne=2&amp;num-contrat=3&amp;num-chantier=4&amp;num-GC=5&amp;code-famille=DOCUMENTS%20PAPS&amp;code-cote=PAPS&amp;code-type=DO%20DOSSIER%20SOUSCRIPTION</v>
      </c>
    </row>
    <row r="342" spans="1:7" hidden="1" x14ac:dyDescent="0.25">
      <c r="A342" s="19" t="s">
        <v>618</v>
      </c>
      <c r="B342" s="19" t="s">
        <v>619</v>
      </c>
      <c r="C342" s="19" t="s">
        <v>620</v>
      </c>
      <c r="D342" s="19" t="s">
        <v>621</v>
      </c>
      <c r="E342" s="19" t="s">
        <v>680</v>
      </c>
      <c r="F342" s="20" t="s">
        <v>681</v>
      </c>
      <c r="G342" s="22" t="str">
        <f>HYPERLINK(Feuil1!$A$10&amp;_xlfn.TEXTJOIN("&amp;",TRUE,Feuil1!$E$2:$E$6)&amp;"&amp;"&amp;_xlfn.TEXTJOIN("&amp;",TRUE,Feuil1!$B$7&amp;"="&amp;_xlfn.ENCODEURL(A342),Feuil1!$B$8&amp;"="&amp;_xlfn.ENCODEURL(C342),Feuil1!$B$9&amp;"="&amp;_xlfn.ENCODEURL(E342)))</f>
        <v>https://cons-donum-intra.hom.maf.local/donum/liste?id-compte=200232&amp;id-personne=2&amp;num-contrat=3&amp;num-chantier=4&amp;num-GC=5&amp;code-famille=DOCUMENTS%20PAPS&amp;code-cote=PAPS&amp;code-type=PJ%20POUVOIR</v>
      </c>
    </row>
    <row r="343" spans="1:7" hidden="1" x14ac:dyDescent="0.25">
      <c r="A343" s="19" t="s">
        <v>618</v>
      </c>
      <c r="B343" s="19" t="s">
        <v>619</v>
      </c>
      <c r="C343" s="19" t="s">
        <v>620</v>
      </c>
      <c r="D343" s="19" t="s">
        <v>621</v>
      </c>
      <c r="E343" s="19" t="s">
        <v>682</v>
      </c>
      <c r="F343" s="20" t="s">
        <v>683</v>
      </c>
      <c r="G343" s="22" t="str">
        <f>HYPERLINK(Feuil1!$A$10&amp;_xlfn.TEXTJOIN("&amp;",TRUE,Feuil1!$E$2:$E$6)&amp;"&amp;"&amp;_xlfn.TEXTJOIN("&amp;",TRUE,Feuil1!$B$7&amp;"="&amp;_xlfn.ENCODEURL(A343),Feuil1!$B$8&amp;"="&amp;_xlfn.ENCODEURL(C343),Feuil1!$B$9&amp;"="&amp;_xlfn.ENCODEURL(E343)))</f>
        <v>https://cons-donum-intra.hom.maf.local/donum/liste?id-compte=200232&amp;id-personne=2&amp;num-contrat=3&amp;num-chantier=4&amp;num-GC=5&amp;code-famille=DOCUMENTS%20PAPS&amp;code-cote=PAPS&amp;code-type=DO%20DECLARATION%20DE%20SINISTRE</v>
      </c>
    </row>
    <row r="344" spans="1:7" hidden="1" x14ac:dyDescent="0.25">
      <c r="A344" s="19" t="s">
        <v>618</v>
      </c>
      <c r="B344" s="19" t="s">
        <v>619</v>
      </c>
      <c r="C344" s="19" t="s">
        <v>620</v>
      </c>
      <c r="D344" s="19" t="s">
        <v>621</v>
      </c>
      <c r="E344" s="19" t="s">
        <v>684</v>
      </c>
      <c r="F344" s="20" t="s">
        <v>685</v>
      </c>
      <c r="G344" s="22" t="str">
        <f>HYPERLINK(Feuil1!$A$10&amp;_xlfn.TEXTJOIN("&amp;",TRUE,Feuil1!$E$2:$E$6)&amp;"&amp;"&amp;_xlfn.TEXTJOIN("&amp;",TRUE,Feuil1!$B$7&amp;"="&amp;_xlfn.ENCODEURL(A344),Feuil1!$B$8&amp;"="&amp;_xlfn.ENCODEURL(C344),Feuil1!$B$9&amp;"="&amp;_xlfn.ENCODEURL(E344)))</f>
        <v>https://cons-donum-intra.hom.maf.local/donum/liste?id-compte=200232&amp;id-personne=2&amp;num-contrat=3&amp;num-chantier=4&amp;num-GC=5&amp;code-famille=DOCUMENTS%20PAPS&amp;code-cote=PAPS&amp;code-type=DO%20COURRIER%20RECOURS</v>
      </c>
    </row>
    <row r="345" spans="1:7" hidden="1" x14ac:dyDescent="0.25">
      <c r="A345" s="19" t="s">
        <v>618</v>
      </c>
      <c r="B345" s="19" t="s">
        <v>619</v>
      </c>
      <c r="C345" s="19" t="s">
        <v>620</v>
      </c>
      <c r="D345" s="19" t="s">
        <v>621</v>
      </c>
      <c r="E345" s="19" t="s">
        <v>686</v>
      </c>
      <c r="F345" s="20" t="s">
        <v>687</v>
      </c>
      <c r="G345" s="22" t="str">
        <f>HYPERLINK(Feuil1!$A$10&amp;_xlfn.TEXTJOIN("&amp;",TRUE,Feuil1!$E$2:$E$6)&amp;"&amp;"&amp;_xlfn.TEXTJOIN("&amp;",TRUE,Feuil1!$B$7&amp;"="&amp;_xlfn.ENCODEURL(A345),Feuil1!$B$8&amp;"="&amp;_xlfn.ENCODEURL(C345),Feuil1!$B$9&amp;"="&amp;_xlfn.ENCODEURL(E345)))</f>
        <v>https://cons-donum-intra.hom.maf.local/donum/liste?id-compte=200232&amp;id-personne=2&amp;num-contrat=3&amp;num-chantier=4&amp;num-GC=5&amp;code-famille=DOCUMENTS%20PAPS&amp;code-cote=PAPS&amp;code-type=DO%20COURRIER</v>
      </c>
    </row>
    <row r="346" spans="1:7" hidden="1" x14ac:dyDescent="0.25">
      <c r="A346" s="19" t="s">
        <v>618</v>
      </c>
      <c r="B346" s="19" t="s">
        <v>619</v>
      </c>
      <c r="C346" s="19" t="s">
        <v>688</v>
      </c>
      <c r="D346" s="19" t="s">
        <v>689</v>
      </c>
      <c r="E346" s="19" t="s">
        <v>690</v>
      </c>
      <c r="F346" s="20" t="s">
        <v>691</v>
      </c>
      <c r="G346" s="22" t="str">
        <f>HYPERLINK(Feuil1!$A$10&amp;_xlfn.TEXTJOIN("&amp;",TRUE,Feuil1!$E$2:$E$6)&amp;"&amp;"&amp;_xlfn.TEXTJOIN("&amp;",TRUE,Feuil1!$B$7&amp;"="&amp;_xlfn.ENCODEURL(A346),Feuil1!$B$8&amp;"="&amp;_xlfn.ENCODEURL(C346),Feuil1!$B$9&amp;"="&amp;_xlfn.ENCODEURL(E346)))</f>
        <v>https://cons-donum-intra.hom.maf.local/donum/liste?id-compte=200232&amp;id-personne=2&amp;num-contrat=3&amp;num-chantier=4&amp;num-GC=5&amp;code-famille=DOCUMENTS%20PAPS&amp;code-cote=CASSATION&amp;code-type=POURVOI</v>
      </c>
    </row>
    <row r="347" spans="1:7" hidden="1" x14ac:dyDescent="0.25">
      <c r="A347" s="19" t="s">
        <v>618</v>
      </c>
      <c r="B347" s="19" t="s">
        <v>619</v>
      </c>
      <c r="C347" s="19" t="s">
        <v>688</v>
      </c>
      <c r="D347" s="19" t="s">
        <v>689</v>
      </c>
      <c r="E347" s="19" t="s">
        <v>692</v>
      </c>
      <c r="F347" s="20" t="s">
        <v>693</v>
      </c>
      <c r="G347" s="22" t="str">
        <f>HYPERLINK(Feuil1!$A$10&amp;_xlfn.TEXTJOIN("&amp;",TRUE,Feuil1!$E$2:$E$6)&amp;"&amp;"&amp;_xlfn.TEXTJOIN("&amp;",TRUE,Feuil1!$B$7&amp;"="&amp;_xlfn.ENCODEURL(A347),Feuil1!$B$8&amp;"="&amp;_xlfn.ENCODEURL(C347),Feuil1!$B$9&amp;"="&amp;_xlfn.ENCODEURL(E347)))</f>
        <v>https://cons-donum-intra.hom.maf.local/donum/liste?id-compte=200232&amp;id-personne=2&amp;num-contrat=3&amp;num-chantier=4&amp;num-GC=5&amp;code-famille=DOCUMENTS%20PAPS&amp;code-cote=CASSATION&amp;code-type=POURVOI%20CASSATION</v>
      </c>
    </row>
    <row r="348" spans="1:7" hidden="1" x14ac:dyDescent="0.25">
      <c r="A348" s="19" t="s">
        <v>618</v>
      </c>
      <c r="B348" s="19" t="s">
        <v>619</v>
      </c>
      <c r="C348" s="19" t="s">
        <v>688</v>
      </c>
      <c r="D348" s="19" t="s">
        <v>689</v>
      </c>
      <c r="E348" s="19" t="s">
        <v>694</v>
      </c>
      <c r="F348" s="20" t="s">
        <v>695</v>
      </c>
      <c r="G348" s="22" t="str">
        <f>HYPERLINK(Feuil1!$A$10&amp;_xlfn.TEXTJOIN("&amp;",TRUE,Feuil1!$E$2:$E$6)&amp;"&amp;"&amp;_xlfn.TEXTJOIN("&amp;",TRUE,Feuil1!$B$7&amp;"="&amp;_xlfn.ENCODEURL(A348),Feuil1!$B$8&amp;"="&amp;_xlfn.ENCODEURL(C348),Feuil1!$B$9&amp;"="&amp;_xlfn.ENCODEURL(E348)))</f>
        <v>https://cons-donum-intra.hom.maf.local/donum/liste?id-compte=200232&amp;id-personne=2&amp;num-contrat=3&amp;num-chantier=4&amp;num-GC=5&amp;code-famille=DOCUMENTS%20PAPS&amp;code-cote=CASSATION&amp;code-type=COURRIER%20CASSATION</v>
      </c>
    </row>
    <row r="349" spans="1:7" hidden="1" x14ac:dyDescent="0.25">
      <c r="A349" s="19" t="s">
        <v>618</v>
      </c>
      <c r="B349" s="19" t="s">
        <v>619</v>
      </c>
      <c r="C349" s="19" t="s">
        <v>688</v>
      </c>
      <c r="D349" s="19" t="s">
        <v>689</v>
      </c>
      <c r="E349" s="19" t="s">
        <v>668</v>
      </c>
      <c r="F349" s="20" t="s">
        <v>696</v>
      </c>
      <c r="G349" s="22" t="str">
        <f>HYPERLINK(Feuil1!$A$10&amp;_xlfn.TEXTJOIN("&amp;",TRUE,Feuil1!$E$2:$E$6)&amp;"&amp;"&amp;_xlfn.TEXTJOIN("&amp;",TRUE,Feuil1!$B$7&amp;"="&amp;_xlfn.ENCODEURL(A349),Feuil1!$B$8&amp;"="&amp;_xlfn.ENCODEURL(C349),Feuil1!$B$9&amp;"="&amp;_xlfn.ENCODEURL(E349)))</f>
        <v>https://cons-donum-intra.hom.maf.local/donum/liste?id-compte=200232&amp;id-personne=2&amp;num-contrat=3&amp;num-chantier=4&amp;num-GC=5&amp;code-famille=DOCUMENTS%20PAPS&amp;code-cote=CASSATION&amp;code-type=MEMOIRE%20CASSATION</v>
      </c>
    </row>
    <row r="350" spans="1:7" hidden="1" x14ac:dyDescent="0.25">
      <c r="A350" s="19" t="s">
        <v>618</v>
      </c>
      <c r="B350" s="19" t="s">
        <v>619</v>
      </c>
      <c r="C350" s="19" t="s">
        <v>697</v>
      </c>
      <c r="D350" s="19" t="s">
        <v>698</v>
      </c>
      <c r="E350" s="19" t="s">
        <v>678</v>
      </c>
      <c r="F350" s="20" t="s">
        <v>699</v>
      </c>
      <c r="G350" s="22" t="str">
        <f>HYPERLINK(Feuil1!$A$10&amp;_xlfn.TEXTJOIN("&amp;",TRUE,Feuil1!$E$2:$E$6)&amp;"&amp;"&amp;_xlfn.TEXTJOIN("&amp;",TRUE,Feuil1!$B$7&amp;"="&amp;_xlfn.ENCODEURL(A350),Feuil1!$B$8&amp;"="&amp;_xlfn.ENCODEURL(C350),Feuil1!$B$9&amp;"="&amp;_xlfn.ENCODEURL(E350)))</f>
        <v>https://cons-donum-intra.hom.maf.local/donum/liste?id-compte=200232&amp;id-personne=2&amp;num-contrat=3&amp;num-chantier=4&amp;num-GC=5&amp;code-famille=DOCUMENTS%20PAPS&amp;code-cote=CONTROLE%20GARANTIES&amp;code-type=DO%20DOSSIER%20SOUSCRIPTION</v>
      </c>
    </row>
    <row r="351" spans="1:7" hidden="1" x14ac:dyDescent="0.25">
      <c r="A351" s="19" t="s">
        <v>618</v>
      </c>
      <c r="B351" s="19" t="s">
        <v>619</v>
      </c>
      <c r="C351" s="19" t="s">
        <v>697</v>
      </c>
      <c r="D351" s="19" t="s">
        <v>698</v>
      </c>
      <c r="E351" s="19" t="s">
        <v>658</v>
      </c>
      <c r="F351" s="20" t="s">
        <v>700</v>
      </c>
      <c r="G351" s="22" t="str">
        <f>HYPERLINK(Feuil1!$A$10&amp;_xlfn.TEXTJOIN("&amp;",TRUE,Feuil1!$E$2:$E$6)&amp;"&amp;"&amp;_xlfn.TEXTJOIN("&amp;",TRUE,Feuil1!$B$7&amp;"="&amp;_xlfn.ENCODEURL(A351),Feuil1!$B$8&amp;"="&amp;_xlfn.ENCODEURL(C351),Feuil1!$B$9&amp;"="&amp;_xlfn.ENCODEURL(E351)))</f>
        <v>https://cons-donum-intra.hom.maf.local/donum/liste?id-compte=200232&amp;id-personne=2&amp;num-contrat=3&amp;num-chantier=4&amp;num-GC=5&amp;code-famille=DOCUMENTS%20PAPS&amp;code-cote=CONTROLE%20GARANTIES&amp;code-type=HONORAIRES%20ADHERENT</v>
      </c>
    </row>
    <row r="352" spans="1:7" hidden="1" x14ac:dyDescent="0.25">
      <c r="A352" s="19" t="s">
        <v>618</v>
      </c>
      <c r="B352" s="19" t="s">
        <v>619</v>
      </c>
      <c r="C352" s="19" t="s">
        <v>697</v>
      </c>
      <c r="D352" s="19" t="s">
        <v>698</v>
      </c>
      <c r="E352" s="19" t="s">
        <v>701</v>
      </c>
      <c r="F352" s="20" t="s">
        <v>702</v>
      </c>
      <c r="G352" s="22" t="str">
        <f>HYPERLINK(Feuil1!$A$10&amp;_xlfn.TEXTJOIN("&amp;",TRUE,Feuil1!$E$2:$E$6)&amp;"&amp;"&amp;_xlfn.TEXTJOIN("&amp;",TRUE,Feuil1!$B$7&amp;"="&amp;_xlfn.ENCODEURL(A352),Feuil1!$B$8&amp;"="&amp;_xlfn.ENCODEURL(C352),Feuil1!$B$9&amp;"="&amp;_xlfn.ENCODEURL(E352)))</f>
        <v>https://cons-donum-intra.hom.maf.local/donum/liste?id-compte=200232&amp;id-personne=2&amp;num-contrat=3&amp;num-chantier=4&amp;num-GC=5&amp;code-famille=DOCUMENTS%20PAPS&amp;code-cote=CONTROLE%20GARANTIES&amp;code-type=FORMULAIRE%20D.D.S.</v>
      </c>
    </row>
    <row r="353" spans="1:7" hidden="1" x14ac:dyDescent="0.25">
      <c r="A353" s="19" t="s">
        <v>618</v>
      </c>
      <c r="B353" s="19" t="s">
        <v>619</v>
      </c>
      <c r="C353" s="19" t="s">
        <v>697</v>
      </c>
      <c r="D353" s="19" t="s">
        <v>698</v>
      </c>
      <c r="E353" s="19" t="s">
        <v>660</v>
      </c>
      <c r="F353" s="20" t="s">
        <v>703</v>
      </c>
      <c r="G353" s="22" t="str">
        <f>HYPERLINK(Feuil1!$A$10&amp;_xlfn.TEXTJOIN("&amp;",TRUE,Feuil1!$E$2:$E$6)&amp;"&amp;"&amp;_xlfn.TEXTJOIN("&amp;",TRUE,Feuil1!$B$7&amp;"="&amp;_xlfn.ENCODEURL(A353),Feuil1!$B$8&amp;"="&amp;_xlfn.ENCODEURL(C353),Feuil1!$B$9&amp;"="&amp;_xlfn.ENCODEURL(E353)))</f>
        <v>https://cons-donum-intra.hom.maf.local/donum/liste?id-compte=200232&amp;id-personne=2&amp;num-contrat=3&amp;num-chantier=4&amp;num-GC=5&amp;code-famille=DOCUMENTS%20PAPS&amp;code-cote=CONTROLE%20GARANTIES&amp;code-type=PJ%20AVENANT</v>
      </c>
    </row>
    <row r="354" spans="1:7" hidden="1" x14ac:dyDescent="0.25">
      <c r="A354" s="19" t="s">
        <v>618</v>
      </c>
      <c r="B354" s="19" t="s">
        <v>619</v>
      </c>
      <c r="C354" s="19" t="s">
        <v>697</v>
      </c>
      <c r="D354" s="19" t="s">
        <v>698</v>
      </c>
      <c r="E354" s="19" t="s">
        <v>704</v>
      </c>
      <c r="F354" s="20" t="s">
        <v>705</v>
      </c>
      <c r="G354" s="22" t="str">
        <f>HYPERLINK(Feuil1!$A$10&amp;_xlfn.TEXTJOIN("&amp;",TRUE,Feuil1!$E$2:$E$6)&amp;"&amp;"&amp;_xlfn.TEXTJOIN("&amp;",TRUE,Feuil1!$B$7&amp;"="&amp;_xlfn.ENCODEURL(A354),Feuil1!$B$8&amp;"="&amp;_xlfn.ENCODEURL(C354),Feuil1!$B$9&amp;"="&amp;_xlfn.ENCODEURL(E354)))</f>
        <v>https://cons-donum-intra.hom.maf.local/donum/liste?id-compte=200232&amp;id-personne=2&amp;num-contrat=3&amp;num-chantier=4&amp;num-GC=5&amp;code-famille=DOCUMENTS%20PAPS&amp;code-cote=CONTROLE%20GARANTIES&amp;code-type=P.V.%20DE%20RECEPTION</v>
      </c>
    </row>
    <row r="355" spans="1:7" hidden="1" x14ac:dyDescent="0.25">
      <c r="A355" s="19" t="s">
        <v>618</v>
      </c>
      <c r="B355" s="19" t="s">
        <v>619</v>
      </c>
      <c r="C355" s="19" t="s">
        <v>697</v>
      </c>
      <c r="D355" s="19" t="s">
        <v>698</v>
      </c>
      <c r="E355" s="19" t="s">
        <v>648</v>
      </c>
      <c r="F355" s="20" t="s">
        <v>706</v>
      </c>
      <c r="G355" s="22" t="str">
        <f>HYPERLINK(Feuil1!$A$10&amp;_xlfn.TEXTJOIN("&amp;",TRUE,Feuil1!$E$2:$E$6)&amp;"&amp;"&amp;_xlfn.TEXTJOIN("&amp;",TRUE,Feuil1!$B$7&amp;"="&amp;_xlfn.ENCODEURL(A355),Feuil1!$B$8&amp;"="&amp;_xlfn.ENCODEURL(C355),Feuil1!$B$9&amp;"="&amp;_xlfn.ENCODEURL(E355)))</f>
        <v>https://cons-donum-intra.hom.maf.local/donum/liste?id-compte=200232&amp;id-personne=2&amp;num-contrat=3&amp;num-chantier=4&amp;num-GC=5&amp;code-famille=DOCUMENTS%20PAPS&amp;code-cote=CONTROLE%20GARANTIES&amp;code-type=PJ%20CR%20DE%20CHANTIER%2FDEVIS%2FPLAN</v>
      </c>
    </row>
    <row r="356" spans="1:7" hidden="1" x14ac:dyDescent="0.25">
      <c r="A356" s="19" t="s">
        <v>618</v>
      </c>
      <c r="B356" s="19" t="s">
        <v>619</v>
      </c>
      <c r="C356" s="19" t="s">
        <v>697</v>
      </c>
      <c r="D356" s="19" t="s">
        <v>698</v>
      </c>
      <c r="E356" s="19" t="s">
        <v>707</v>
      </c>
      <c r="F356" s="20" t="s">
        <v>708</v>
      </c>
      <c r="G356" s="22" t="str">
        <f>HYPERLINK(Feuil1!$A$10&amp;_xlfn.TEXTJOIN("&amp;",TRUE,Feuil1!$E$2:$E$6)&amp;"&amp;"&amp;_xlfn.TEXTJOIN("&amp;",TRUE,Feuil1!$B$7&amp;"="&amp;_xlfn.ENCODEURL(A356),Feuil1!$B$8&amp;"="&amp;_xlfn.ENCODEURL(C356),Feuil1!$B$9&amp;"="&amp;_xlfn.ENCODEURL(E356)))</f>
        <v>https://cons-donum-intra.hom.maf.local/donum/liste?id-compte=200232&amp;id-personne=2&amp;num-contrat=3&amp;num-chantier=4&amp;num-GC=5&amp;code-famille=DOCUMENTS%20PAPS&amp;code-cote=CONTROLE%20GARANTIES&amp;code-type=POLICE%20D%20ASSURANCE</v>
      </c>
    </row>
    <row r="357" spans="1:7" hidden="1" x14ac:dyDescent="0.25">
      <c r="A357" s="19" t="s">
        <v>618</v>
      </c>
      <c r="B357" s="19" t="s">
        <v>619</v>
      </c>
      <c r="C357" s="19" t="s">
        <v>697</v>
      </c>
      <c r="D357" s="19" t="s">
        <v>698</v>
      </c>
      <c r="E357" s="19" t="s">
        <v>630</v>
      </c>
      <c r="F357" s="20" t="s">
        <v>709</v>
      </c>
      <c r="G357" s="22" t="str">
        <f>HYPERLINK(Feuil1!$A$10&amp;_xlfn.TEXTJOIN("&amp;",TRUE,Feuil1!$E$2:$E$6)&amp;"&amp;"&amp;_xlfn.TEXTJOIN("&amp;",TRUE,Feuil1!$B$7&amp;"="&amp;_xlfn.ENCODEURL(A357),Feuil1!$B$8&amp;"="&amp;_xlfn.ENCODEURL(C357),Feuil1!$B$9&amp;"="&amp;_xlfn.ENCODEURL(E357)))</f>
        <v>https://cons-donum-intra.hom.maf.local/donum/liste?id-compte=200232&amp;id-personne=2&amp;num-contrat=3&amp;num-chantier=4&amp;num-GC=5&amp;code-famille=DOCUMENTS%20PAPS&amp;code-cote=CONTROLE%20GARANTIES&amp;code-type=ATTESTATION%20D%20ASSURANCE</v>
      </c>
    </row>
    <row r="358" spans="1:7" hidden="1" x14ac:dyDescent="0.25">
      <c r="A358" s="19" t="s">
        <v>618</v>
      </c>
      <c r="B358" s="19" t="s">
        <v>619</v>
      </c>
      <c r="C358" s="19" t="s">
        <v>697</v>
      </c>
      <c r="D358" s="19" t="s">
        <v>698</v>
      </c>
      <c r="E358" s="19" t="s">
        <v>640</v>
      </c>
      <c r="F358" s="20" t="s">
        <v>710</v>
      </c>
      <c r="G358" s="22" t="str">
        <f>HYPERLINK(Feuil1!$A$10&amp;_xlfn.TEXTJOIN("&amp;",TRUE,Feuil1!$E$2:$E$6)&amp;"&amp;"&amp;_xlfn.TEXTJOIN("&amp;",TRUE,Feuil1!$B$7&amp;"="&amp;_xlfn.ENCODEURL(A358),Feuil1!$B$8&amp;"="&amp;_xlfn.ENCODEURL(C358),Feuil1!$B$9&amp;"="&amp;_xlfn.ENCODEURL(E358)))</f>
        <v>https://cons-donum-intra.hom.maf.local/donum/liste?id-compte=200232&amp;id-personne=2&amp;num-contrat=3&amp;num-chantier=4&amp;num-GC=5&amp;code-famille=DOCUMENTS%20PAPS&amp;code-cote=CONTROLE%20GARANTIES&amp;code-type=DAP%20%28paps%29</v>
      </c>
    </row>
    <row r="359" spans="1:7" hidden="1" x14ac:dyDescent="0.25">
      <c r="A359" s="19" t="s">
        <v>618</v>
      </c>
      <c r="B359" s="19" t="s">
        <v>619</v>
      </c>
      <c r="C359" s="19" t="s">
        <v>697</v>
      </c>
      <c r="D359" s="19" t="s">
        <v>698</v>
      </c>
      <c r="E359" s="19" t="s">
        <v>646</v>
      </c>
      <c r="F359" s="20" t="s">
        <v>711</v>
      </c>
      <c r="G359" s="22" t="str">
        <f>HYPERLINK(Feuil1!$A$10&amp;_xlfn.TEXTJOIN("&amp;",TRUE,Feuil1!$E$2:$E$6)&amp;"&amp;"&amp;_xlfn.TEXTJOIN("&amp;",TRUE,Feuil1!$B$7&amp;"="&amp;_xlfn.ENCODEURL(A359),Feuil1!$B$8&amp;"="&amp;_xlfn.ENCODEURL(C359),Feuil1!$B$9&amp;"="&amp;_xlfn.ENCODEURL(E359)))</f>
        <v>https://cons-donum-intra.hom.maf.local/donum/liste?id-compte=200232&amp;id-personne=2&amp;num-contrat=3&amp;num-chantier=4&amp;num-GC=5&amp;code-famille=DOCUMENTS%20PAPS&amp;code-cote=CONTROLE%20GARANTIES&amp;code-type=PJ%20PERMIS%20DE%20CONSTRUIRE</v>
      </c>
    </row>
    <row r="360" spans="1:7" hidden="1" x14ac:dyDescent="0.25">
      <c r="A360" s="19" t="s">
        <v>618</v>
      </c>
      <c r="B360" s="19" t="s">
        <v>619</v>
      </c>
      <c r="C360" s="19" t="s">
        <v>697</v>
      </c>
      <c r="D360" s="19" t="s">
        <v>698</v>
      </c>
      <c r="E360" s="19" t="s">
        <v>712</v>
      </c>
      <c r="F360" s="20" t="s">
        <v>713</v>
      </c>
      <c r="G360" s="22" t="str">
        <f>HYPERLINK(Feuil1!$A$10&amp;_xlfn.TEXTJOIN("&amp;",TRUE,Feuil1!$E$2:$E$6)&amp;"&amp;"&amp;_xlfn.TEXTJOIN("&amp;",TRUE,Feuil1!$B$7&amp;"="&amp;_xlfn.ENCODEURL(A360),Feuil1!$B$8&amp;"="&amp;_xlfn.ENCODEURL(C360),Feuil1!$B$9&amp;"="&amp;_xlfn.ENCODEURL(E360)))</f>
        <v>https://cons-donum-intra.hom.maf.local/donum/liste?id-compte=200232&amp;id-personne=2&amp;num-contrat=3&amp;num-chantier=4&amp;num-GC=5&amp;code-famille=DOCUMENTS%20PAPS&amp;code-cote=CONTROLE%20GARANTIES&amp;code-type=CONTRAT%20DE%20MISSION%20ADHERENT</v>
      </c>
    </row>
    <row r="361" spans="1:7" hidden="1" x14ac:dyDescent="0.25">
      <c r="A361" s="19" t="s">
        <v>618</v>
      </c>
      <c r="B361" s="19" t="s">
        <v>619</v>
      </c>
      <c r="C361" s="19" t="s">
        <v>697</v>
      </c>
      <c r="D361" s="19" t="s">
        <v>698</v>
      </c>
      <c r="E361" s="19" t="s">
        <v>714</v>
      </c>
      <c r="F361" s="20" t="s">
        <v>715</v>
      </c>
      <c r="G361" s="22" t="str">
        <f>HYPERLINK(Feuil1!$A$10&amp;_xlfn.TEXTJOIN("&amp;",TRUE,Feuil1!$E$2:$E$6)&amp;"&amp;"&amp;_xlfn.TEXTJOIN("&amp;",TRUE,Feuil1!$B$7&amp;"="&amp;_xlfn.ENCODEURL(A361),Feuil1!$B$8&amp;"="&amp;_xlfn.ENCODEURL(C361),Feuil1!$B$9&amp;"="&amp;_xlfn.ENCODEURL(E361)))</f>
        <v>https://cons-donum-intra.hom.maf.local/donum/liste?id-compte=200232&amp;id-personne=2&amp;num-contrat=3&amp;num-chantier=4&amp;num-GC=5&amp;code-famille=DOCUMENTS%20PAPS&amp;code-cote=CONTROLE%20GARANTIES&amp;code-type=COURRIER%20VERIFICATION</v>
      </c>
    </row>
    <row r="362" spans="1:7" hidden="1" x14ac:dyDescent="0.25">
      <c r="A362" s="19" t="s">
        <v>618</v>
      </c>
      <c r="B362" s="19" t="s">
        <v>619</v>
      </c>
      <c r="C362" s="19" t="s">
        <v>716</v>
      </c>
      <c r="D362" s="19" t="s">
        <v>717</v>
      </c>
      <c r="E362" s="19" t="s">
        <v>718</v>
      </c>
      <c r="F362" s="20" t="s">
        <v>719</v>
      </c>
      <c r="G362" s="22" t="str">
        <f>HYPERLINK(Feuil1!$A$10&amp;_xlfn.TEXTJOIN("&amp;",TRUE,Feuil1!$E$2:$E$6)&amp;"&amp;"&amp;_xlfn.TEXTJOIN("&amp;",TRUE,Feuil1!$B$7&amp;"="&amp;_xlfn.ENCODEURL(A362),Feuil1!$B$8&amp;"="&amp;_xlfn.ENCODEURL(C362),Feuil1!$B$9&amp;"="&amp;_xlfn.ENCODEURL(E362)))</f>
        <v>https://cons-donum-intra.hom.maf.local/donum/liste?id-compte=200232&amp;id-personne=2&amp;num-contrat=3&amp;num-chantier=4&amp;num-GC=5&amp;code-famille=DOCUMENTS%20PAPS&amp;code-cote=DOCUMENTS%20INTERNES&amp;code-type=ECHANGE%20PILOTAGE</v>
      </c>
    </row>
    <row r="363" spans="1:7" hidden="1" x14ac:dyDescent="0.25">
      <c r="A363" s="19" t="s">
        <v>618</v>
      </c>
      <c r="B363" s="19" t="s">
        <v>619</v>
      </c>
      <c r="C363" s="19" t="s">
        <v>716</v>
      </c>
      <c r="D363" s="19" t="s">
        <v>717</v>
      </c>
      <c r="E363" s="19" t="s">
        <v>720</v>
      </c>
      <c r="F363" s="20" t="s">
        <v>721</v>
      </c>
      <c r="G363" s="22" t="str">
        <f>HYPERLINK(Feuil1!$A$10&amp;_xlfn.TEXTJOIN("&amp;",TRUE,Feuil1!$E$2:$E$6)&amp;"&amp;"&amp;_xlfn.TEXTJOIN("&amp;",TRUE,Feuil1!$B$7&amp;"="&amp;_xlfn.ENCODEURL(A363),Feuil1!$B$8&amp;"="&amp;_xlfn.ENCODEURL(C363),Feuil1!$B$9&amp;"="&amp;_xlfn.ENCODEURL(E363)))</f>
        <v>https://cons-donum-intra.hom.maf.local/donum/liste?id-compte=200232&amp;id-personne=2&amp;num-contrat=3&amp;num-chantier=4&amp;num-GC=5&amp;code-famille=DOCUMENTS%20PAPS&amp;code-cote=DOCUMENTS%20INTERNES&amp;code-type=OUVERTURE%20EVALUATION%20PILOTAGE</v>
      </c>
    </row>
    <row r="364" spans="1:7" hidden="1" x14ac:dyDescent="0.25">
      <c r="A364" s="19" t="s">
        <v>618</v>
      </c>
      <c r="B364" s="19" t="s">
        <v>619</v>
      </c>
      <c r="C364" s="19" t="s">
        <v>716</v>
      </c>
      <c r="D364" s="19" t="s">
        <v>717</v>
      </c>
      <c r="E364" s="19" t="s">
        <v>722</v>
      </c>
      <c r="F364" s="20" t="s">
        <v>723</v>
      </c>
      <c r="G364" s="22" t="str">
        <f>HYPERLINK(Feuil1!$A$10&amp;_xlfn.TEXTJOIN("&amp;",TRUE,Feuil1!$E$2:$E$6)&amp;"&amp;"&amp;_xlfn.TEXTJOIN("&amp;",TRUE,Feuil1!$B$7&amp;"="&amp;_xlfn.ENCODEURL(A364),Feuil1!$B$8&amp;"="&amp;_xlfn.ENCODEURL(C364),Feuil1!$B$9&amp;"="&amp;_xlfn.ENCODEURL(E364)))</f>
        <v>https://cons-donum-intra.hom.maf.local/donum/liste?id-compte=200232&amp;id-personne=2&amp;num-contrat=3&amp;num-chantier=4&amp;num-GC=5&amp;code-famille=DOCUMENTS%20PAPS&amp;code-cote=DOCUMENTS%20INTERNES&amp;code-type=MIGRATION%20MNK</v>
      </c>
    </row>
    <row r="365" spans="1:7" hidden="1" x14ac:dyDescent="0.25">
      <c r="A365" s="19" t="s">
        <v>618</v>
      </c>
      <c r="B365" s="19" t="s">
        <v>619</v>
      </c>
      <c r="C365" s="19" t="s">
        <v>716</v>
      </c>
      <c r="D365" s="19" t="s">
        <v>717</v>
      </c>
      <c r="E365" s="19" t="s">
        <v>724</v>
      </c>
      <c r="F365" s="20" t="s">
        <v>725</v>
      </c>
      <c r="G365" s="22" t="str">
        <f>HYPERLINK(Feuil1!$A$10&amp;_xlfn.TEXTJOIN("&amp;",TRUE,Feuil1!$E$2:$E$6)&amp;"&amp;"&amp;_xlfn.TEXTJOIN("&amp;",TRUE,Feuil1!$B$7&amp;"="&amp;_xlfn.ENCODEURL(A365),Feuil1!$B$8&amp;"="&amp;_xlfn.ENCODEURL(C365),Feuil1!$B$9&amp;"="&amp;_xlfn.ENCODEURL(E365)))</f>
        <v>https://cons-donum-intra.hom.maf.local/donum/liste?id-compte=200232&amp;id-personne=2&amp;num-contrat=3&amp;num-chantier=4&amp;num-GC=5&amp;code-famille=DOCUMENTS%20PAPS&amp;code-cote=DOCUMENTS%20INTERNES&amp;code-type=ENQUETE%20RISQUE%20CREDIT</v>
      </c>
    </row>
    <row r="366" spans="1:7" hidden="1" x14ac:dyDescent="0.25">
      <c r="A366" s="19" t="s">
        <v>618</v>
      </c>
      <c r="B366" s="19" t="s">
        <v>619</v>
      </c>
      <c r="C366" s="19" t="s">
        <v>726</v>
      </c>
      <c r="D366" s="19" t="s">
        <v>727</v>
      </c>
      <c r="E366" s="19" t="s">
        <v>728</v>
      </c>
      <c r="F366" s="20" t="s">
        <v>729</v>
      </c>
      <c r="G366" s="22" t="str">
        <f>HYPERLINK(Feuil1!$A$10&amp;_xlfn.TEXTJOIN("&amp;",TRUE,Feuil1!$E$2:$E$6)&amp;"&amp;"&amp;_xlfn.TEXTJOIN("&amp;",TRUE,Feuil1!$B$7&amp;"="&amp;_xlfn.ENCODEURL(A366),Feuil1!$B$8&amp;"="&amp;_xlfn.ENCODEURL(C366),Feuil1!$B$9&amp;"="&amp;_xlfn.ENCODEURL(E366)))</f>
        <v>https://cons-donum-intra.hom.maf.local/donum/liste?id-compte=200232&amp;id-personne=2&amp;num-contrat=3&amp;num-chantier=4&amp;num-GC=5&amp;code-famille=DOCUMENTS%20PAPS&amp;code-cote=FRAIS%20ET%20HONORAIRES&amp;code-type=DETAIL%20DES%20PRESTATIONS</v>
      </c>
    </row>
    <row r="367" spans="1:7" hidden="1" x14ac:dyDescent="0.25">
      <c r="A367" s="19" t="s">
        <v>618</v>
      </c>
      <c r="B367" s="19" t="s">
        <v>619</v>
      </c>
      <c r="C367" s="19" t="s">
        <v>726</v>
      </c>
      <c r="D367" s="19" t="s">
        <v>727</v>
      </c>
      <c r="E367" s="19" t="s">
        <v>730</v>
      </c>
      <c r="F367" s="20" t="s">
        <v>731</v>
      </c>
      <c r="G367" s="22" t="str">
        <f>HYPERLINK(Feuil1!$A$10&amp;_xlfn.TEXTJOIN("&amp;",TRUE,Feuil1!$E$2:$E$6)&amp;"&amp;"&amp;_xlfn.TEXTJOIN("&amp;",TRUE,Feuil1!$B$7&amp;"="&amp;_xlfn.ENCODEURL(A367),Feuil1!$B$8&amp;"="&amp;_xlfn.ENCODEURL(C367),Feuil1!$B$9&amp;"="&amp;_xlfn.ENCODEURL(E367)))</f>
        <v>https://cons-donum-intra.hom.maf.local/donum/liste?id-compte=200232&amp;id-personne=2&amp;num-contrat=3&amp;num-chantier=4&amp;num-GC=5&amp;code-famille=DOCUMENTS%20PAPS&amp;code-cote=FRAIS%20ET%20HONORAIRES&amp;code-type=NOTE%20HONORAIRES</v>
      </c>
    </row>
    <row r="368" spans="1:7" hidden="1" x14ac:dyDescent="0.25">
      <c r="A368" s="19" t="s">
        <v>618</v>
      </c>
      <c r="B368" s="19" t="s">
        <v>619</v>
      </c>
      <c r="C368" s="19" t="s">
        <v>726</v>
      </c>
      <c r="D368" s="19" t="s">
        <v>727</v>
      </c>
      <c r="E368" s="19" t="s">
        <v>732</v>
      </c>
      <c r="F368" s="20" t="s">
        <v>732</v>
      </c>
      <c r="G368" s="22" t="str">
        <f>HYPERLINK(Feuil1!$A$10&amp;_xlfn.TEXTJOIN("&amp;",TRUE,Feuil1!$E$2:$E$6)&amp;"&amp;"&amp;_xlfn.TEXTJOIN("&amp;",TRUE,Feuil1!$B$7&amp;"="&amp;_xlfn.ENCODEURL(A368),Feuil1!$B$8&amp;"="&amp;_xlfn.ENCODEURL(C368),Feuil1!$B$9&amp;"="&amp;_xlfn.ENCODEURL(E368)))</f>
        <v>https://cons-donum-intra.hom.maf.local/donum/liste?id-compte=200232&amp;id-personne=2&amp;num-contrat=3&amp;num-chantier=4&amp;num-GC=5&amp;code-famille=DOCUMENTS%20PAPS&amp;code-cote=FRAIS%20ET%20HONORAIRES&amp;code-type=ANNEXES%20FRAIS</v>
      </c>
    </row>
    <row r="369" spans="1:7" hidden="1" x14ac:dyDescent="0.25">
      <c r="A369" s="19" t="s">
        <v>618</v>
      </c>
      <c r="B369" s="19" t="s">
        <v>619</v>
      </c>
      <c r="C369" s="19" t="s">
        <v>217</v>
      </c>
      <c r="D369" s="19" t="s">
        <v>218</v>
      </c>
      <c r="E369" s="19" t="s">
        <v>733</v>
      </c>
      <c r="F369" s="20" t="s">
        <v>734</v>
      </c>
      <c r="G369" s="22" t="str">
        <f>HYPERLINK(Feuil1!$A$10&amp;_xlfn.TEXTJOIN("&amp;",TRUE,Feuil1!$E$2:$E$6)&amp;"&amp;"&amp;_xlfn.TEXTJOIN("&amp;",TRUE,Feuil1!$B$7&amp;"="&amp;_xlfn.ENCODEURL(A369),Feuil1!$B$8&amp;"="&amp;_xlfn.ENCODEURL(C369),Feuil1!$B$9&amp;"="&amp;_xlfn.ENCODEURL(E369)))</f>
        <v>https://cons-donum-intra.hom.maf.local/donum/liste?id-compte=200232&amp;id-personne=2&amp;num-contrat=3&amp;num-chantier=4&amp;num-GC=5&amp;code-famille=DOCUMENTS%20PAPS&amp;code-cote=GESTION&amp;code-type=NOUVELLE%20AFFAIRE</v>
      </c>
    </row>
    <row r="370" spans="1:7" hidden="1" x14ac:dyDescent="0.25">
      <c r="A370" s="19" t="s">
        <v>618</v>
      </c>
      <c r="B370" s="19" t="s">
        <v>619</v>
      </c>
      <c r="C370" s="19" t="s">
        <v>217</v>
      </c>
      <c r="D370" s="19" t="s">
        <v>218</v>
      </c>
      <c r="E370" s="19" t="s">
        <v>735</v>
      </c>
      <c r="F370" s="20" t="s">
        <v>736</v>
      </c>
      <c r="G370" s="22" t="str">
        <f>HYPERLINK(Feuil1!$A$10&amp;_xlfn.TEXTJOIN("&amp;",TRUE,Feuil1!$E$2:$E$6)&amp;"&amp;"&amp;_xlfn.TEXTJOIN("&amp;",TRUE,Feuil1!$B$7&amp;"="&amp;_xlfn.ENCODEURL(A370),Feuil1!$B$8&amp;"="&amp;_xlfn.ENCODEURL(C370),Feuil1!$B$9&amp;"="&amp;_xlfn.ENCODEURL(E370)))</f>
        <v>https://cons-donum-intra.hom.maf.local/donum/liste?id-compte=200232&amp;id-personne=2&amp;num-contrat=3&amp;num-chantier=4&amp;num-GC=5&amp;code-famille=DOCUMENTS%20PAPS&amp;code-cote=GESTION&amp;code-type=ETAT%20DE%20FRAIS</v>
      </c>
    </row>
    <row r="371" spans="1:7" hidden="1" x14ac:dyDescent="0.25">
      <c r="A371" s="19" t="s">
        <v>618</v>
      </c>
      <c r="B371" s="19" t="s">
        <v>619</v>
      </c>
      <c r="C371" s="19" t="s">
        <v>217</v>
      </c>
      <c r="D371" s="19" t="s">
        <v>218</v>
      </c>
      <c r="E371" s="19" t="s">
        <v>737</v>
      </c>
      <c r="F371" s="20" t="s">
        <v>738</v>
      </c>
      <c r="G371" s="22" t="str">
        <f>HYPERLINK(Feuil1!$A$10&amp;_xlfn.TEXTJOIN("&amp;",TRUE,Feuil1!$E$2:$E$6)&amp;"&amp;"&amp;_xlfn.TEXTJOIN("&amp;",TRUE,Feuil1!$B$7&amp;"="&amp;_xlfn.ENCODEURL(A371),Feuil1!$B$8&amp;"="&amp;_xlfn.ENCODEURL(C371),Feuil1!$B$9&amp;"="&amp;_xlfn.ENCODEURL(E371)))</f>
        <v>https://cons-donum-intra.hom.maf.local/donum/liste?id-compte=200232&amp;id-personne=2&amp;num-contrat=3&amp;num-chantier=4&amp;num-GC=5&amp;code-famille=DOCUMENTS%20PAPS&amp;code-cote=GESTION&amp;code-type=DECOMPTE</v>
      </c>
    </row>
    <row r="372" spans="1:7" hidden="1" x14ac:dyDescent="0.25">
      <c r="A372" s="19" t="s">
        <v>618</v>
      </c>
      <c r="B372" s="19" t="s">
        <v>619</v>
      </c>
      <c r="C372" s="19" t="s">
        <v>217</v>
      </c>
      <c r="D372" s="19" t="s">
        <v>218</v>
      </c>
      <c r="E372" s="19" t="s">
        <v>739</v>
      </c>
      <c r="F372" s="20" t="s">
        <v>740</v>
      </c>
      <c r="G372" s="22" t="str">
        <f>HYPERLINK(Feuil1!$A$10&amp;_xlfn.TEXTJOIN("&amp;",TRUE,Feuil1!$E$2:$E$6)&amp;"&amp;"&amp;_xlfn.TEXTJOIN("&amp;",TRUE,Feuil1!$B$7&amp;"="&amp;_xlfn.ENCODEURL(A372),Feuil1!$B$8&amp;"="&amp;_xlfn.ENCODEURL(C372),Feuil1!$B$9&amp;"="&amp;_xlfn.ENCODEURL(E372)))</f>
        <v>https://cons-donum-intra.hom.maf.local/donum/liste?id-compte=200232&amp;id-personne=2&amp;num-contrat=3&amp;num-chantier=4&amp;num-GC=5&amp;code-famille=DOCUMENTS%20PAPS&amp;code-cote=GESTION&amp;code-type=DIRE</v>
      </c>
    </row>
    <row r="373" spans="1:7" hidden="1" x14ac:dyDescent="0.25">
      <c r="A373" s="19" t="s">
        <v>618</v>
      </c>
      <c r="B373" s="19" t="s">
        <v>619</v>
      </c>
      <c r="C373" s="19" t="s">
        <v>217</v>
      </c>
      <c r="D373" s="19" t="s">
        <v>218</v>
      </c>
      <c r="E373" s="19" t="s">
        <v>672</v>
      </c>
      <c r="F373" s="20" t="s">
        <v>741</v>
      </c>
      <c r="G373" s="22" t="str">
        <f>HYPERLINK(Feuil1!$A$10&amp;_xlfn.TEXTJOIN("&amp;",TRUE,Feuil1!$E$2:$E$6)&amp;"&amp;"&amp;_xlfn.TEXTJOIN("&amp;",TRUE,Feuil1!$B$7&amp;"="&amp;_xlfn.ENCODEURL(A373),Feuil1!$B$8&amp;"="&amp;_xlfn.ENCODEURL(C373),Feuil1!$B$9&amp;"="&amp;_xlfn.ENCODEURL(E373)))</f>
        <v>https://cons-donum-intra.hom.maf.local/donum/liste?id-compte=200232&amp;id-personne=2&amp;num-contrat=3&amp;num-chantier=4&amp;num-GC=5&amp;code-famille=DOCUMENTS%20PAPS&amp;code-cote=GESTION&amp;code-type=DO%20NOTE%20INFORMATIONS</v>
      </c>
    </row>
    <row r="374" spans="1:7" hidden="1" x14ac:dyDescent="0.25">
      <c r="A374" s="19" t="s">
        <v>618</v>
      </c>
      <c r="B374" s="19" t="s">
        <v>619</v>
      </c>
      <c r="C374" s="19" t="s">
        <v>217</v>
      </c>
      <c r="D374" s="19" t="s">
        <v>218</v>
      </c>
      <c r="E374" s="19" t="s">
        <v>632</v>
      </c>
      <c r="F374" s="20" t="s">
        <v>742</v>
      </c>
      <c r="G374" s="22" t="str">
        <f>HYPERLINK(Feuil1!$A$10&amp;_xlfn.TEXTJOIN("&amp;",TRUE,Feuil1!$E$2:$E$6)&amp;"&amp;"&amp;_xlfn.TEXTJOIN("&amp;",TRUE,Feuil1!$B$7&amp;"="&amp;_xlfn.ENCODEURL(A374),Feuil1!$B$8&amp;"="&amp;_xlfn.ENCODEURL(C374),Feuil1!$B$9&amp;"="&amp;_xlfn.ENCODEURL(E374)))</f>
        <v>https://cons-donum-intra.hom.maf.local/donum/liste?id-compte=200232&amp;id-personne=2&amp;num-contrat=3&amp;num-chantier=4&amp;num-GC=5&amp;code-famille=DOCUMENTS%20PAPS&amp;code-cote=GESTION&amp;code-type=DO%20RAPPORT</v>
      </c>
    </row>
    <row r="375" spans="1:7" hidden="1" x14ac:dyDescent="0.25">
      <c r="A375" s="19" t="s">
        <v>618</v>
      </c>
      <c r="B375" s="19" t="s">
        <v>619</v>
      </c>
      <c r="C375" s="19" t="s">
        <v>217</v>
      </c>
      <c r="D375" s="19" t="s">
        <v>218</v>
      </c>
      <c r="E375" s="19" t="s">
        <v>680</v>
      </c>
      <c r="F375" s="20" t="s">
        <v>743</v>
      </c>
      <c r="G375" s="22" t="str">
        <f>HYPERLINK(Feuil1!$A$10&amp;_xlfn.TEXTJOIN("&amp;",TRUE,Feuil1!$E$2:$E$6)&amp;"&amp;"&amp;_xlfn.TEXTJOIN("&amp;",TRUE,Feuil1!$B$7&amp;"="&amp;_xlfn.ENCODEURL(A375),Feuil1!$B$8&amp;"="&amp;_xlfn.ENCODEURL(C375),Feuil1!$B$9&amp;"="&amp;_xlfn.ENCODEURL(E375)))</f>
        <v>https://cons-donum-intra.hom.maf.local/donum/liste?id-compte=200232&amp;id-personne=2&amp;num-contrat=3&amp;num-chantier=4&amp;num-GC=5&amp;code-famille=DOCUMENTS%20PAPS&amp;code-cote=GESTION&amp;code-type=PJ%20POUVOIR</v>
      </c>
    </row>
    <row r="376" spans="1:7" hidden="1" x14ac:dyDescent="0.25">
      <c r="A376" s="19" t="s">
        <v>618</v>
      </c>
      <c r="B376" s="19" t="s">
        <v>619</v>
      </c>
      <c r="C376" s="19" t="s">
        <v>217</v>
      </c>
      <c r="D376" s="19" t="s">
        <v>218</v>
      </c>
      <c r="E376" s="19" t="s">
        <v>624</v>
      </c>
      <c r="F376" s="20" t="s">
        <v>744</v>
      </c>
      <c r="G376" s="22" t="str">
        <f>HYPERLINK(Feuil1!$A$10&amp;_xlfn.TEXTJOIN("&amp;",TRUE,Feuil1!$E$2:$E$6)&amp;"&amp;"&amp;_xlfn.TEXTJOIN("&amp;",TRUE,Feuil1!$B$7&amp;"="&amp;_xlfn.ENCODEURL(A376),Feuil1!$B$8&amp;"="&amp;_xlfn.ENCODEURL(C376),Feuil1!$B$9&amp;"="&amp;_xlfn.ENCODEURL(E376)))</f>
        <v>https://cons-donum-intra.hom.maf.local/donum/liste?id-compte=200232&amp;id-personne=2&amp;num-contrat=3&amp;num-chantier=4&amp;num-GC=5&amp;code-famille=DOCUMENTS%20PAPS&amp;code-cote=GESTION&amp;code-type=DO%20BORDEREAU%20DE%20VIREMENT</v>
      </c>
    </row>
    <row r="377" spans="1:7" hidden="1" x14ac:dyDescent="0.25">
      <c r="A377" s="19" t="s">
        <v>618</v>
      </c>
      <c r="B377" s="19" t="s">
        <v>619</v>
      </c>
      <c r="C377" s="19" t="s">
        <v>217</v>
      </c>
      <c r="D377" s="19" t="s">
        <v>218</v>
      </c>
      <c r="E377" s="19" t="s">
        <v>622</v>
      </c>
      <c r="F377" s="20" t="s">
        <v>745</v>
      </c>
      <c r="G377" s="22" t="str">
        <f>HYPERLINK(Feuil1!$A$10&amp;_xlfn.TEXTJOIN("&amp;",TRUE,Feuil1!$E$2:$E$6)&amp;"&amp;"&amp;_xlfn.TEXTJOIN("&amp;",TRUE,Feuil1!$B$7&amp;"="&amp;_xlfn.ENCODEURL(A377),Feuil1!$B$8&amp;"="&amp;_xlfn.ENCODEURL(C377),Feuil1!$B$9&amp;"="&amp;_xlfn.ENCODEURL(E377)))</f>
        <v>https://cons-donum-intra.hom.maf.local/donum/liste?id-compte=200232&amp;id-personne=2&amp;num-contrat=3&amp;num-chantier=4&amp;num-GC=5&amp;code-famille=DOCUMENTS%20PAPS&amp;code-cote=GESTION&amp;code-type=DO%20COPIE%20CHEQUE</v>
      </c>
    </row>
    <row r="378" spans="1:7" hidden="1" x14ac:dyDescent="0.25">
      <c r="A378" s="19" t="s">
        <v>618</v>
      </c>
      <c r="B378" s="19" t="s">
        <v>619</v>
      </c>
      <c r="C378" s="19" t="s">
        <v>217</v>
      </c>
      <c r="D378" s="19" t="s">
        <v>218</v>
      </c>
      <c r="E378" s="19" t="s">
        <v>686</v>
      </c>
      <c r="F378" s="20" t="s">
        <v>746</v>
      </c>
      <c r="G378" s="22" t="str">
        <f>HYPERLINK(Feuil1!$A$10&amp;_xlfn.TEXTJOIN("&amp;",TRUE,Feuil1!$E$2:$E$6)&amp;"&amp;"&amp;_xlfn.TEXTJOIN("&amp;",TRUE,Feuil1!$B$7&amp;"="&amp;_xlfn.ENCODEURL(A378),Feuil1!$B$8&amp;"="&amp;_xlfn.ENCODEURL(C378),Feuil1!$B$9&amp;"="&amp;_xlfn.ENCODEURL(E378)))</f>
        <v>https://cons-donum-intra.hom.maf.local/donum/liste?id-compte=200232&amp;id-personne=2&amp;num-contrat=3&amp;num-chantier=4&amp;num-GC=5&amp;code-famille=DOCUMENTS%20PAPS&amp;code-cote=GESTION&amp;code-type=DO%20COURRIER</v>
      </c>
    </row>
    <row r="379" spans="1:7" hidden="1" x14ac:dyDescent="0.25">
      <c r="A379" s="19" t="s">
        <v>618</v>
      </c>
      <c r="B379" s="19" t="s">
        <v>619</v>
      </c>
      <c r="C379" s="19" t="s">
        <v>217</v>
      </c>
      <c r="D379" s="19" t="s">
        <v>218</v>
      </c>
      <c r="E379" s="19" t="s">
        <v>747</v>
      </c>
      <c r="F379" s="20" t="s">
        <v>748</v>
      </c>
      <c r="G379" s="22" t="str">
        <f>HYPERLINK(Feuil1!$A$10&amp;_xlfn.TEXTJOIN("&amp;",TRUE,Feuil1!$E$2:$E$6)&amp;"&amp;"&amp;_xlfn.TEXTJOIN("&amp;",TRUE,Feuil1!$B$7&amp;"="&amp;_xlfn.ENCODEURL(A379),Feuil1!$B$8&amp;"="&amp;_xlfn.ENCODEURL(C379),Feuil1!$B$9&amp;"="&amp;_xlfn.ENCODEURL(E379)))</f>
        <v>https://cons-donum-intra.hom.maf.local/donum/liste?id-compte=200232&amp;id-personne=2&amp;num-contrat=3&amp;num-chantier=4&amp;num-GC=5&amp;code-famille=DOCUMENTS%20PAPS&amp;code-cote=GESTION&amp;code-type=NOTE%20EXPERTISE</v>
      </c>
    </row>
    <row r="380" spans="1:7" hidden="1" x14ac:dyDescent="0.25">
      <c r="A380" s="19" t="s">
        <v>618</v>
      </c>
      <c r="B380" s="19" t="s">
        <v>619</v>
      </c>
      <c r="C380" s="19" t="s">
        <v>217</v>
      </c>
      <c r="D380" s="19" t="s">
        <v>218</v>
      </c>
      <c r="E380" s="19" t="s">
        <v>749</v>
      </c>
      <c r="F380" s="20" t="s">
        <v>750</v>
      </c>
      <c r="G380" s="22" t="str">
        <f>HYPERLINK(Feuil1!$A$10&amp;_xlfn.TEXTJOIN("&amp;",TRUE,Feuil1!$E$2:$E$6)&amp;"&amp;"&amp;_xlfn.TEXTJOIN("&amp;",TRUE,Feuil1!$B$7&amp;"="&amp;_xlfn.ENCODEURL(A380),Feuil1!$B$8&amp;"="&amp;_xlfn.ENCODEURL(C380),Feuil1!$B$9&amp;"="&amp;_xlfn.ENCODEURL(E380)))</f>
        <v>https://cons-donum-intra.hom.maf.local/donum/liste?id-compte=200232&amp;id-personne=2&amp;num-contrat=3&amp;num-chantier=4&amp;num-GC=5&amp;code-famille=DOCUMENTS%20PAPS&amp;code-cote=GESTION&amp;code-type=COURRIER%20AR</v>
      </c>
    </row>
    <row r="381" spans="1:7" hidden="1" x14ac:dyDescent="0.25">
      <c r="A381" s="19" t="s">
        <v>618</v>
      </c>
      <c r="B381" s="19" t="s">
        <v>619</v>
      </c>
      <c r="C381" s="19" t="s">
        <v>217</v>
      </c>
      <c r="D381" s="19" t="s">
        <v>218</v>
      </c>
      <c r="E381" s="19" t="s">
        <v>751</v>
      </c>
      <c r="F381" s="20" t="s">
        <v>752</v>
      </c>
      <c r="G381" s="22" t="str">
        <f>HYPERLINK(Feuil1!$A$10&amp;_xlfn.TEXTJOIN("&amp;",TRUE,Feuil1!$E$2:$E$6)&amp;"&amp;"&amp;_xlfn.TEXTJOIN("&amp;",TRUE,Feuil1!$B$7&amp;"="&amp;_xlfn.ENCODEURL(A381),Feuil1!$B$8&amp;"="&amp;_xlfn.ENCODEURL(C381),Feuil1!$B$9&amp;"="&amp;_xlfn.ENCODEURL(E381)))</f>
        <v>https://cons-donum-intra.hom.maf.local/donum/liste?id-compte=200232&amp;id-personne=2&amp;num-contrat=3&amp;num-chantier=4&amp;num-GC=5&amp;code-famille=DOCUMENTS%20PAPS&amp;code-cote=GESTION&amp;code-type=DO%20ANNEXES%20RAPPORT</v>
      </c>
    </row>
    <row r="382" spans="1:7" hidden="1" x14ac:dyDescent="0.25">
      <c r="A382" s="19" t="s">
        <v>618</v>
      </c>
      <c r="B382" s="19" t="s">
        <v>619</v>
      </c>
      <c r="C382" s="19" t="s">
        <v>217</v>
      </c>
      <c r="D382" s="19" t="s">
        <v>218</v>
      </c>
      <c r="E382" s="19" t="s">
        <v>753</v>
      </c>
      <c r="F382" s="20" t="s">
        <v>753</v>
      </c>
      <c r="G382" s="22" t="str">
        <f>HYPERLINK(Feuil1!$A$10&amp;_xlfn.TEXTJOIN("&amp;",TRUE,Feuil1!$E$2:$E$6)&amp;"&amp;"&amp;_xlfn.TEXTJOIN("&amp;",TRUE,Feuil1!$B$7&amp;"="&amp;_xlfn.ENCODEURL(A382),Feuil1!$B$8&amp;"="&amp;_xlfn.ENCODEURL(C382),Feuil1!$B$9&amp;"="&amp;_xlfn.ENCODEURL(E382)))</f>
        <v>https://cons-donum-intra.hom.maf.local/donum/liste?id-compte=200232&amp;id-personne=2&amp;num-contrat=3&amp;num-chantier=4&amp;num-GC=5&amp;code-famille=DOCUMENTS%20PAPS&amp;code-cote=GESTION&amp;code-type=Contestation%20%2F%20R%C3%A9clamation%20%2F%20Echelon</v>
      </c>
    </row>
    <row r="383" spans="1:7" hidden="1" x14ac:dyDescent="0.25">
      <c r="A383" s="19" t="s">
        <v>618</v>
      </c>
      <c r="B383" s="19" t="s">
        <v>619</v>
      </c>
      <c r="C383" s="19" t="s">
        <v>217</v>
      </c>
      <c r="D383" s="19" t="s">
        <v>218</v>
      </c>
      <c r="E383" s="19" t="s">
        <v>754</v>
      </c>
      <c r="F383" s="20" t="s">
        <v>754</v>
      </c>
      <c r="G383" s="22" t="str">
        <f>HYPERLINK(Feuil1!$A$10&amp;_xlfn.TEXTJOIN("&amp;",TRUE,Feuil1!$E$2:$E$6)&amp;"&amp;"&amp;_xlfn.TEXTJOIN("&amp;",TRUE,Feuil1!$B$7&amp;"="&amp;_xlfn.ENCODEURL(A383),Feuil1!$B$8&amp;"="&amp;_xlfn.ENCODEURL(C383),Feuil1!$B$9&amp;"="&amp;_xlfn.ENCODEURL(E383)))</f>
        <v>https://cons-donum-intra.hom.maf.local/donum/liste?id-compte=200232&amp;id-personne=2&amp;num-contrat=3&amp;num-chantier=4&amp;num-GC=5&amp;code-famille=DOCUMENTS%20PAPS&amp;code-cote=GESTION&amp;code-type=FICHE%20SIGNALISATION%20DOSSIER%20SENSIBLE</v>
      </c>
    </row>
    <row r="384" spans="1:7" hidden="1" x14ac:dyDescent="0.25">
      <c r="A384" s="19" t="s">
        <v>618</v>
      </c>
      <c r="B384" s="19" t="s">
        <v>619</v>
      </c>
      <c r="C384" s="19" t="s">
        <v>217</v>
      </c>
      <c r="D384" s="19" t="s">
        <v>218</v>
      </c>
      <c r="E384" s="19" t="s">
        <v>652</v>
      </c>
      <c r="F384" s="20" t="s">
        <v>755</v>
      </c>
      <c r="G384" s="22" t="str">
        <f>HYPERLINK(Feuil1!$A$10&amp;_xlfn.TEXTJOIN("&amp;",TRUE,Feuil1!$E$2:$E$6)&amp;"&amp;"&amp;_xlfn.TEXTJOIN("&amp;",TRUE,Feuil1!$B$7&amp;"="&amp;_xlfn.ENCODEURL(A384),Feuil1!$B$8&amp;"="&amp;_xlfn.ENCODEURL(C384),Feuil1!$B$9&amp;"="&amp;_xlfn.ENCODEURL(E384)))</f>
        <v>https://cons-donum-intra.hom.maf.local/donum/liste?id-compte=200232&amp;id-personne=2&amp;num-contrat=3&amp;num-chantier=4&amp;num-GC=5&amp;code-famille=DOCUMENTS%20PAPS&amp;code-cote=GESTION&amp;code-type=PJ%20AVIS</v>
      </c>
    </row>
    <row r="385" spans="1:7" hidden="1" x14ac:dyDescent="0.25">
      <c r="A385" s="19" t="s">
        <v>618</v>
      </c>
      <c r="B385" s="19" t="s">
        <v>619</v>
      </c>
      <c r="C385" s="19" t="s">
        <v>217</v>
      </c>
      <c r="D385" s="19" t="s">
        <v>218</v>
      </c>
      <c r="E385" s="19" t="s">
        <v>756</v>
      </c>
      <c r="F385" s="20" t="s">
        <v>757</v>
      </c>
      <c r="G385" s="22" t="str">
        <f>HYPERLINK(Feuil1!$A$10&amp;_xlfn.TEXTJOIN("&amp;",TRUE,Feuil1!$E$2:$E$6)&amp;"&amp;"&amp;_xlfn.TEXTJOIN("&amp;",TRUE,Feuil1!$B$7&amp;"="&amp;_xlfn.ENCODEURL(A385),Feuil1!$B$8&amp;"="&amp;_xlfn.ENCODEURL(C385),Feuil1!$B$9&amp;"="&amp;_xlfn.ENCODEURL(E385)))</f>
        <v>https://cons-donum-intra.hom.maf.local/donum/liste?id-compte=200232&amp;id-personne=2&amp;num-contrat=3&amp;num-chantier=4&amp;num-GC=5&amp;code-famille=DOCUMENTS%20PAPS&amp;code-cote=GESTION&amp;code-type=DECOMPTE%20HUISSIER</v>
      </c>
    </row>
    <row r="386" spans="1:7" hidden="1" x14ac:dyDescent="0.25">
      <c r="A386" s="19" t="s">
        <v>618</v>
      </c>
      <c r="B386" s="19" t="s">
        <v>619</v>
      </c>
      <c r="C386" s="19" t="s">
        <v>217</v>
      </c>
      <c r="D386" s="19" t="s">
        <v>218</v>
      </c>
      <c r="E386" s="19" t="s">
        <v>636</v>
      </c>
      <c r="F386" s="20" t="s">
        <v>758</v>
      </c>
      <c r="G386" s="22" t="str">
        <f>HYPERLINK(Feuil1!$A$10&amp;_xlfn.TEXTJOIN("&amp;",TRUE,Feuil1!$E$2:$E$6)&amp;"&amp;"&amp;_xlfn.TEXTJOIN("&amp;",TRUE,Feuil1!$B$7&amp;"="&amp;_xlfn.ENCODEURL(A386),Feuil1!$B$8&amp;"="&amp;_xlfn.ENCODEURL(C386),Feuil1!$B$9&amp;"="&amp;_xlfn.ENCODEURL(E386)))</f>
        <v>https://cons-donum-intra.hom.maf.local/donum/liste?id-compte=200232&amp;id-personne=2&amp;num-contrat=3&amp;num-chantier=4&amp;num-GC=5&amp;code-famille=DOCUMENTS%20PAPS&amp;code-cote=GESTION&amp;code-type=DO%20RAPPORT%20%20PRELIMINAIRE</v>
      </c>
    </row>
    <row r="387" spans="1:7" hidden="1" x14ac:dyDescent="0.25">
      <c r="A387" s="19" t="s">
        <v>618</v>
      </c>
      <c r="B387" s="19" t="s">
        <v>619</v>
      </c>
      <c r="C387" s="19" t="s">
        <v>217</v>
      </c>
      <c r="D387" s="19" t="s">
        <v>218</v>
      </c>
      <c r="E387" s="19" t="s">
        <v>634</v>
      </c>
      <c r="F387" s="20" t="s">
        <v>759</v>
      </c>
      <c r="G387" s="22" t="str">
        <f>HYPERLINK(Feuil1!$A$10&amp;_xlfn.TEXTJOIN("&amp;",TRUE,Feuil1!$E$2:$E$6)&amp;"&amp;"&amp;_xlfn.TEXTJOIN("&amp;",TRUE,Feuil1!$B$7&amp;"="&amp;_xlfn.ENCODEURL(A387),Feuil1!$B$8&amp;"="&amp;_xlfn.ENCODEURL(C387),Feuil1!$B$9&amp;"="&amp;_xlfn.ENCODEURL(E387)))</f>
        <v>https://cons-donum-intra.hom.maf.local/donum/liste?id-compte=200232&amp;id-personne=2&amp;num-contrat=3&amp;num-chantier=4&amp;num-GC=5&amp;code-famille=DOCUMENTS%20PAPS&amp;code-cote=GESTION&amp;code-type=DO%20RAPPORT%20DEFINITIF</v>
      </c>
    </row>
    <row r="388" spans="1:7" hidden="1" x14ac:dyDescent="0.25">
      <c r="A388" s="19" t="s">
        <v>618</v>
      </c>
      <c r="B388" s="19" t="s">
        <v>619</v>
      </c>
      <c r="C388" s="19" t="s">
        <v>217</v>
      </c>
      <c r="D388" s="19" t="s">
        <v>218</v>
      </c>
      <c r="E388" s="19" t="s">
        <v>638</v>
      </c>
      <c r="F388" s="20" t="s">
        <v>760</v>
      </c>
      <c r="G388" s="22" t="str">
        <f>HYPERLINK(Feuil1!$A$10&amp;_xlfn.TEXTJOIN("&amp;",TRUE,Feuil1!$E$2:$E$6)&amp;"&amp;"&amp;_xlfn.TEXTJOIN("&amp;",TRUE,Feuil1!$B$7&amp;"="&amp;_xlfn.ENCODEURL(A388),Feuil1!$B$8&amp;"="&amp;_xlfn.ENCODEURL(C388),Feuil1!$B$9&amp;"="&amp;_xlfn.ENCODEURL(E388)))</f>
        <v>https://cons-donum-intra.hom.maf.local/donum/liste?id-compte=200232&amp;id-personne=2&amp;num-contrat=3&amp;num-chantier=4&amp;num-GC=5&amp;code-famille=DOCUMENTS%20PAPS&amp;code-cote=GESTION&amp;code-type=DO%20RAPPORT%20DEFINITIF%20COMPLEMENTAIRE</v>
      </c>
    </row>
    <row r="389" spans="1:7" hidden="1" x14ac:dyDescent="0.25">
      <c r="A389" s="19" t="s">
        <v>618</v>
      </c>
      <c r="B389" s="19" t="s">
        <v>619</v>
      </c>
      <c r="C389" s="19" t="s">
        <v>217</v>
      </c>
      <c r="D389" s="19" t="s">
        <v>218</v>
      </c>
      <c r="E389" s="19" t="s">
        <v>654</v>
      </c>
      <c r="F389" s="20" t="s">
        <v>761</v>
      </c>
      <c r="G389" s="22" t="str">
        <f>HYPERLINK(Feuil1!$A$10&amp;_xlfn.TEXTJOIN("&amp;",TRUE,Feuil1!$E$2:$E$6)&amp;"&amp;"&amp;_xlfn.TEXTJOIN("&amp;",TRUE,Feuil1!$B$7&amp;"="&amp;_xlfn.ENCODEURL(A389),Feuil1!$B$8&amp;"="&amp;_xlfn.ENCODEURL(C389),Feuil1!$B$9&amp;"="&amp;_xlfn.ENCODEURL(E389)))</f>
        <v>https://cons-donum-intra.hom.maf.local/donum/liste?id-compte=200232&amp;id-personne=2&amp;num-contrat=3&amp;num-chantier=4&amp;num-GC=5&amp;code-famille=DOCUMENTS%20PAPS&amp;code-cote=GESTION&amp;code-type=DO%20RAPPORT%20INTERMEDIAIRE%20%2F%20COMPLEMENTAIRE</v>
      </c>
    </row>
    <row r="390" spans="1:7" hidden="1" x14ac:dyDescent="0.25">
      <c r="A390" s="19" t="s">
        <v>618</v>
      </c>
      <c r="B390" s="19" t="s">
        <v>619</v>
      </c>
      <c r="C390" s="19" t="s">
        <v>217</v>
      </c>
      <c r="D390" s="19" t="s">
        <v>218</v>
      </c>
      <c r="E390" s="19" t="s">
        <v>762</v>
      </c>
      <c r="F390" s="20" t="s">
        <v>763</v>
      </c>
      <c r="G390" s="22" t="str">
        <f>HYPERLINK(Feuil1!$A$10&amp;_xlfn.TEXTJOIN("&amp;",TRUE,Feuil1!$E$2:$E$6)&amp;"&amp;"&amp;_xlfn.TEXTJOIN("&amp;",TRUE,Feuil1!$B$7&amp;"="&amp;_xlfn.ENCODEURL(A390),Feuil1!$B$8&amp;"="&amp;_xlfn.ENCODEURL(C390),Feuil1!$B$9&amp;"="&amp;_xlfn.ENCODEURL(E390)))</f>
        <v>https://cons-donum-intra.hom.maf.local/donum/liste?id-compte=200232&amp;id-personne=2&amp;num-contrat=3&amp;num-chantier=4&amp;num-GC=5&amp;code-famille=DOCUMENTS%20PAPS&amp;code-cote=GESTION&amp;code-type=DO%20LA%20RP</v>
      </c>
    </row>
    <row r="391" spans="1:7" hidden="1" x14ac:dyDescent="0.25">
      <c r="A391" s="19" t="s">
        <v>618</v>
      </c>
      <c r="B391" s="19" t="s">
        <v>619</v>
      </c>
      <c r="C391" s="19" t="s">
        <v>217</v>
      </c>
      <c r="D391" s="19" t="s">
        <v>218</v>
      </c>
      <c r="E391" s="19" t="s">
        <v>764</v>
      </c>
      <c r="F391" s="20" t="s">
        <v>765</v>
      </c>
      <c r="G391" s="22" t="str">
        <f>HYPERLINK(Feuil1!$A$10&amp;_xlfn.TEXTJOIN("&amp;",TRUE,Feuil1!$E$2:$E$6)&amp;"&amp;"&amp;_xlfn.TEXTJOIN("&amp;",TRUE,Feuil1!$B$7&amp;"="&amp;_xlfn.ENCODEURL(A391),Feuil1!$B$8&amp;"="&amp;_xlfn.ENCODEURL(C391),Feuil1!$B$9&amp;"="&amp;_xlfn.ENCODEURL(E391)))</f>
        <v>https://cons-donum-intra.hom.maf.local/donum/liste?id-compte=200232&amp;id-personne=2&amp;num-contrat=3&amp;num-chantier=4&amp;num-GC=5&amp;code-famille=DOCUMENTS%20PAPS&amp;code-cote=GESTION&amp;code-type=DO%20RAPPORT%20UNIQUE</v>
      </c>
    </row>
    <row r="392" spans="1:7" hidden="1" x14ac:dyDescent="0.25">
      <c r="A392" s="19" t="s">
        <v>618</v>
      </c>
      <c r="B392" s="19" t="s">
        <v>619</v>
      </c>
      <c r="C392" s="19" t="s">
        <v>217</v>
      </c>
      <c r="D392" s="19" t="s">
        <v>218</v>
      </c>
      <c r="E392" s="19" t="s">
        <v>766</v>
      </c>
      <c r="F392" s="20" t="s">
        <v>767</v>
      </c>
      <c r="G392" s="22" t="str">
        <f>HYPERLINK(Feuil1!$A$10&amp;_xlfn.TEXTJOIN("&amp;",TRUE,Feuil1!$E$2:$E$6)&amp;"&amp;"&amp;_xlfn.TEXTJOIN("&amp;",TRUE,Feuil1!$B$7&amp;"="&amp;_xlfn.ENCODEURL(A392),Feuil1!$B$8&amp;"="&amp;_xlfn.ENCODEURL(C392),Feuil1!$B$9&amp;"="&amp;_xlfn.ENCODEURL(E392)))</f>
        <v>https://cons-donum-intra.hom.maf.local/donum/liste?id-compte=200232&amp;id-personne=2&amp;num-contrat=3&amp;num-chantier=4&amp;num-GC=5&amp;code-famille=DOCUMENTS%20PAPS&amp;code-cote=GESTION&amp;code-type=DO%20LA%20RU</v>
      </c>
    </row>
    <row r="393" spans="1:7" hidden="1" x14ac:dyDescent="0.25">
      <c r="A393" s="19" t="s">
        <v>618</v>
      </c>
      <c r="B393" s="19" t="s">
        <v>619</v>
      </c>
      <c r="C393" s="19" t="s">
        <v>217</v>
      </c>
      <c r="D393" s="19" t="s">
        <v>218</v>
      </c>
      <c r="E393" s="19" t="s">
        <v>768</v>
      </c>
      <c r="F393" s="20" t="s">
        <v>769</v>
      </c>
      <c r="G393" s="22" t="str">
        <f>HYPERLINK(Feuil1!$A$10&amp;_xlfn.TEXTJOIN("&amp;",TRUE,Feuil1!$E$2:$E$6)&amp;"&amp;"&amp;_xlfn.TEXTJOIN("&amp;",TRUE,Feuil1!$B$7&amp;"="&amp;_xlfn.ENCODEURL(A393),Feuil1!$B$8&amp;"="&amp;_xlfn.ENCODEURL(C393),Feuil1!$B$9&amp;"="&amp;_xlfn.ENCODEURL(E393)))</f>
        <v>https://cons-donum-intra.hom.maf.local/donum/liste?id-compte=200232&amp;id-personne=2&amp;num-contrat=3&amp;num-chantier=4&amp;num-GC=5&amp;code-famille=DOCUMENTS%20PAPS&amp;code-cote=GESTION&amp;code-type=DO%20LA%20RD</v>
      </c>
    </row>
    <row r="394" spans="1:7" hidden="1" x14ac:dyDescent="0.25">
      <c r="A394" s="19" t="s">
        <v>618</v>
      </c>
      <c r="B394" s="19" t="s">
        <v>619</v>
      </c>
      <c r="C394" s="19" t="s">
        <v>217</v>
      </c>
      <c r="D394" s="19" t="s">
        <v>218</v>
      </c>
      <c r="E394" s="19" t="s">
        <v>770</v>
      </c>
      <c r="F394" s="20" t="s">
        <v>771</v>
      </c>
      <c r="G394" s="22" t="str">
        <f>HYPERLINK(Feuil1!$A$10&amp;_xlfn.TEXTJOIN("&amp;",TRUE,Feuil1!$E$2:$E$6)&amp;"&amp;"&amp;_xlfn.TEXTJOIN("&amp;",TRUE,Feuil1!$B$7&amp;"="&amp;_xlfn.ENCODEURL(A394),Feuil1!$B$8&amp;"="&amp;_xlfn.ENCODEURL(C394),Feuil1!$B$9&amp;"="&amp;_xlfn.ENCODEURL(E394)))</f>
        <v>https://cons-donum-intra.hom.maf.local/donum/liste?id-compte=200232&amp;id-personne=2&amp;num-contrat=3&amp;num-chantier=4&amp;num-GC=5&amp;code-famille=DOCUMENTS%20PAPS&amp;code-cote=GESTION&amp;code-type=DO%20LA%20R%20COMPLEMENTAIRE</v>
      </c>
    </row>
    <row r="395" spans="1:7" hidden="1" x14ac:dyDescent="0.25">
      <c r="A395" s="19" t="s">
        <v>618</v>
      </c>
      <c r="B395" s="19" t="s">
        <v>619</v>
      </c>
      <c r="C395" s="19" t="s">
        <v>217</v>
      </c>
      <c r="D395" s="19" t="s">
        <v>218</v>
      </c>
      <c r="E395" s="19" t="s">
        <v>772</v>
      </c>
      <c r="F395" s="20" t="s">
        <v>773</v>
      </c>
      <c r="G395" s="22" t="str">
        <f>HYPERLINK(Feuil1!$A$10&amp;_xlfn.TEXTJOIN("&amp;",TRUE,Feuil1!$E$2:$E$6)&amp;"&amp;"&amp;_xlfn.TEXTJOIN("&amp;",TRUE,Feuil1!$B$7&amp;"="&amp;_xlfn.ENCODEURL(A395),Feuil1!$B$8&amp;"="&amp;_xlfn.ENCODEURL(C395),Feuil1!$B$9&amp;"="&amp;_xlfn.ENCODEURL(E395)))</f>
        <v>https://cons-donum-intra.hom.maf.local/donum/liste?id-compte=200232&amp;id-personne=2&amp;num-contrat=3&amp;num-chantier=4&amp;num-GC=5&amp;code-famille=DOCUMENTS%20PAPS&amp;code-cote=GESTION&amp;code-type=DO%20PROLONGATION%20DELAI</v>
      </c>
    </row>
    <row r="396" spans="1:7" hidden="1" x14ac:dyDescent="0.25">
      <c r="A396" s="19" t="s">
        <v>618</v>
      </c>
      <c r="B396" s="19" t="s">
        <v>619</v>
      </c>
      <c r="C396" s="19" t="s">
        <v>217</v>
      </c>
      <c r="D396" s="19" t="s">
        <v>218</v>
      </c>
      <c r="E396" s="19" t="s">
        <v>774</v>
      </c>
      <c r="F396" s="20" t="s">
        <v>763</v>
      </c>
      <c r="G396" s="22" t="str">
        <f>HYPERLINK(Feuil1!$A$10&amp;_xlfn.TEXTJOIN("&amp;",TRUE,Feuil1!$E$2:$E$6)&amp;"&amp;"&amp;_xlfn.TEXTJOIN("&amp;",TRUE,Feuil1!$B$7&amp;"="&amp;_xlfn.ENCODEURL(A396),Feuil1!$B$8&amp;"="&amp;_xlfn.ENCODEURL(C396),Feuil1!$B$9&amp;"="&amp;_xlfn.ENCODEURL(E396)))</f>
        <v>https://cons-donum-intra.hom.maf.local/donum/liste?id-compte=200232&amp;id-personne=2&amp;num-contrat=3&amp;num-chantier=4&amp;num-GC=5&amp;code-famille=DOCUMENTS%20PAPS&amp;code-cote=GESTION&amp;code-type=DO%20NOTE%20RESPONSABILITE</v>
      </c>
    </row>
    <row r="397" spans="1:7" hidden="1" x14ac:dyDescent="0.25">
      <c r="A397" s="19" t="s">
        <v>618</v>
      </c>
      <c r="B397" s="19" t="s">
        <v>619</v>
      </c>
      <c r="C397" s="19" t="s">
        <v>217</v>
      </c>
      <c r="D397" s="19" t="s">
        <v>218</v>
      </c>
      <c r="E397" s="19" t="s">
        <v>775</v>
      </c>
      <c r="F397" s="20" t="s">
        <v>763</v>
      </c>
      <c r="G397" s="22" t="str">
        <f>HYPERLINK(Feuil1!$A$10&amp;_xlfn.TEXTJOIN("&amp;",TRUE,Feuil1!$E$2:$E$6)&amp;"&amp;"&amp;_xlfn.TEXTJOIN("&amp;",TRUE,Feuil1!$B$7&amp;"="&amp;_xlfn.ENCODEURL(A397),Feuil1!$B$8&amp;"="&amp;_xlfn.ENCODEURL(C397),Feuil1!$B$9&amp;"="&amp;_xlfn.ENCODEURL(E397)))</f>
        <v>https://cons-donum-intra.hom.maf.local/donum/liste?id-compte=200232&amp;id-personne=2&amp;num-contrat=3&amp;num-chantier=4&amp;num-GC=5&amp;code-famille=DOCUMENTS%20PAPS&amp;code-cote=GESTION&amp;code-type=DO%20FICHE%20BAREME</v>
      </c>
    </row>
    <row r="398" spans="1:7" hidden="1" x14ac:dyDescent="0.25">
      <c r="A398" s="19" t="s">
        <v>618</v>
      </c>
      <c r="B398" s="19" t="s">
        <v>619</v>
      </c>
      <c r="C398" s="19" t="s">
        <v>217</v>
      </c>
      <c r="D398" s="19" t="s">
        <v>218</v>
      </c>
      <c r="E398" s="19" t="s">
        <v>776</v>
      </c>
      <c r="F398" s="20" t="s">
        <v>763</v>
      </c>
      <c r="G398" s="22" t="str">
        <f>HYPERLINK(Feuil1!$A$10&amp;_xlfn.TEXTJOIN("&amp;",TRUE,Feuil1!$E$2:$E$6)&amp;"&amp;"&amp;_xlfn.TEXTJOIN("&amp;",TRUE,Feuil1!$B$7&amp;"="&amp;_xlfn.ENCODEURL(A398),Feuil1!$B$8&amp;"="&amp;_xlfn.ENCODEURL(C398),Feuil1!$B$9&amp;"="&amp;_xlfn.ENCODEURL(E398)))</f>
        <v>https://cons-donum-intra.hom.maf.local/donum/liste?id-compte=200232&amp;id-personne=2&amp;num-contrat=3&amp;num-chantier=4&amp;num-GC=5&amp;code-famille=DOCUMENTS%20PAPS&amp;code-cote=GESTION&amp;code-type=DO%20DECLENCHEMENT%20AVT%201</v>
      </c>
    </row>
    <row r="399" spans="1:7" hidden="1" x14ac:dyDescent="0.25">
      <c r="A399" s="19" t="s">
        <v>618</v>
      </c>
      <c r="B399" s="19" t="s">
        <v>619</v>
      </c>
      <c r="C399" s="19" t="s">
        <v>217</v>
      </c>
      <c r="D399" s="19" t="s">
        <v>218</v>
      </c>
      <c r="E399" s="19" t="s">
        <v>185</v>
      </c>
      <c r="F399" s="20" t="s">
        <v>186</v>
      </c>
      <c r="G399" s="22" t="str">
        <f>HYPERLINK(Feuil1!$A$10&amp;_xlfn.TEXTJOIN("&amp;",TRUE,Feuil1!$E$2:$E$6)&amp;"&amp;"&amp;_xlfn.TEXTJOIN("&amp;",TRUE,Feuil1!$B$7&amp;"="&amp;_xlfn.ENCODEURL(A399),Feuil1!$B$8&amp;"="&amp;_xlfn.ENCODEURL(C399),Feuil1!$B$9&amp;"="&amp;_xlfn.ENCODEURL(E399)))</f>
        <v>https://cons-donum-intra.hom.maf.local/donum/liste?id-compte=200232&amp;id-personne=2&amp;num-contrat=3&amp;num-chantier=4&amp;num-GC=5&amp;code-famille=DOCUMENTS%20PAPS&amp;code-cote=GESTION&amp;code-type=AUTRE</v>
      </c>
    </row>
    <row r="400" spans="1:7" hidden="1" x14ac:dyDescent="0.25">
      <c r="A400" s="19" t="s">
        <v>618</v>
      </c>
      <c r="B400" s="19" t="s">
        <v>619</v>
      </c>
      <c r="C400" s="19" t="s">
        <v>217</v>
      </c>
      <c r="D400" s="19" t="s">
        <v>218</v>
      </c>
      <c r="E400" s="19" t="s">
        <v>777</v>
      </c>
      <c r="F400" s="20" t="s">
        <v>778</v>
      </c>
      <c r="G400" s="22" t="str">
        <f>HYPERLINK(Feuil1!$A$10&amp;_xlfn.TEXTJOIN("&amp;",TRUE,Feuil1!$E$2:$E$6)&amp;"&amp;"&amp;_xlfn.TEXTJOIN("&amp;",TRUE,Feuil1!$B$7&amp;"="&amp;_xlfn.ENCODEURL(A400),Feuil1!$B$8&amp;"="&amp;_xlfn.ENCODEURL(C400),Feuil1!$B$9&amp;"="&amp;_xlfn.ENCODEURL(E400)))</f>
        <v>https://cons-donum-intra.hom.maf.local/donum/liste?id-compte=200232&amp;id-personne=2&amp;num-contrat=3&amp;num-chantier=4&amp;num-GC=5&amp;code-famille=DOCUMENTS%20PAPS&amp;code-cote=GESTION&amp;code-type=COMPTE%20RENDU</v>
      </c>
    </row>
    <row r="401" spans="1:7" hidden="1" x14ac:dyDescent="0.25">
      <c r="A401" s="19" t="s">
        <v>618</v>
      </c>
      <c r="B401" s="19" t="s">
        <v>619</v>
      </c>
      <c r="C401" s="19" t="s">
        <v>217</v>
      </c>
      <c r="D401" s="19" t="s">
        <v>218</v>
      </c>
      <c r="E401" s="19" t="s">
        <v>779</v>
      </c>
      <c r="F401" s="20" t="s">
        <v>780</v>
      </c>
      <c r="G401" s="22" t="str">
        <f>HYPERLINK(Feuil1!$A$10&amp;_xlfn.TEXTJOIN("&amp;",TRUE,Feuil1!$E$2:$E$6)&amp;"&amp;"&amp;_xlfn.TEXTJOIN("&amp;",TRUE,Feuil1!$B$7&amp;"="&amp;_xlfn.ENCODEURL(A401),Feuil1!$B$8&amp;"="&amp;_xlfn.ENCODEURL(C401),Feuil1!$B$9&amp;"="&amp;_xlfn.ENCODEURL(E401)))</f>
        <v>https://cons-donum-intra.hom.maf.local/donum/liste?id-compte=200232&amp;id-personne=2&amp;num-contrat=3&amp;num-chantier=4&amp;num-GC=5&amp;code-famille=DOCUMENTS%20PAPS&amp;code-cote=GESTION&amp;code-type=CONCLUSIONS%20OU%20MEMOIRE</v>
      </c>
    </row>
    <row r="402" spans="1:7" hidden="1" x14ac:dyDescent="0.25">
      <c r="A402" s="19" t="s">
        <v>618</v>
      </c>
      <c r="B402" s="19" t="s">
        <v>619</v>
      </c>
      <c r="C402" s="19" t="s">
        <v>217</v>
      </c>
      <c r="D402" s="19" t="s">
        <v>218</v>
      </c>
      <c r="E402" s="19" t="s">
        <v>781</v>
      </c>
      <c r="F402" s="20" t="s">
        <v>782</v>
      </c>
      <c r="G402" s="22" t="str">
        <f>HYPERLINK(Feuil1!$A$10&amp;_xlfn.TEXTJOIN("&amp;",TRUE,Feuil1!$E$2:$E$6)&amp;"&amp;"&amp;_xlfn.TEXTJOIN("&amp;",TRUE,Feuil1!$B$7&amp;"="&amp;_xlfn.ENCODEURL(A402),Feuil1!$B$8&amp;"="&amp;_xlfn.ENCODEURL(C402),Feuil1!$B$9&amp;"="&amp;_xlfn.ENCODEURL(E402)))</f>
        <v>https://cons-donum-intra.hom.maf.local/donum/liste?id-compte=200232&amp;id-personne=2&amp;num-contrat=3&amp;num-chantier=4&amp;num-GC=5&amp;code-famille=DOCUMENTS%20PAPS&amp;code-cote=GESTION&amp;code-type=CONVOCATION</v>
      </c>
    </row>
    <row r="403" spans="1:7" hidden="1" x14ac:dyDescent="0.25">
      <c r="A403" s="19" t="s">
        <v>618</v>
      </c>
      <c r="B403" s="19" t="s">
        <v>619</v>
      </c>
      <c r="C403" s="19" t="s">
        <v>217</v>
      </c>
      <c r="D403" s="19" t="s">
        <v>218</v>
      </c>
      <c r="E403" s="19" t="s">
        <v>783</v>
      </c>
      <c r="F403" s="20" t="s">
        <v>784</v>
      </c>
      <c r="G403" s="22" t="str">
        <f>HYPERLINK(Feuil1!$A$10&amp;_xlfn.TEXTJOIN("&amp;",TRUE,Feuil1!$E$2:$E$6)&amp;"&amp;"&amp;_xlfn.TEXTJOIN("&amp;",TRUE,Feuil1!$B$7&amp;"="&amp;_xlfn.ENCODEURL(A403),Feuil1!$B$8&amp;"="&amp;_xlfn.ENCODEURL(C403),Feuil1!$B$9&amp;"="&amp;_xlfn.ENCODEURL(E403)))</f>
        <v>https://cons-donum-intra.hom.maf.local/donum/liste?id-compte=200232&amp;id-personne=2&amp;num-contrat=3&amp;num-chantier=4&amp;num-GC=5&amp;code-famille=DOCUMENTS%20PAPS&amp;code-cote=GESTION&amp;code-type=COURRIER</v>
      </c>
    </row>
    <row r="404" spans="1:7" hidden="1" x14ac:dyDescent="0.25">
      <c r="A404" s="19" t="s">
        <v>618</v>
      </c>
      <c r="B404" s="19" t="s">
        <v>619</v>
      </c>
      <c r="C404" s="19" t="s">
        <v>217</v>
      </c>
      <c r="D404" s="19" t="s">
        <v>218</v>
      </c>
      <c r="E404" s="19" t="s">
        <v>157</v>
      </c>
      <c r="F404" s="20" t="s">
        <v>785</v>
      </c>
      <c r="G404" s="22" t="str">
        <f>HYPERLINK(Feuil1!$A$10&amp;_xlfn.TEXTJOIN("&amp;",TRUE,Feuil1!$E$2:$E$6)&amp;"&amp;"&amp;_xlfn.TEXTJOIN("&amp;",TRUE,Feuil1!$B$7&amp;"="&amp;_xlfn.ENCODEURL(A404),Feuil1!$B$8&amp;"="&amp;_xlfn.ENCODEURL(C404),Feuil1!$B$9&amp;"="&amp;_xlfn.ENCODEURL(E404)))</f>
        <v>https://cons-donum-intra.hom.maf.local/donum/liste?id-compte=200232&amp;id-personne=2&amp;num-contrat=3&amp;num-chantier=4&amp;num-GC=5&amp;code-famille=DOCUMENTS%20PAPS&amp;code-cote=GESTION&amp;code-type=AR%20POSTE</v>
      </c>
    </row>
    <row r="405" spans="1:7" hidden="1" x14ac:dyDescent="0.25">
      <c r="A405" s="19" t="s">
        <v>618</v>
      </c>
      <c r="B405" s="19" t="s">
        <v>619</v>
      </c>
      <c r="C405" s="19" t="s">
        <v>217</v>
      </c>
      <c r="D405" s="19" t="s">
        <v>218</v>
      </c>
      <c r="E405" s="19" t="s">
        <v>662</v>
      </c>
      <c r="F405" s="20" t="s">
        <v>786</v>
      </c>
      <c r="G405" s="22" t="str">
        <f>HYPERLINK(Feuil1!$A$10&amp;_xlfn.TEXTJOIN("&amp;",TRUE,Feuil1!$E$2:$E$6)&amp;"&amp;"&amp;_xlfn.TEXTJOIN("&amp;",TRUE,Feuil1!$B$7&amp;"="&amp;_xlfn.ENCODEURL(A405),Feuil1!$B$8&amp;"="&amp;_xlfn.ENCODEURL(C405),Feuil1!$B$9&amp;"="&amp;_xlfn.ENCODEURL(E405)))</f>
        <v>https://cons-donum-intra.hom.maf.local/donum/liste?id-compte=200232&amp;id-personne=2&amp;num-contrat=3&amp;num-chantier=4&amp;num-GC=5&amp;code-famille=DOCUMENTS%20PAPS&amp;code-cote=GESTION&amp;code-type=PROJET%20DE%20PROTOCOLE</v>
      </c>
    </row>
    <row r="406" spans="1:7" hidden="1" x14ac:dyDescent="0.25">
      <c r="A406" s="19" t="s">
        <v>618</v>
      </c>
      <c r="B406" s="19" t="s">
        <v>619</v>
      </c>
      <c r="C406" s="19" t="s">
        <v>217</v>
      </c>
      <c r="D406" s="19" t="s">
        <v>218</v>
      </c>
      <c r="E406" s="19" t="s">
        <v>666</v>
      </c>
      <c r="F406" s="20" t="s">
        <v>667</v>
      </c>
      <c r="G406" s="22" t="str">
        <f>HYPERLINK(Feuil1!$A$10&amp;_xlfn.TEXTJOIN("&amp;",TRUE,Feuil1!$E$2:$E$6)&amp;"&amp;"&amp;_xlfn.TEXTJOIN("&amp;",TRUE,Feuil1!$B$7&amp;"="&amp;_xlfn.ENCODEURL(A406),Feuil1!$B$8&amp;"="&amp;_xlfn.ENCODEURL(C406),Feuil1!$B$9&amp;"="&amp;_xlfn.ENCODEURL(E406)))</f>
        <v>https://cons-donum-intra.hom.maf.local/donum/liste?id-compte=200232&amp;id-personne=2&amp;num-contrat=3&amp;num-chantier=4&amp;num-GC=5&amp;code-famille=DOCUMENTS%20PAPS&amp;code-cote=GESTION&amp;code-type=PROTOCOLE</v>
      </c>
    </row>
    <row r="407" spans="1:7" hidden="1" x14ac:dyDescent="0.25">
      <c r="A407" s="19" t="s">
        <v>618</v>
      </c>
      <c r="B407" s="19" t="s">
        <v>619</v>
      </c>
      <c r="C407" s="19" t="s">
        <v>217</v>
      </c>
      <c r="D407" s="19" t="s">
        <v>218</v>
      </c>
      <c r="E407" s="19" t="s">
        <v>787</v>
      </c>
      <c r="F407" s="20" t="s">
        <v>788</v>
      </c>
      <c r="G407" s="22" t="str">
        <f>HYPERLINK(Feuil1!$A$10&amp;_xlfn.TEXTJOIN("&amp;",TRUE,Feuil1!$E$2:$E$6)&amp;"&amp;"&amp;_xlfn.TEXTJOIN("&amp;",TRUE,Feuil1!$B$7&amp;"="&amp;_xlfn.ENCODEURL(A407),Feuil1!$B$8&amp;"="&amp;_xlfn.ENCODEURL(C407),Feuil1!$B$9&amp;"="&amp;_xlfn.ENCODEURL(E407)))</f>
        <v>https://cons-donum-intra.hom.maf.local/donum/liste?id-compte=200232&amp;id-personne=2&amp;num-contrat=3&amp;num-chantier=4&amp;num-GC=5&amp;code-famille=DOCUMENTS%20PAPS&amp;code-cote=GESTION&amp;code-type=RAPPORT</v>
      </c>
    </row>
    <row r="408" spans="1:7" hidden="1" x14ac:dyDescent="0.25">
      <c r="A408" s="19" t="s">
        <v>618</v>
      </c>
      <c r="B408" s="19" t="s">
        <v>619</v>
      </c>
      <c r="C408" s="19" t="s">
        <v>217</v>
      </c>
      <c r="D408" s="19" t="s">
        <v>218</v>
      </c>
      <c r="E408" s="19" t="s">
        <v>789</v>
      </c>
      <c r="F408" s="20" t="s">
        <v>790</v>
      </c>
      <c r="G408" s="22" t="str">
        <f>HYPERLINK(Feuil1!$A$10&amp;_xlfn.TEXTJOIN("&amp;",TRUE,Feuil1!$E$2:$E$6)&amp;"&amp;"&amp;_xlfn.TEXTJOIN("&amp;",TRUE,Feuil1!$B$7&amp;"="&amp;_xlfn.ENCODEURL(A408),Feuil1!$B$8&amp;"="&amp;_xlfn.ENCODEURL(C408),Feuil1!$B$9&amp;"="&amp;_xlfn.ENCODEURL(E408)))</f>
        <v>https://cons-donum-intra.hom.maf.local/donum/liste?id-compte=200232&amp;id-personne=2&amp;num-contrat=3&amp;num-chantier=4&amp;num-GC=5&amp;code-famille=DOCUMENTS%20PAPS&amp;code-cote=GESTION&amp;code-type=RAPPORT%20DEFINITIF</v>
      </c>
    </row>
    <row r="409" spans="1:7" hidden="1" x14ac:dyDescent="0.25">
      <c r="A409" s="19" t="s">
        <v>618</v>
      </c>
      <c r="B409" s="19" t="s">
        <v>619</v>
      </c>
      <c r="C409" s="19" t="s">
        <v>217</v>
      </c>
      <c r="D409" s="19" t="s">
        <v>218</v>
      </c>
      <c r="E409" s="19" t="s">
        <v>791</v>
      </c>
      <c r="F409" s="20" t="s">
        <v>792</v>
      </c>
      <c r="G409" s="22" t="str">
        <f>HYPERLINK(Feuil1!$A$10&amp;_xlfn.TEXTJOIN("&amp;",TRUE,Feuil1!$E$2:$E$6)&amp;"&amp;"&amp;_xlfn.TEXTJOIN("&amp;",TRUE,Feuil1!$B$7&amp;"="&amp;_xlfn.ENCODEURL(A409),Feuil1!$B$8&amp;"="&amp;_xlfn.ENCODEURL(C409),Feuil1!$B$9&amp;"="&amp;_xlfn.ENCODEURL(E409)))</f>
        <v>https://cons-donum-intra.hom.maf.local/donum/liste?id-compte=200232&amp;id-personne=2&amp;num-contrat=3&amp;num-chantier=4&amp;num-GC=5&amp;code-famille=DOCUMENTS%20PAPS&amp;code-cote=GESTION&amp;code-type=TRANSACTION</v>
      </c>
    </row>
    <row r="410" spans="1:7" hidden="1" x14ac:dyDescent="0.25">
      <c r="A410" s="19" t="s">
        <v>618</v>
      </c>
      <c r="B410" s="19" t="s">
        <v>619</v>
      </c>
      <c r="C410" s="19" t="s">
        <v>217</v>
      </c>
      <c r="D410" s="19" t="s">
        <v>218</v>
      </c>
      <c r="E410" s="19" t="s">
        <v>793</v>
      </c>
      <c r="F410" s="20" t="s">
        <v>794</v>
      </c>
      <c r="G410" s="22" t="str">
        <f>HYPERLINK(Feuil1!$A$10&amp;_xlfn.TEXTJOIN("&amp;",TRUE,Feuil1!$E$2:$E$6)&amp;"&amp;"&amp;_xlfn.TEXTJOIN("&amp;",TRUE,Feuil1!$B$7&amp;"="&amp;_xlfn.ENCODEURL(A410),Feuil1!$B$8&amp;"="&amp;_xlfn.ENCODEURL(C410),Feuil1!$B$9&amp;"="&amp;_xlfn.ENCODEURL(E410)))</f>
        <v>https://cons-donum-intra.hom.maf.local/donum/liste?id-compte=200232&amp;id-personne=2&amp;num-contrat=3&amp;num-chantier=4&amp;num-GC=5&amp;code-famille=DOCUMENTS%20PAPS&amp;code-cote=GESTION&amp;code-type=PROJET%20DE%20TRANSACTION</v>
      </c>
    </row>
    <row r="411" spans="1:7" hidden="1" x14ac:dyDescent="0.25">
      <c r="A411" s="19" t="s">
        <v>618</v>
      </c>
      <c r="B411" s="19" t="s">
        <v>619</v>
      </c>
      <c r="C411" s="19" t="s">
        <v>217</v>
      </c>
      <c r="D411" s="19" t="s">
        <v>218</v>
      </c>
      <c r="E411" s="19" t="s">
        <v>682</v>
      </c>
      <c r="F411" s="20" t="s">
        <v>795</v>
      </c>
      <c r="G411" s="22" t="str">
        <f>HYPERLINK(Feuil1!$A$10&amp;_xlfn.TEXTJOIN("&amp;",TRUE,Feuil1!$E$2:$E$6)&amp;"&amp;"&amp;_xlfn.TEXTJOIN("&amp;",TRUE,Feuil1!$B$7&amp;"="&amp;_xlfn.ENCODEURL(A411),Feuil1!$B$8&amp;"="&amp;_xlfn.ENCODEURL(C411),Feuil1!$B$9&amp;"="&amp;_xlfn.ENCODEURL(E411)))</f>
        <v>https://cons-donum-intra.hom.maf.local/donum/liste?id-compte=200232&amp;id-personne=2&amp;num-contrat=3&amp;num-chantier=4&amp;num-GC=5&amp;code-famille=DOCUMENTS%20PAPS&amp;code-cote=GESTION&amp;code-type=DO%20DECLARATION%20DE%20SINISTRE</v>
      </c>
    </row>
    <row r="412" spans="1:7" hidden="1" x14ac:dyDescent="0.25">
      <c r="A412" s="19" t="s">
        <v>618</v>
      </c>
      <c r="B412" s="19" t="s">
        <v>619</v>
      </c>
      <c r="C412" s="19" t="s">
        <v>796</v>
      </c>
      <c r="D412" s="19" t="s">
        <v>797</v>
      </c>
      <c r="E412" s="19" t="s">
        <v>798</v>
      </c>
      <c r="F412" s="20" t="s">
        <v>799</v>
      </c>
      <c r="G412" s="22" t="str">
        <f>HYPERLINK(Feuil1!$A$10&amp;_xlfn.TEXTJOIN("&amp;",TRUE,Feuil1!$E$2:$E$6)&amp;"&amp;"&amp;_xlfn.TEXTJOIN("&amp;",TRUE,Feuil1!$B$7&amp;"="&amp;_xlfn.ENCODEURL(A412),Feuil1!$B$8&amp;"="&amp;_xlfn.ENCODEURL(C412),Feuil1!$B$9&amp;"="&amp;_xlfn.ENCODEURL(E412)))</f>
        <v>https://cons-donum-intra.hom.maf.local/donum/liste?id-compte=200232&amp;id-personne=2&amp;num-contrat=3&amp;num-chantier=4&amp;num-GC=5&amp;code-famille=DOCUMENTS%20PAPS&amp;code-cote=PROCEDURES&amp;code-type=PRE-RAPPORT</v>
      </c>
    </row>
    <row r="413" spans="1:7" hidden="1" x14ac:dyDescent="0.25">
      <c r="A413" s="19" t="s">
        <v>618</v>
      </c>
      <c r="B413" s="19" t="s">
        <v>619</v>
      </c>
      <c r="C413" s="19" t="s">
        <v>796</v>
      </c>
      <c r="D413" s="19" t="s">
        <v>797</v>
      </c>
      <c r="E413" s="19" t="s">
        <v>789</v>
      </c>
      <c r="F413" s="20" t="s">
        <v>790</v>
      </c>
      <c r="G413" s="22" t="str">
        <f>HYPERLINK(Feuil1!$A$10&amp;_xlfn.TEXTJOIN("&amp;",TRUE,Feuil1!$E$2:$E$6)&amp;"&amp;"&amp;_xlfn.TEXTJOIN("&amp;",TRUE,Feuil1!$B$7&amp;"="&amp;_xlfn.ENCODEURL(A413),Feuil1!$B$8&amp;"="&amp;_xlfn.ENCODEURL(C413),Feuil1!$B$9&amp;"="&amp;_xlfn.ENCODEURL(E413)))</f>
        <v>https://cons-donum-intra.hom.maf.local/donum/liste?id-compte=200232&amp;id-personne=2&amp;num-contrat=3&amp;num-chantier=4&amp;num-GC=5&amp;code-famille=DOCUMENTS%20PAPS&amp;code-cote=PROCEDURES&amp;code-type=RAPPORT%20DEFINITIF</v>
      </c>
    </row>
    <row r="414" spans="1:7" hidden="1" x14ac:dyDescent="0.25">
      <c r="A414" s="19" t="s">
        <v>618</v>
      </c>
      <c r="B414" s="19" t="s">
        <v>619</v>
      </c>
      <c r="C414" s="19" t="s">
        <v>796</v>
      </c>
      <c r="D414" s="19" t="s">
        <v>797</v>
      </c>
      <c r="E414" s="19" t="s">
        <v>787</v>
      </c>
      <c r="F414" s="20" t="s">
        <v>788</v>
      </c>
      <c r="G414" s="22" t="str">
        <f>HYPERLINK(Feuil1!$A$10&amp;_xlfn.TEXTJOIN("&amp;",TRUE,Feuil1!$E$2:$E$6)&amp;"&amp;"&amp;_xlfn.TEXTJOIN("&amp;",TRUE,Feuil1!$B$7&amp;"="&amp;_xlfn.ENCODEURL(A414),Feuil1!$B$8&amp;"="&amp;_xlfn.ENCODEURL(C414),Feuil1!$B$9&amp;"="&amp;_xlfn.ENCODEURL(E414)))</f>
        <v>https://cons-donum-intra.hom.maf.local/donum/liste?id-compte=200232&amp;id-personne=2&amp;num-contrat=3&amp;num-chantier=4&amp;num-GC=5&amp;code-famille=DOCUMENTS%20PAPS&amp;code-cote=PROCEDURES&amp;code-type=RAPPORT</v>
      </c>
    </row>
    <row r="415" spans="1:7" hidden="1" x14ac:dyDescent="0.25">
      <c r="A415" s="19" t="s">
        <v>618</v>
      </c>
      <c r="B415" s="19" t="s">
        <v>619</v>
      </c>
      <c r="C415" s="19" t="s">
        <v>796</v>
      </c>
      <c r="D415" s="19" t="s">
        <v>797</v>
      </c>
      <c r="E415" s="19" t="s">
        <v>800</v>
      </c>
      <c r="F415" s="20" t="s">
        <v>801</v>
      </c>
      <c r="G415" s="22" t="str">
        <f>HYPERLINK(Feuil1!$A$10&amp;_xlfn.TEXTJOIN("&amp;",TRUE,Feuil1!$E$2:$E$6)&amp;"&amp;"&amp;_xlfn.TEXTJOIN("&amp;",TRUE,Feuil1!$B$7&amp;"="&amp;_xlfn.ENCODEURL(A415),Feuil1!$B$8&amp;"="&amp;_xlfn.ENCODEURL(C415),Feuil1!$B$9&amp;"="&amp;_xlfn.ENCODEURL(E415)))</f>
        <v>https://cons-donum-intra.hom.maf.local/donum/liste?id-compte=200232&amp;id-personne=2&amp;num-contrat=3&amp;num-chantier=4&amp;num-GC=5&amp;code-famille=DOCUMENTS%20PAPS&amp;code-cote=PROCEDURES&amp;code-type=REQUETE%20FOND</v>
      </c>
    </row>
    <row r="416" spans="1:7" hidden="1" x14ac:dyDescent="0.25">
      <c r="A416" s="19" t="s">
        <v>618</v>
      </c>
      <c r="B416" s="19" t="s">
        <v>619</v>
      </c>
      <c r="C416" s="19" t="s">
        <v>796</v>
      </c>
      <c r="D416" s="19" t="s">
        <v>797</v>
      </c>
      <c r="E416" s="19" t="s">
        <v>802</v>
      </c>
      <c r="F416" s="20" t="s">
        <v>803</v>
      </c>
      <c r="G416" s="22" t="str">
        <f>HYPERLINK(Feuil1!$A$10&amp;_xlfn.TEXTJOIN("&amp;",TRUE,Feuil1!$E$2:$E$6)&amp;"&amp;"&amp;_xlfn.TEXTJOIN("&amp;",TRUE,Feuil1!$B$7&amp;"="&amp;_xlfn.ENCODEURL(A416),Feuil1!$B$8&amp;"="&amp;_xlfn.ENCODEURL(C416),Feuil1!$B$9&amp;"="&amp;_xlfn.ENCODEURL(E416)))</f>
        <v>https://cons-donum-intra.hom.maf.local/donum/liste?id-compte=200232&amp;id-personne=2&amp;num-contrat=3&amp;num-chantier=4&amp;num-GC=5&amp;code-famille=DOCUMENTS%20PAPS&amp;code-cote=PROCEDURES&amp;code-type=REQUETE%20REFERE</v>
      </c>
    </row>
    <row r="417" spans="1:7" hidden="1" x14ac:dyDescent="0.25">
      <c r="A417" s="19" t="s">
        <v>618</v>
      </c>
      <c r="B417" s="19" t="s">
        <v>619</v>
      </c>
      <c r="C417" s="19" t="s">
        <v>796</v>
      </c>
      <c r="D417" s="19" t="s">
        <v>797</v>
      </c>
      <c r="E417" s="19" t="s">
        <v>804</v>
      </c>
      <c r="F417" s="20" t="s">
        <v>805</v>
      </c>
      <c r="G417" s="22" t="str">
        <f>HYPERLINK(Feuil1!$A$10&amp;_xlfn.TEXTJOIN("&amp;",TRUE,Feuil1!$E$2:$E$6)&amp;"&amp;"&amp;_xlfn.TEXTJOIN("&amp;",TRUE,Feuil1!$B$7&amp;"="&amp;_xlfn.ENCODEURL(A417),Feuil1!$B$8&amp;"="&amp;_xlfn.ENCODEURL(C417),Feuil1!$B$9&amp;"="&amp;_xlfn.ENCODEURL(E417)))</f>
        <v>https://cons-donum-intra.hom.maf.local/donum/liste?id-compte=200232&amp;id-personne=2&amp;num-contrat=3&amp;num-chantier=4&amp;num-GC=5&amp;code-famille=DOCUMENTS%20PAPS&amp;code-cote=PROCEDURES&amp;code-type=SIGNIFICATION</v>
      </c>
    </row>
    <row r="418" spans="1:7" hidden="1" x14ac:dyDescent="0.25">
      <c r="A418" s="19" t="s">
        <v>618</v>
      </c>
      <c r="B418" s="19" t="s">
        <v>619</v>
      </c>
      <c r="C418" s="19" t="s">
        <v>796</v>
      </c>
      <c r="D418" s="19" t="s">
        <v>797</v>
      </c>
      <c r="E418" s="19" t="s">
        <v>806</v>
      </c>
      <c r="F418" s="20" t="s">
        <v>807</v>
      </c>
      <c r="G418" s="22" t="str">
        <f>HYPERLINK(Feuil1!$A$10&amp;_xlfn.TEXTJOIN("&amp;",TRUE,Feuil1!$E$2:$E$6)&amp;"&amp;"&amp;_xlfn.TEXTJOIN("&amp;",TRUE,Feuil1!$B$7&amp;"="&amp;_xlfn.ENCODEURL(A418),Feuil1!$B$8&amp;"="&amp;_xlfn.ENCODEURL(C418),Feuil1!$B$9&amp;"="&amp;_xlfn.ENCODEURL(E418)))</f>
        <v>https://cons-donum-intra.hom.maf.local/donum/liste?id-compte=200232&amp;id-personne=2&amp;num-contrat=3&amp;num-chantier=4&amp;num-GC=5&amp;code-famille=DOCUMENTS%20PAPS&amp;code-cote=PROCEDURES&amp;code-type=ARRET</v>
      </c>
    </row>
    <row r="419" spans="1:7" hidden="1" x14ac:dyDescent="0.25">
      <c r="A419" s="19" t="s">
        <v>618</v>
      </c>
      <c r="B419" s="19" t="s">
        <v>619</v>
      </c>
      <c r="C419" s="19" t="s">
        <v>796</v>
      </c>
      <c r="D419" s="19" t="s">
        <v>797</v>
      </c>
      <c r="E419" s="19" t="s">
        <v>808</v>
      </c>
      <c r="F419" s="20" t="s">
        <v>809</v>
      </c>
      <c r="G419" s="22" t="str">
        <f>HYPERLINK(Feuil1!$A$10&amp;_xlfn.TEXTJOIN("&amp;",TRUE,Feuil1!$E$2:$E$6)&amp;"&amp;"&amp;_xlfn.TEXTJOIN("&amp;",TRUE,Feuil1!$B$7&amp;"="&amp;_xlfn.ENCODEURL(A419),Feuil1!$B$8&amp;"="&amp;_xlfn.ENCODEURL(C419),Feuil1!$B$9&amp;"="&amp;_xlfn.ENCODEURL(E419)))</f>
        <v>https://cons-donum-intra.hom.maf.local/donum/liste?id-compte=200232&amp;id-personne=2&amp;num-contrat=3&amp;num-chantier=4&amp;num-GC=5&amp;code-famille=DOCUMENTS%20PAPS&amp;code-cote=PROCEDURES&amp;code-type=ASSIGNATION%20FOND</v>
      </c>
    </row>
    <row r="420" spans="1:7" hidden="1" x14ac:dyDescent="0.25">
      <c r="A420" s="19" t="s">
        <v>618</v>
      </c>
      <c r="B420" s="19" t="s">
        <v>619</v>
      </c>
      <c r="C420" s="19" t="s">
        <v>796</v>
      </c>
      <c r="D420" s="19" t="s">
        <v>797</v>
      </c>
      <c r="E420" s="19" t="s">
        <v>810</v>
      </c>
      <c r="F420" s="20" t="s">
        <v>811</v>
      </c>
      <c r="G420" s="22" t="str">
        <f>HYPERLINK(Feuil1!$A$10&amp;_xlfn.TEXTJOIN("&amp;",TRUE,Feuil1!$E$2:$E$6)&amp;"&amp;"&amp;_xlfn.TEXTJOIN("&amp;",TRUE,Feuil1!$B$7&amp;"="&amp;_xlfn.ENCODEURL(A420),Feuil1!$B$8&amp;"="&amp;_xlfn.ENCODEURL(C420),Feuil1!$B$9&amp;"="&amp;_xlfn.ENCODEURL(E420)))</f>
        <v>https://cons-donum-intra.hom.maf.local/donum/liste?id-compte=200232&amp;id-personne=2&amp;num-contrat=3&amp;num-chantier=4&amp;num-GC=5&amp;code-famille=DOCUMENTS%20PAPS&amp;code-cote=PROCEDURES&amp;code-type=ASSIGNATION%20REFERE</v>
      </c>
    </row>
    <row r="421" spans="1:7" hidden="1" x14ac:dyDescent="0.25">
      <c r="A421" s="19" t="s">
        <v>618</v>
      </c>
      <c r="B421" s="19" t="s">
        <v>619</v>
      </c>
      <c r="C421" s="19" t="s">
        <v>796</v>
      </c>
      <c r="D421" s="19" t="s">
        <v>797</v>
      </c>
      <c r="E421" s="19" t="s">
        <v>812</v>
      </c>
      <c r="F421" s="20" t="s">
        <v>813</v>
      </c>
      <c r="G421" s="22" t="str">
        <f>HYPERLINK(Feuil1!$A$10&amp;_xlfn.TEXTJOIN("&amp;",TRUE,Feuil1!$E$2:$E$6)&amp;"&amp;"&amp;_xlfn.TEXTJOIN("&amp;",TRUE,Feuil1!$B$7&amp;"="&amp;_xlfn.ENCODEURL(A421),Feuil1!$B$8&amp;"="&amp;_xlfn.ENCODEURL(C421),Feuil1!$B$9&amp;"="&amp;_xlfn.ENCODEURL(E421)))</f>
        <v>https://cons-donum-intra.hom.maf.local/donum/liste?id-compte=200232&amp;id-personne=2&amp;num-contrat=3&amp;num-chantier=4&amp;num-GC=5&amp;code-famille=DOCUMENTS%20PAPS&amp;code-cote=PROCEDURES&amp;code-type=ACTE%20DE%20PROCEDURE%20DIVERS</v>
      </c>
    </row>
    <row r="422" spans="1:7" hidden="1" x14ac:dyDescent="0.25">
      <c r="A422" s="19" t="s">
        <v>618</v>
      </c>
      <c r="B422" s="19" t="s">
        <v>619</v>
      </c>
      <c r="C422" s="19" t="s">
        <v>796</v>
      </c>
      <c r="D422" s="19" t="s">
        <v>797</v>
      </c>
      <c r="E422" s="19" t="s">
        <v>814</v>
      </c>
      <c r="F422" s="20" t="s">
        <v>815</v>
      </c>
      <c r="G422" s="22" t="str">
        <f>HYPERLINK(Feuil1!$A$10&amp;_xlfn.TEXTJOIN("&amp;",TRUE,Feuil1!$E$2:$E$6)&amp;"&amp;"&amp;_xlfn.TEXTJOIN("&amp;",TRUE,Feuil1!$B$7&amp;"="&amp;_xlfn.ENCODEURL(A422),Feuil1!$B$8&amp;"="&amp;_xlfn.ENCODEURL(C422),Feuil1!$B$9&amp;"="&amp;_xlfn.ENCODEURL(E422)))</f>
        <v>https://cons-donum-intra.hom.maf.local/donum/liste?id-compte=200232&amp;id-personne=2&amp;num-contrat=3&amp;num-chantier=4&amp;num-GC=5&amp;code-famille=DOCUMENTS%20PAPS&amp;code-cote=PROCEDURES&amp;code-type=COMMANDEMENT%20%2F%20SAISIE%20%2F%20EXECUTOIRE</v>
      </c>
    </row>
    <row r="423" spans="1:7" hidden="1" x14ac:dyDescent="0.25">
      <c r="A423" s="19" t="s">
        <v>618</v>
      </c>
      <c r="B423" s="19" t="s">
        <v>619</v>
      </c>
      <c r="C423" s="19" t="s">
        <v>796</v>
      </c>
      <c r="D423" s="19" t="s">
        <v>797</v>
      </c>
      <c r="E423" s="19" t="s">
        <v>816</v>
      </c>
      <c r="F423" s="20" t="s">
        <v>817</v>
      </c>
      <c r="G423" s="22" t="str">
        <f>HYPERLINK(Feuil1!$A$10&amp;_xlfn.TEXTJOIN("&amp;",TRUE,Feuil1!$E$2:$E$6)&amp;"&amp;"&amp;_xlfn.TEXTJOIN("&amp;",TRUE,Feuil1!$B$7&amp;"="&amp;_xlfn.ENCODEURL(A423),Feuil1!$B$8&amp;"="&amp;_xlfn.ENCODEURL(C423),Feuil1!$B$9&amp;"="&amp;_xlfn.ENCODEURL(E423)))</f>
        <v>https://cons-donum-intra.hom.maf.local/donum/liste?id-compte=200232&amp;id-personne=2&amp;num-contrat=3&amp;num-chantier=4&amp;num-GC=5&amp;code-famille=DOCUMENTS%20PAPS&amp;code-cote=PROCEDURES&amp;code-type=DECLARATION%20APPEL</v>
      </c>
    </row>
    <row r="424" spans="1:7" hidden="1" x14ac:dyDescent="0.25">
      <c r="A424" s="19" t="s">
        <v>618</v>
      </c>
      <c r="B424" s="19" t="s">
        <v>619</v>
      </c>
      <c r="C424" s="19" t="s">
        <v>796</v>
      </c>
      <c r="D424" s="19" t="s">
        <v>797</v>
      </c>
      <c r="E424" s="19" t="s">
        <v>818</v>
      </c>
      <c r="F424" s="20" t="s">
        <v>819</v>
      </c>
      <c r="G424" s="22" t="str">
        <f>HYPERLINK(Feuil1!$A$10&amp;_xlfn.TEXTJOIN("&amp;",TRUE,Feuil1!$E$2:$E$6)&amp;"&amp;"&amp;_xlfn.TEXTJOIN("&amp;",TRUE,Feuil1!$B$7&amp;"="&amp;_xlfn.ENCODEURL(A424),Feuil1!$B$8&amp;"="&amp;_xlfn.ENCODEURL(C424),Feuil1!$B$9&amp;"="&amp;_xlfn.ENCODEURL(E424)))</f>
        <v>https://cons-donum-intra.hom.maf.local/donum/liste?id-compte=200232&amp;id-personne=2&amp;num-contrat=3&amp;num-chantier=4&amp;num-GC=5&amp;code-famille=DOCUMENTS%20PAPS&amp;code-cote=PROCEDURES&amp;code-type=JUGEMENT</v>
      </c>
    </row>
    <row r="425" spans="1:7" hidden="1" x14ac:dyDescent="0.25">
      <c r="A425" s="19" t="s">
        <v>618</v>
      </c>
      <c r="B425" s="19" t="s">
        <v>619</v>
      </c>
      <c r="C425" s="19" t="s">
        <v>796</v>
      </c>
      <c r="D425" s="19" t="s">
        <v>797</v>
      </c>
      <c r="E425" s="19" t="s">
        <v>820</v>
      </c>
      <c r="F425" s="20" t="s">
        <v>821</v>
      </c>
      <c r="G425" s="22" t="str">
        <f>HYPERLINK(Feuil1!$A$10&amp;_xlfn.TEXTJOIN("&amp;",TRUE,Feuil1!$E$2:$E$6)&amp;"&amp;"&amp;_xlfn.TEXTJOIN("&amp;",TRUE,Feuil1!$B$7&amp;"="&amp;_xlfn.ENCODEURL(A425),Feuil1!$B$8&amp;"="&amp;_xlfn.ENCODEURL(C425),Feuil1!$B$9&amp;"="&amp;_xlfn.ENCODEURL(E425)))</f>
        <v>https://cons-donum-intra.hom.maf.local/donum/liste?id-compte=200232&amp;id-personne=2&amp;num-contrat=3&amp;num-chantier=4&amp;num-GC=5&amp;code-famille=DOCUMENTS%20PAPS&amp;code-cote=PROCEDURES&amp;code-type=ORDONNANCE</v>
      </c>
    </row>
    <row r="426" spans="1:7" hidden="1" x14ac:dyDescent="0.25">
      <c r="A426" s="19" t="s">
        <v>618</v>
      </c>
      <c r="B426" s="19" t="s">
        <v>619</v>
      </c>
      <c r="C426" s="19" t="s">
        <v>796</v>
      </c>
      <c r="D426" s="19" t="s">
        <v>797</v>
      </c>
      <c r="E426" s="19" t="s">
        <v>822</v>
      </c>
      <c r="F426" s="20" t="s">
        <v>823</v>
      </c>
      <c r="G426" s="22" t="str">
        <f>HYPERLINK(Feuil1!$A$10&amp;_xlfn.TEXTJOIN("&amp;",TRUE,Feuil1!$E$2:$E$6)&amp;"&amp;"&amp;_xlfn.TEXTJOIN("&amp;",TRUE,Feuil1!$B$7&amp;"="&amp;_xlfn.ENCODEURL(A426),Feuil1!$B$8&amp;"="&amp;_xlfn.ENCODEURL(C426),Feuil1!$B$9&amp;"="&amp;_xlfn.ENCODEURL(E426)))</f>
        <v>https://cons-donum-intra.hom.maf.local/donum/liste?id-compte=200232&amp;id-personne=2&amp;num-contrat=3&amp;num-chantier=4&amp;num-GC=5&amp;code-famille=DOCUMENTS%20PAPS&amp;code-cote=PROCEDURES&amp;code-type=ORDONNANCE%20DE%20TAXE</v>
      </c>
    </row>
    <row r="427" spans="1:7" hidden="1" x14ac:dyDescent="0.25">
      <c r="A427" s="19" t="s">
        <v>618</v>
      </c>
      <c r="B427" s="19" t="s">
        <v>619</v>
      </c>
      <c r="C427" s="19" t="s">
        <v>796</v>
      </c>
      <c r="D427" s="19" t="s">
        <v>797</v>
      </c>
      <c r="E427" s="19" t="s">
        <v>824</v>
      </c>
      <c r="F427" s="20" t="s">
        <v>825</v>
      </c>
      <c r="G427" s="22" t="str">
        <f>HYPERLINK(Feuil1!$A$10&amp;_xlfn.TEXTJOIN("&amp;",TRUE,Feuil1!$E$2:$E$6)&amp;"&amp;"&amp;_xlfn.TEXTJOIN("&amp;",TRUE,Feuil1!$B$7&amp;"="&amp;_xlfn.ENCODEURL(A427),Feuil1!$B$8&amp;"="&amp;_xlfn.ENCODEURL(C427),Feuil1!$B$9&amp;"="&amp;_xlfn.ENCODEURL(E427)))</f>
        <v>https://cons-donum-intra.hom.maf.local/donum/liste?id-compte=200232&amp;id-personne=2&amp;num-contrat=3&amp;num-chantier=4&amp;num-GC=5&amp;code-famille=DOCUMENTS%20PAPS&amp;code-cote=PROCEDURES&amp;code-type=ORDONNANCE%20DE%20TAXATION</v>
      </c>
    </row>
    <row r="428" spans="1:7" hidden="1" x14ac:dyDescent="0.25">
      <c r="A428" s="19" t="s">
        <v>618</v>
      </c>
      <c r="B428" s="19" t="s">
        <v>619</v>
      </c>
      <c r="C428" s="19" t="s">
        <v>796</v>
      </c>
      <c r="D428" s="19" t="s">
        <v>797</v>
      </c>
      <c r="E428" s="19" t="s">
        <v>826</v>
      </c>
      <c r="F428" s="20" t="s">
        <v>827</v>
      </c>
      <c r="G428" s="22" t="str">
        <f>HYPERLINK(Feuil1!$A$10&amp;_xlfn.TEXTJOIN("&amp;",TRUE,Feuil1!$E$2:$E$6)&amp;"&amp;"&amp;_xlfn.TEXTJOIN("&amp;",TRUE,Feuil1!$B$7&amp;"="&amp;_xlfn.ENCODEURL(A428),Feuil1!$B$8&amp;"="&amp;_xlfn.ENCODEURL(C428),Feuil1!$B$9&amp;"="&amp;_xlfn.ENCODEURL(E428)))</f>
        <v>https://cons-donum-intra.hom.maf.local/donum/liste?id-compte=200232&amp;id-personne=2&amp;num-contrat=3&amp;num-chantier=4&amp;num-GC=5&amp;code-famille=DOCUMENTS%20PAPS&amp;code-cote=PROCEDURES&amp;code-type=PRE-RAPPORT%20AVIS%20PROVISOIRE</v>
      </c>
    </row>
    <row r="429" spans="1:7" hidden="1" x14ac:dyDescent="0.25">
      <c r="A429" s="19" t="s">
        <v>618</v>
      </c>
      <c r="B429" s="19" t="s">
        <v>619</v>
      </c>
      <c r="C429" s="19" t="s">
        <v>796</v>
      </c>
      <c r="D429" s="19" t="s">
        <v>797</v>
      </c>
      <c r="E429" s="19" t="s">
        <v>828</v>
      </c>
      <c r="F429" s="20" t="s">
        <v>829</v>
      </c>
      <c r="G429" s="22" t="str">
        <f>HYPERLINK(Feuil1!$A$10&amp;_xlfn.TEXTJOIN("&amp;",TRUE,Feuil1!$E$2:$E$6)&amp;"&amp;"&amp;_xlfn.TEXTJOIN("&amp;",TRUE,Feuil1!$B$7&amp;"="&amp;_xlfn.ENCODEURL(A429),Feuil1!$B$8&amp;"="&amp;_xlfn.ENCODEURL(C429),Feuil1!$B$9&amp;"="&amp;_xlfn.ENCODEURL(E429)))</f>
        <v>https://cons-donum-intra.hom.maf.local/donum/liste?id-compte=200232&amp;id-personne=2&amp;num-contrat=3&amp;num-chantier=4&amp;num-GC=5&amp;code-famille=DOCUMENTS%20PAPS&amp;code-cote=PROCEDURES&amp;code-type=ACTE%20DE%20PROCEDURE</v>
      </c>
    </row>
    <row r="430" spans="1:7" hidden="1" x14ac:dyDescent="0.25">
      <c r="A430" s="19" t="s">
        <v>618</v>
      </c>
      <c r="B430" s="19" t="s">
        <v>619</v>
      </c>
      <c r="C430" s="19" t="s">
        <v>796</v>
      </c>
      <c r="D430" s="19" t="s">
        <v>797</v>
      </c>
      <c r="E430" s="19" t="s">
        <v>830</v>
      </c>
      <c r="F430" s="20" t="s">
        <v>831</v>
      </c>
      <c r="G430" s="22" t="str">
        <f>HYPERLINK(Feuil1!$A$10&amp;_xlfn.TEXTJOIN("&amp;",TRUE,Feuil1!$E$2:$E$6)&amp;"&amp;"&amp;_xlfn.TEXTJOIN("&amp;",TRUE,Feuil1!$B$7&amp;"="&amp;_xlfn.ENCODEURL(A430),Feuil1!$B$8&amp;"="&amp;_xlfn.ENCODEURL(C430),Feuil1!$B$9&amp;"="&amp;_xlfn.ENCODEURL(E430)))</f>
        <v>https://cons-donum-intra.hom.maf.local/donum/liste?id-compte=200232&amp;id-personne=2&amp;num-contrat=3&amp;num-chantier=4&amp;num-GC=5&amp;code-famille=DOCUMENTS%20PAPS&amp;code-cote=PROCEDURES&amp;code-type=AVIS%20PROVISOIRE</v>
      </c>
    </row>
    <row r="431" spans="1:7" hidden="1" x14ac:dyDescent="0.25">
      <c r="A431" s="19" t="s">
        <v>618</v>
      </c>
      <c r="B431" s="19" t="s">
        <v>619</v>
      </c>
      <c r="C431" s="19" t="s">
        <v>796</v>
      </c>
      <c r="D431" s="19" t="s">
        <v>797</v>
      </c>
      <c r="E431" s="19" t="s">
        <v>832</v>
      </c>
      <c r="F431" s="20" t="s">
        <v>833</v>
      </c>
      <c r="G431" s="22" t="str">
        <f>HYPERLINK(Feuil1!$A$10&amp;_xlfn.TEXTJOIN("&amp;",TRUE,Feuil1!$E$2:$E$6)&amp;"&amp;"&amp;_xlfn.TEXTJOIN("&amp;",TRUE,Feuil1!$B$7&amp;"="&amp;_xlfn.ENCODEURL(A431),Feuil1!$B$8&amp;"="&amp;_xlfn.ENCODEURL(C431),Feuil1!$B$9&amp;"="&amp;_xlfn.ENCODEURL(E431)))</f>
        <v>https://cons-donum-intra.hom.maf.local/donum/liste?id-compte=200232&amp;id-personne=2&amp;num-contrat=3&amp;num-chantier=4&amp;num-GC=5&amp;code-famille=DOCUMENTS%20PAPS&amp;code-cote=PROCEDURES&amp;code-type=CITATION%20FOND</v>
      </c>
    </row>
    <row r="432" spans="1:7" hidden="1" x14ac:dyDescent="0.25">
      <c r="A432" s="19" t="s">
        <v>618</v>
      </c>
      <c r="B432" s="19" t="s">
        <v>619</v>
      </c>
      <c r="C432" s="19" t="s">
        <v>796</v>
      </c>
      <c r="D432" s="19" t="s">
        <v>797</v>
      </c>
      <c r="E432" s="19" t="s">
        <v>834</v>
      </c>
      <c r="F432" s="20" t="s">
        <v>835</v>
      </c>
      <c r="G432" s="22" t="str">
        <f>HYPERLINK(Feuil1!$A$10&amp;_xlfn.TEXTJOIN("&amp;",TRUE,Feuil1!$E$2:$E$6)&amp;"&amp;"&amp;_xlfn.TEXTJOIN("&amp;",TRUE,Feuil1!$B$7&amp;"="&amp;_xlfn.ENCODEURL(A432),Feuil1!$B$8&amp;"="&amp;_xlfn.ENCODEURL(C432),Feuil1!$B$9&amp;"="&amp;_xlfn.ENCODEURL(E432)))</f>
        <v>https://cons-donum-intra.hom.maf.local/donum/liste?id-compte=200232&amp;id-personne=2&amp;num-contrat=3&amp;num-chantier=4&amp;num-GC=5&amp;code-famille=DOCUMENTS%20PAPS&amp;code-cote=PROCEDURES&amp;code-type=CITATION%20REFERE</v>
      </c>
    </row>
    <row r="433" spans="1:7" hidden="1" x14ac:dyDescent="0.25">
      <c r="A433" s="19" t="s">
        <v>618</v>
      </c>
      <c r="B433" s="19" t="s">
        <v>619</v>
      </c>
      <c r="C433" s="19" t="s">
        <v>796</v>
      </c>
      <c r="D433" s="19" t="s">
        <v>797</v>
      </c>
      <c r="E433" s="19" t="s">
        <v>824</v>
      </c>
      <c r="F433" s="20" t="s">
        <v>825</v>
      </c>
      <c r="G433" s="22" t="str">
        <f>HYPERLINK(Feuil1!$A$10&amp;_xlfn.TEXTJOIN("&amp;",TRUE,Feuil1!$E$2:$E$6)&amp;"&amp;"&amp;_xlfn.TEXTJOIN("&amp;",TRUE,Feuil1!$B$7&amp;"="&amp;_xlfn.ENCODEURL(A433),Feuil1!$B$8&amp;"="&amp;_xlfn.ENCODEURL(C433),Feuil1!$B$9&amp;"="&amp;_xlfn.ENCODEURL(E433)))</f>
        <v>https://cons-donum-intra.hom.maf.local/donum/liste?id-compte=200232&amp;id-personne=2&amp;num-contrat=3&amp;num-chantier=4&amp;num-GC=5&amp;code-famille=DOCUMENTS%20PAPS&amp;code-cote=PROCEDURES&amp;code-type=ORDONNANCE%20DE%20TAXATION</v>
      </c>
    </row>
    <row r="434" spans="1:7" hidden="1" x14ac:dyDescent="0.25">
      <c r="A434" s="19" t="s">
        <v>618</v>
      </c>
      <c r="B434" s="19" t="s">
        <v>619</v>
      </c>
      <c r="C434" s="19" t="s">
        <v>796</v>
      </c>
      <c r="D434" s="19" t="s">
        <v>797</v>
      </c>
      <c r="E434" s="19" t="s">
        <v>692</v>
      </c>
      <c r="F434" s="20" t="s">
        <v>836</v>
      </c>
      <c r="G434" s="22" t="str">
        <f>HYPERLINK(Feuil1!$A$10&amp;_xlfn.TEXTJOIN("&amp;",TRUE,Feuil1!$E$2:$E$6)&amp;"&amp;"&amp;_xlfn.TEXTJOIN("&amp;",TRUE,Feuil1!$B$7&amp;"="&amp;_xlfn.ENCODEURL(A434),Feuil1!$B$8&amp;"="&amp;_xlfn.ENCODEURL(C434),Feuil1!$B$9&amp;"="&amp;_xlfn.ENCODEURL(E434)))</f>
        <v>https://cons-donum-intra.hom.maf.local/donum/liste?id-compte=200232&amp;id-personne=2&amp;num-contrat=3&amp;num-chantier=4&amp;num-GC=5&amp;code-famille=DOCUMENTS%20PAPS&amp;code-cote=PROCEDURES&amp;code-type=POURVOI%20CASSATION</v>
      </c>
    </row>
    <row r="435" spans="1:7" hidden="1" x14ac:dyDescent="0.25">
      <c r="A435" s="19" t="s">
        <v>618</v>
      </c>
      <c r="B435" s="19" t="s">
        <v>619</v>
      </c>
      <c r="C435" s="19" t="s">
        <v>796</v>
      </c>
      <c r="D435" s="19" t="s">
        <v>797</v>
      </c>
      <c r="E435" s="19" t="s">
        <v>793</v>
      </c>
      <c r="F435" s="20" t="s">
        <v>794</v>
      </c>
      <c r="G435" s="22" t="str">
        <f>HYPERLINK(Feuil1!$A$10&amp;_xlfn.TEXTJOIN("&amp;",TRUE,Feuil1!$E$2:$E$6)&amp;"&amp;"&amp;_xlfn.TEXTJOIN("&amp;",TRUE,Feuil1!$B$7&amp;"="&amp;_xlfn.ENCODEURL(A435),Feuil1!$B$8&amp;"="&amp;_xlfn.ENCODEURL(C435),Feuil1!$B$9&amp;"="&amp;_xlfn.ENCODEURL(E435)))</f>
        <v>https://cons-donum-intra.hom.maf.local/donum/liste?id-compte=200232&amp;id-personne=2&amp;num-contrat=3&amp;num-chantier=4&amp;num-GC=5&amp;code-famille=DOCUMENTS%20PAPS&amp;code-cote=PROCEDURES&amp;code-type=PROJET%20DE%20TRANSACTION</v>
      </c>
    </row>
    <row r="436" spans="1:7" hidden="1" x14ac:dyDescent="0.25">
      <c r="A436" s="19" t="s">
        <v>618</v>
      </c>
      <c r="B436" s="19" t="s">
        <v>619</v>
      </c>
      <c r="C436" s="19" t="s">
        <v>796</v>
      </c>
      <c r="D436" s="19" t="s">
        <v>797</v>
      </c>
      <c r="E436" s="19" t="s">
        <v>789</v>
      </c>
      <c r="F436" s="20" t="s">
        <v>790</v>
      </c>
      <c r="G436" s="22" t="str">
        <f>HYPERLINK(Feuil1!$A$10&amp;_xlfn.TEXTJOIN("&amp;",TRUE,Feuil1!$E$2:$E$6)&amp;"&amp;"&amp;_xlfn.TEXTJOIN("&amp;",TRUE,Feuil1!$B$7&amp;"="&amp;_xlfn.ENCODEURL(A436),Feuil1!$B$8&amp;"="&amp;_xlfn.ENCODEURL(C436),Feuil1!$B$9&amp;"="&amp;_xlfn.ENCODEURL(E436)))</f>
        <v>https://cons-donum-intra.hom.maf.local/donum/liste?id-compte=200232&amp;id-personne=2&amp;num-contrat=3&amp;num-chantier=4&amp;num-GC=5&amp;code-famille=DOCUMENTS%20PAPS&amp;code-cote=PROCEDURES&amp;code-type=RAPPORT%20DEFINITIF</v>
      </c>
    </row>
    <row r="437" spans="1:7" hidden="1" x14ac:dyDescent="0.25">
      <c r="A437" s="19" t="s">
        <v>618</v>
      </c>
      <c r="B437" s="19" t="s">
        <v>619</v>
      </c>
      <c r="C437" s="19" t="s">
        <v>796</v>
      </c>
      <c r="D437" s="19" t="s">
        <v>797</v>
      </c>
      <c r="E437" s="19" t="s">
        <v>837</v>
      </c>
      <c r="F437" s="20" t="s">
        <v>838</v>
      </c>
      <c r="G437" s="22" t="str">
        <f>HYPERLINK(Feuil1!$A$10&amp;_xlfn.TEXTJOIN("&amp;",TRUE,Feuil1!$E$2:$E$6)&amp;"&amp;"&amp;_xlfn.TEXTJOIN("&amp;",TRUE,Feuil1!$B$7&amp;"="&amp;_xlfn.ENCODEURL(A437),Feuil1!$B$8&amp;"="&amp;_xlfn.ENCODEURL(C437),Feuil1!$B$9&amp;"="&amp;_xlfn.ENCODEURL(E437)))</f>
        <v>https://cons-donum-intra.hom.maf.local/donum/liste?id-compte=200232&amp;id-personne=2&amp;num-contrat=3&amp;num-chantier=4&amp;num-GC=5&amp;code-famille=DOCUMENTS%20PAPS&amp;code-cote=PROCEDURES&amp;code-type=REQUETE%20APPEL</v>
      </c>
    </row>
    <row r="438" spans="1:7" hidden="1" x14ac:dyDescent="0.25">
      <c r="A438" s="19" t="s">
        <v>618</v>
      </c>
      <c r="B438" s="19" t="s">
        <v>619</v>
      </c>
      <c r="C438" s="19" t="s">
        <v>796</v>
      </c>
      <c r="D438" s="19" t="s">
        <v>797</v>
      </c>
      <c r="E438" s="19" t="s">
        <v>791</v>
      </c>
      <c r="F438" s="20" t="s">
        <v>792</v>
      </c>
      <c r="G438" s="22" t="str">
        <f>HYPERLINK(Feuil1!$A$10&amp;_xlfn.TEXTJOIN("&amp;",TRUE,Feuil1!$E$2:$E$6)&amp;"&amp;"&amp;_xlfn.TEXTJOIN("&amp;",TRUE,Feuil1!$B$7&amp;"="&amp;_xlfn.ENCODEURL(A438),Feuil1!$B$8&amp;"="&amp;_xlfn.ENCODEURL(C438),Feuil1!$B$9&amp;"="&amp;_xlfn.ENCODEURL(E438)))</f>
        <v>https://cons-donum-intra.hom.maf.local/donum/liste?id-compte=200232&amp;id-personne=2&amp;num-contrat=3&amp;num-chantier=4&amp;num-GC=5&amp;code-famille=DOCUMENTS%20PAPS&amp;code-cote=PROCEDURES&amp;code-type=TRANSACTION</v>
      </c>
    </row>
    <row r="439" spans="1:7" hidden="1" x14ac:dyDescent="0.25">
      <c r="A439" s="19" t="s">
        <v>618</v>
      </c>
      <c r="B439" s="19" t="s">
        <v>619</v>
      </c>
      <c r="C439" s="19" t="s">
        <v>796</v>
      </c>
      <c r="D439" s="19" t="s">
        <v>797</v>
      </c>
      <c r="E439" s="19" t="s">
        <v>650</v>
      </c>
      <c r="F439" s="20" t="s">
        <v>839</v>
      </c>
      <c r="G439" s="22" t="str">
        <f>HYPERLINK(Feuil1!$A$10&amp;_xlfn.TEXTJOIN("&amp;",TRUE,Feuil1!$E$2:$E$6)&amp;"&amp;"&amp;_xlfn.TEXTJOIN("&amp;",TRUE,Feuil1!$B$7&amp;"="&amp;_xlfn.ENCODEURL(A439),Feuil1!$B$8&amp;"="&amp;_xlfn.ENCODEURL(C439),Feuil1!$B$9&amp;"="&amp;_xlfn.ENCODEURL(E439)))</f>
        <v>https://cons-donum-intra.hom.maf.local/donum/liste?id-compte=200232&amp;id-personne=2&amp;num-contrat=3&amp;num-chantier=4&amp;num-GC=5&amp;code-famille=DOCUMENTS%20PAPS&amp;code-cote=PROCEDURES&amp;code-type=PJ%20AVIS%20OPPOSITION</v>
      </c>
    </row>
    <row r="440" spans="1:7" hidden="1" x14ac:dyDescent="0.25">
      <c r="A440" s="19" t="s">
        <v>618</v>
      </c>
      <c r="B440" s="19" t="s">
        <v>619</v>
      </c>
      <c r="C440" s="19" t="s">
        <v>796</v>
      </c>
      <c r="D440" s="19" t="s">
        <v>797</v>
      </c>
      <c r="E440" s="19" t="s">
        <v>840</v>
      </c>
      <c r="F440" s="20" t="s">
        <v>841</v>
      </c>
      <c r="G440" s="22" t="str">
        <f>HYPERLINK(Feuil1!$A$10&amp;_xlfn.TEXTJOIN("&amp;",TRUE,Feuil1!$E$2:$E$6)&amp;"&amp;"&amp;_xlfn.TEXTJOIN("&amp;",TRUE,Feuil1!$B$7&amp;"="&amp;_xlfn.ENCODEURL(A440),Feuil1!$B$8&amp;"="&amp;_xlfn.ENCODEURL(C440),Feuil1!$B$9&amp;"="&amp;_xlfn.ENCODEURL(E440)))</f>
        <v>https://cons-donum-intra.hom.maf.local/donum/liste?id-compte=200232&amp;id-personne=2&amp;num-contrat=3&amp;num-chantier=4&amp;num-GC=5&amp;code-famille=DOCUMENTS%20PAPS&amp;code-cote=PROCEDURES&amp;code-type=COMMANDEMENT%20%2F%20SAISIE</v>
      </c>
    </row>
    <row r="441" spans="1:7" hidden="1" x14ac:dyDescent="0.25">
      <c r="A441" s="19" t="s">
        <v>618</v>
      </c>
      <c r="B441" s="19" t="s">
        <v>619</v>
      </c>
      <c r="C441" s="19" t="s">
        <v>796</v>
      </c>
      <c r="D441" s="19" t="s">
        <v>797</v>
      </c>
      <c r="E441" s="19" t="s">
        <v>842</v>
      </c>
      <c r="F441" s="20" t="s">
        <v>843</v>
      </c>
      <c r="G441" s="22" t="str">
        <f>HYPERLINK(Feuil1!$A$10&amp;_xlfn.TEXTJOIN("&amp;",TRUE,Feuil1!$E$2:$E$6)&amp;"&amp;"&amp;_xlfn.TEXTJOIN("&amp;",TRUE,Feuil1!$B$7&amp;"="&amp;_xlfn.ENCODEURL(A441),Feuil1!$B$8&amp;"="&amp;_xlfn.ENCODEURL(C441),Feuil1!$B$9&amp;"="&amp;_xlfn.ENCODEURL(E441)))</f>
        <v>https://cons-donum-intra.hom.maf.local/donum/liste?id-compte=200232&amp;id-personne=2&amp;num-contrat=3&amp;num-chantier=4&amp;num-GC=5&amp;code-famille=DOCUMENTS%20PAPS&amp;code-cote=PROCEDURES&amp;code-type=APPEL%20REQUETE</v>
      </c>
    </row>
    <row r="442" spans="1:7" hidden="1" x14ac:dyDescent="0.25">
      <c r="A442" s="19" t="s">
        <v>618</v>
      </c>
      <c r="B442" s="19" t="s">
        <v>619</v>
      </c>
      <c r="C442" s="19" t="s">
        <v>318</v>
      </c>
      <c r="D442" s="19" t="s">
        <v>319</v>
      </c>
      <c r="E442" s="19" t="s">
        <v>676</v>
      </c>
      <c r="F442" s="20" t="s">
        <v>844</v>
      </c>
      <c r="G442" s="22" t="str">
        <f>HYPERLINK(Feuil1!$A$10&amp;_xlfn.TEXTJOIN("&amp;",TRUE,Feuil1!$E$2:$E$6)&amp;"&amp;"&amp;_xlfn.TEXTJOIN("&amp;",TRUE,Feuil1!$B$7&amp;"="&amp;_xlfn.ENCODEURL(A442),Feuil1!$B$8&amp;"="&amp;_xlfn.ENCODEURL(C442),Feuil1!$B$9&amp;"="&amp;_xlfn.ENCODEURL(E442)))</f>
        <v>https://cons-donum-intra.hom.maf.local/donum/liste?id-compte=200232&amp;id-personne=2&amp;num-contrat=3&amp;num-chantier=4&amp;num-GC=5&amp;code-famille=DOCUMENTS%20PAPS&amp;code-cote=RECOURS&amp;code-type=DO%20FACTURE</v>
      </c>
    </row>
    <row r="443" spans="1:7" hidden="1" x14ac:dyDescent="0.25">
      <c r="A443" s="19" t="s">
        <v>618</v>
      </c>
      <c r="B443" s="19" t="s">
        <v>619</v>
      </c>
      <c r="C443" s="19" t="s">
        <v>318</v>
      </c>
      <c r="D443" s="19" t="s">
        <v>319</v>
      </c>
      <c r="E443" s="19" t="s">
        <v>674</v>
      </c>
      <c r="F443" s="20" t="s">
        <v>845</v>
      </c>
      <c r="G443" s="22" t="str">
        <f>HYPERLINK(Feuil1!$A$10&amp;_xlfn.TEXTJOIN("&amp;",TRUE,Feuil1!$E$2:$E$6)&amp;"&amp;"&amp;_xlfn.TEXTJOIN("&amp;",TRUE,Feuil1!$B$7&amp;"="&amp;_xlfn.ENCODEURL(A443),Feuil1!$B$8&amp;"="&amp;_xlfn.ENCODEURL(C443),Feuil1!$B$9&amp;"="&amp;_xlfn.ENCODEURL(E443)))</f>
        <v>https://cons-donum-intra.hom.maf.local/donum/liste?id-compte=200232&amp;id-personne=2&amp;num-contrat=3&amp;num-chantier=4&amp;num-GC=5&amp;code-famille=DOCUMENTS%20PAPS&amp;code-cote=RECOURS&amp;code-type=DO%20FICHE%20PREALABLE</v>
      </c>
    </row>
    <row r="444" spans="1:7" hidden="1" x14ac:dyDescent="0.25">
      <c r="A444" s="19" t="s">
        <v>618</v>
      </c>
      <c r="B444" s="19" t="s">
        <v>619</v>
      </c>
      <c r="C444" s="19" t="s">
        <v>318</v>
      </c>
      <c r="D444" s="19" t="s">
        <v>319</v>
      </c>
      <c r="E444" s="19" t="s">
        <v>670</v>
      </c>
      <c r="F444" s="20" t="s">
        <v>846</v>
      </c>
      <c r="G444" s="22" t="str">
        <f>HYPERLINK(Feuil1!$A$10&amp;_xlfn.TEXTJOIN("&amp;",TRUE,Feuil1!$E$2:$E$6)&amp;"&amp;"&amp;_xlfn.TEXTJOIN("&amp;",TRUE,Feuil1!$B$7&amp;"="&amp;_xlfn.ENCODEURL(A444),Feuil1!$B$8&amp;"="&amp;_xlfn.ENCODEURL(C444),Feuil1!$B$9&amp;"="&amp;_xlfn.ENCODEURL(E444)))</f>
        <v>https://cons-donum-intra.hom.maf.local/donum/liste?id-compte=200232&amp;id-personne=2&amp;num-contrat=3&amp;num-chantier=4&amp;num-GC=5&amp;code-famille=DOCUMENTS%20PAPS&amp;code-cote=RECOURS&amp;code-type=DO%20LETTRE%20CHEQUE</v>
      </c>
    </row>
    <row r="445" spans="1:7" hidden="1" x14ac:dyDescent="0.25">
      <c r="A445" s="19" t="s">
        <v>618</v>
      </c>
      <c r="B445" s="19" t="s">
        <v>619</v>
      </c>
      <c r="C445" s="19" t="s">
        <v>318</v>
      </c>
      <c r="D445" s="19" t="s">
        <v>319</v>
      </c>
      <c r="E445" s="19" t="s">
        <v>656</v>
      </c>
      <c r="F445" s="20" t="s">
        <v>847</v>
      </c>
      <c r="G445" s="22" t="str">
        <f>HYPERLINK(Feuil1!$A$10&amp;_xlfn.TEXTJOIN("&amp;",TRUE,Feuil1!$E$2:$E$6)&amp;"&amp;"&amp;_xlfn.TEXTJOIN("&amp;",TRUE,Feuil1!$B$7&amp;"="&amp;_xlfn.ENCODEURL(A445),Feuil1!$B$8&amp;"="&amp;_xlfn.ENCODEURL(C445),Feuil1!$B$9&amp;"="&amp;_xlfn.ENCODEURL(E445)))</f>
        <v>https://cons-donum-intra.hom.maf.local/donum/liste?id-compte=200232&amp;id-personne=2&amp;num-contrat=3&amp;num-chantier=4&amp;num-GC=5&amp;code-famille=DOCUMENTS%20PAPS&amp;code-cote=RECOURS&amp;code-type=DO%20TABLEAU%20RECOURS</v>
      </c>
    </row>
    <row r="446" spans="1:7" hidden="1" x14ac:dyDescent="0.25">
      <c r="A446" s="19" t="s">
        <v>618</v>
      </c>
      <c r="B446" s="19" t="s">
        <v>619</v>
      </c>
      <c r="C446" s="19" t="s">
        <v>318</v>
      </c>
      <c r="D446" s="19" t="s">
        <v>319</v>
      </c>
      <c r="E446" s="19" t="s">
        <v>627</v>
      </c>
      <c r="F446" s="20" t="s">
        <v>848</v>
      </c>
      <c r="G446" s="22" t="str">
        <f>HYPERLINK(Feuil1!$A$10&amp;_xlfn.TEXTJOIN("&amp;",TRUE,Feuil1!$E$2:$E$6)&amp;"&amp;"&amp;_xlfn.TEXTJOIN("&amp;",TRUE,Feuil1!$B$7&amp;"="&amp;_xlfn.ENCODEURL(A446),Feuil1!$B$8&amp;"="&amp;_xlfn.ENCODEURL(C446),Feuil1!$B$9&amp;"="&amp;_xlfn.ENCODEURL(E446)))</f>
        <v>https://cons-donum-intra.hom.maf.local/donum/liste?id-compte=200232&amp;id-personne=2&amp;num-contrat=3&amp;num-chantier=4&amp;num-GC=5&amp;code-famille=DOCUMENTS%20PAPS&amp;code-cote=RECOURS&amp;code-type=DO%20ACCEPTATION%20INDEMNITES</v>
      </c>
    </row>
    <row r="447" spans="1:7" hidden="1" x14ac:dyDescent="0.25">
      <c r="A447" s="19" t="s">
        <v>618</v>
      </c>
      <c r="B447" s="19" t="s">
        <v>619</v>
      </c>
      <c r="C447" s="19" t="s">
        <v>318</v>
      </c>
      <c r="D447" s="19" t="s">
        <v>319</v>
      </c>
      <c r="E447" s="19" t="s">
        <v>322</v>
      </c>
      <c r="F447" s="20" t="s">
        <v>849</v>
      </c>
      <c r="G447" s="22" t="str">
        <f>HYPERLINK(Feuil1!$A$10&amp;_xlfn.TEXTJOIN("&amp;",TRUE,Feuil1!$E$2:$E$6)&amp;"&amp;"&amp;_xlfn.TEXTJOIN("&amp;",TRUE,Feuil1!$B$7&amp;"="&amp;_xlfn.ENCODEURL(A447),Feuil1!$B$8&amp;"="&amp;_xlfn.ENCODEURL(C447),Feuil1!$B$9&amp;"="&amp;_xlfn.ENCODEURL(E447)))</f>
        <v>https://cons-donum-intra.hom.maf.local/donum/liste?id-compte=200232&amp;id-personne=2&amp;num-contrat=3&amp;num-chantier=4&amp;num-GC=5&amp;code-famille=DOCUMENTS%20PAPS&amp;code-cote=RECOURS&amp;code-type=COURRIER%20RECOURS</v>
      </c>
    </row>
    <row r="448" spans="1:7" hidden="1" x14ac:dyDescent="0.25">
      <c r="A448" s="19" t="s">
        <v>618</v>
      </c>
      <c r="B448" s="19" t="s">
        <v>619</v>
      </c>
      <c r="C448" s="19" t="s">
        <v>318</v>
      </c>
      <c r="D448" s="19" t="s">
        <v>319</v>
      </c>
      <c r="E448" s="19" t="s">
        <v>684</v>
      </c>
      <c r="F448" s="20" t="s">
        <v>850</v>
      </c>
      <c r="G448" s="22" t="str">
        <f>HYPERLINK(Feuil1!$A$10&amp;_xlfn.TEXTJOIN("&amp;",TRUE,Feuil1!$E$2:$E$6)&amp;"&amp;"&amp;_xlfn.TEXTJOIN("&amp;",TRUE,Feuil1!$B$7&amp;"="&amp;_xlfn.ENCODEURL(A448),Feuil1!$B$8&amp;"="&amp;_xlfn.ENCODEURL(C448),Feuil1!$B$9&amp;"="&amp;_xlfn.ENCODEURL(E448)))</f>
        <v>https://cons-donum-intra.hom.maf.local/donum/liste?id-compte=200232&amp;id-personne=2&amp;num-contrat=3&amp;num-chantier=4&amp;num-GC=5&amp;code-famille=DOCUMENTS%20PAPS&amp;code-cote=RECOURS&amp;code-type=DO%20COURRIER%20RECOURS</v>
      </c>
    </row>
    <row r="449" spans="1:7" hidden="1" x14ac:dyDescent="0.25">
      <c r="A449" s="19" t="s">
        <v>618</v>
      </c>
      <c r="B449" s="19" t="s">
        <v>619</v>
      </c>
      <c r="C449" s="19" t="s">
        <v>851</v>
      </c>
      <c r="D449" s="19" t="s">
        <v>852</v>
      </c>
      <c r="E449" s="19" t="s">
        <v>853</v>
      </c>
      <c r="F449" s="20" t="s">
        <v>854</v>
      </c>
      <c r="G449" s="22" t="str">
        <f>HYPERLINK(Feuil1!$A$10&amp;_xlfn.TEXTJOIN("&amp;",TRUE,Feuil1!$E$2:$E$6)&amp;"&amp;"&amp;_xlfn.TEXTJOIN("&amp;",TRUE,Feuil1!$B$7&amp;"="&amp;_xlfn.ENCODEURL(A449),Feuil1!$B$8&amp;"="&amp;_xlfn.ENCODEURL(C449),Feuil1!$B$9&amp;"="&amp;_xlfn.ENCODEURL(E449)))</f>
        <v>https://cons-donum-intra.hom.maf.local/donum/liste?id-compte=200232&amp;id-personne=2&amp;num-contrat=3&amp;num-chantier=4&amp;num-GC=5&amp;code-famille=DOCUMENTS%20PAPS&amp;code-cote=REGLEMENT&amp;code-type=COURRIER%20REGLEMENT%20FRANCHISE</v>
      </c>
    </row>
    <row r="450" spans="1:7" hidden="1" x14ac:dyDescent="0.25">
      <c r="A450" s="19" t="s">
        <v>618</v>
      </c>
      <c r="B450" s="19" t="s">
        <v>619</v>
      </c>
      <c r="C450" s="19" t="s">
        <v>851</v>
      </c>
      <c r="D450" s="19" t="s">
        <v>852</v>
      </c>
      <c r="E450" s="19" t="s">
        <v>644</v>
      </c>
      <c r="F450" s="20" t="s">
        <v>855</v>
      </c>
      <c r="G450" s="22" t="str">
        <f>HYPERLINK(Feuil1!$A$10&amp;_xlfn.TEXTJOIN("&amp;",TRUE,Feuil1!$E$2:$E$6)&amp;"&amp;"&amp;_xlfn.TEXTJOIN("&amp;",TRUE,Feuil1!$B$7&amp;"="&amp;_xlfn.ENCODEURL(A450),Feuil1!$B$8&amp;"="&amp;_xlfn.ENCODEURL(C450),Feuil1!$B$9&amp;"="&amp;_xlfn.ENCODEURL(E450)))</f>
        <v>https://cons-donum-intra.hom.maf.local/donum/liste?id-compte=200232&amp;id-personne=2&amp;num-contrat=3&amp;num-chantier=4&amp;num-GC=5&amp;code-famille=DOCUMENTS%20PAPS&amp;code-cote=REGLEMENT&amp;code-type=COURRIER%20FRANCHISE</v>
      </c>
    </row>
    <row r="451" spans="1:7" hidden="1" x14ac:dyDescent="0.25">
      <c r="A451" s="19" t="s">
        <v>618</v>
      </c>
      <c r="B451" s="19" t="s">
        <v>619</v>
      </c>
      <c r="C451" s="19" t="s">
        <v>851</v>
      </c>
      <c r="D451" s="19" t="s">
        <v>852</v>
      </c>
      <c r="E451" s="19" t="s">
        <v>856</v>
      </c>
      <c r="F451" s="20" t="s">
        <v>857</v>
      </c>
      <c r="G451" s="22" t="str">
        <f>HYPERLINK(Feuil1!$A$10&amp;_xlfn.TEXTJOIN("&amp;",TRUE,Feuil1!$E$2:$E$6)&amp;"&amp;"&amp;_xlfn.TEXTJOIN("&amp;",TRUE,Feuil1!$B$7&amp;"="&amp;_xlfn.ENCODEURL(A451),Feuil1!$B$8&amp;"="&amp;_xlfn.ENCODEURL(C451),Feuil1!$B$9&amp;"="&amp;_xlfn.ENCODEURL(E451)))</f>
        <v>https://cons-donum-intra.hom.maf.local/donum/liste?id-compte=200232&amp;id-personne=2&amp;num-contrat=3&amp;num-chantier=4&amp;num-GC=5&amp;code-famille=DOCUMENTS%20PAPS&amp;code-cote=REGLEMENT&amp;code-type=BORDEREAU%20DE%20REGLEMENT</v>
      </c>
    </row>
    <row r="452" spans="1:7" hidden="1" x14ac:dyDescent="0.25">
      <c r="A452" s="19" t="s">
        <v>618</v>
      </c>
      <c r="B452" s="19" t="s">
        <v>619</v>
      </c>
      <c r="C452" s="19" t="s">
        <v>851</v>
      </c>
      <c r="D452" s="19" t="s">
        <v>852</v>
      </c>
      <c r="E452" s="19" t="s">
        <v>858</v>
      </c>
      <c r="F452" s="20" t="s">
        <v>859</v>
      </c>
      <c r="G452" s="22" t="str">
        <f>HYPERLINK(Feuil1!$A$10&amp;_xlfn.TEXTJOIN("&amp;",TRUE,Feuil1!$E$2:$E$6)&amp;"&amp;"&amp;_xlfn.TEXTJOIN("&amp;",TRUE,Feuil1!$B$7&amp;"="&amp;_xlfn.ENCODEURL(A452),Feuil1!$B$8&amp;"="&amp;_xlfn.ENCODEURL(C452),Feuil1!$B$9&amp;"="&amp;_xlfn.ENCODEURL(E452)))</f>
        <v>https://cons-donum-intra.hom.maf.local/donum/liste?id-compte=200232&amp;id-personne=2&amp;num-contrat=3&amp;num-chantier=4&amp;num-GC=5&amp;code-famille=DOCUMENTS%20PAPS&amp;code-cote=REGLEMENT&amp;code-type=BORDEREAU%20DE%20RECETTE</v>
      </c>
    </row>
    <row r="453" spans="1:7" hidden="1" x14ac:dyDescent="0.25">
      <c r="A453" s="19" t="s">
        <v>618</v>
      </c>
      <c r="B453" s="19" t="s">
        <v>619</v>
      </c>
      <c r="C453" s="19" t="s">
        <v>851</v>
      </c>
      <c r="D453" s="19" t="s">
        <v>852</v>
      </c>
      <c r="E453" s="19" t="s">
        <v>642</v>
      </c>
      <c r="F453" s="20" t="s">
        <v>860</v>
      </c>
      <c r="G453" s="22" t="str">
        <f>HYPERLINK(Feuil1!$A$10&amp;_xlfn.TEXTJOIN("&amp;",TRUE,Feuil1!$E$2:$E$6)&amp;"&amp;"&amp;_xlfn.TEXTJOIN("&amp;",TRUE,Feuil1!$B$7&amp;"="&amp;_xlfn.ENCODEURL(A453),Feuil1!$B$8&amp;"="&amp;_xlfn.ENCODEURL(C453),Feuil1!$B$9&amp;"="&amp;_xlfn.ENCODEURL(E453)))</f>
        <v>https://cons-donum-intra.hom.maf.local/donum/liste?id-compte=200232&amp;id-personne=2&amp;num-contrat=3&amp;num-chantier=4&amp;num-GC=5&amp;code-famille=DOCUMENTS%20PAPS&amp;code-cote=REGLEMENT&amp;code-type=COURRIER%20REGLEMENT</v>
      </c>
    </row>
    <row r="454" spans="1:7" hidden="1" x14ac:dyDescent="0.25">
      <c r="A454" s="19" t="s">
        <v>618</v>
      </c>
      <c r="B454" s="19" t="s">
        <v>619</v>
      </c>
      <c r="C454" s="19" t="s">
        <v>861</v>
      </c>
      <c r="D454" s="19" t="s">
        <v>862</v>
      </c>
      <c r="E454" s="19" t="s">
        <v>863</v>
      </c>
      <c r="F454" s="20" t="s">
        <v>864</v>
      </c>
      <c r="G454" s="22" t="str">
        <f>HYPERLINK(Feuil1!$A$10&amp;_xlfn.TEXTJOIN("&amp;",TRUE,Feuil1!$E$2:$E$6)&amp;"&amp;"&amp;_xlfn.TEXTJOIN("&amp;",TRUE,Feuil1!$B$7&amp;"="&amp;_xlfn.ENCODEURL(A454),Feuil1!$B$8&amp;"="&amp;_xlfn.ENCODEURL(C454),Feuil1!$B$9&amp;"="&amp;_xlfn.ENCODEURL(E454)))</f>
        <v>https://cons-donum-intra.hom.maf.local/donum/liste?id-compte=200232&amp;id-personne=2&amp;num-contrat=3&amp;num-chantier=4&amp;num-GC=5&amp;code-famille=DOCUMENTS%20PAPS&amp;code-cote=PIECES&amp;code-type=CONTRAT%20DE%20MISSION%20ASSURE</v>
      </c>
    </row>
    <row r="455" spans="1:7" hidden="1" x14ac:dyDescent="0.25">
      <c r="A455" s="19" t="s">
        <v>618</v>
      </c>
      <c r="B455" s="19" t="s">
        <v>619</v>
      </c>
      <c r="C455" s="19" t="s">
        <v>861</v>
      </c>
      <c r="D455" s="19" t="s">
        <v>862</v>
      </c>
      <c r="E455" s="19" t="s">
        <v>865</v>
      </c>
      <c r="F455" s="20" t="s">
        <v>866</v>
      </c>
      <c r="G455" s="22" t="str">
        <f>HYPERLINK(Feuil1!$A$10&amp;_xlfn.TEXTJOIN("&amp;",TRUE,Feuil1!$E$2:$E$6)&amp;"&amp;"&amp;_xlfn.TEXTJOIN("&amp;",TRUE,Feuil1!$B$7&amp;"="&amp;_xlfn.ENCODEURL(A455),Feuil1!$B$8&amp;"="&amp;_xlfn.ENCODEURL(C455),Feuil1!$B$9&amp;"="&amp;_xlfn.ENCODEURL(E455)))</f>
        <v>https://cons-donum-intra.hom.maf.local/donum/liste?id-compte=200232&amp;id-personne=2&amp;num-contrat=3&amp;num-chantier=4&amp;num-GC=5&amp;code-famille=DOCUMENTS%20PAPS&amp;code-cote=PIECES&amp;code-type=ETAT%20DE%20FRAIS%20ET%20HONORAIRES</v>
      </c>
    </row>
    <row r="456" spans="1:7" hidden="1" x14ac:dyDescent="0.25">
      <c r="A456" s="19" t="s">
        <v>618</v>
      </c>
      <c r="B456" s="19" t="s">
        <v>619</v>
      </c>
      <c r="C456" s="19" t="s">
        <v>861</v>
      </c>
      <c r="D456" s="19" t="s">
        <v>862</v>
      </c>
      <c r="E456" s="19" t="s">
        <v>867</v>
      </c>
      <c r="F456" s="20" t="s">
        <v>868</v>
      </c>
      <c r="G456" s="22" t="str">
        <f>HYPERLINK(Feuil1!$A$10&amp;_xlfn.TEXTJOIN("&amp;",TRUE,Feuil1!$E$2:$E$6)&amp;"&amp;"&amp;_xlfn.TEXTJOIN("&amp;",TRUE,Feuil1!$B$7&amp;"="&amp;_xlfn.ENCODEURL(A456),Feuil1!$B$8&amp;"="&amp;_xlfn.ENCODEURL(C456),Feuil1!$B$9&amp;"="&amp;_xlfn.ENCODEURL(E456)))</f>
        <v>https://cons-donum-intra.hom.maf.local/donum/liste?id-compte=200232&amp;id-personne=2&amp;num-contrat=3&amp;num-chantier=4&amp;num-GC=5&amp;code-famille=DOCUMENTS%20PAPS&amp;code-cote=PIECES&amp;code-type=CR%20DE%20CHANTIER%2FDEVIS%2FPLAN</v>
      </c>
    </row>
    <row r="457" spans="1:7" hidden="1" x14ac:dyDescent="0.25">
      <c r="A457" s="19" t="s">
        <v>618</v>
      </c>
      <c r="B457" s="19" t="s">
        <v>619</v>
      </c>
      <c r="C457" s="19" t="s">
        <v>42</v>
      </c>
      <c r="D457" s="19" t="s">
        <v>43</v>
      </c>
      <c r="E457" s="19" t="s">
        <v>756</v>
      </c>
      <c r="F457" s="20" t="s">
        <v>757</v>
      </c>
      <c r="G457" s="22" t="str">
        <f>HYPERLINK(Feuil1!$A$10&amp;_xlfn.TEXTJOIN("&amp;",TRUE,Feuil1!$E$2:$E$6)&amp;"&amp;"&amp;_xlfn.TEXTJOIN("&amp;",TRUE,Feuil1!$B$7&amp;"="&amp;_xlfn.ENCODEURL(A457),Feuil1!$B$8&amp;"="&amp;_xlfn.ENCODEURL(C457),Feuil1!$B$9&amp;"="&amp;_xlfn.ENCODEURL(E457)))</f>
        <v>https://cons-donum-intra.hom.maf.local/donum/liste?id-compte=200232&amp;id-personne=2&amp;num-contrat=3&amp;num-chantier=4&amp;num-GC=5&amp;code-famille=DOCUMENTS%20PAPS&amp;code-cote=CORRESPONDANCE&amp;code-type=DECOMPTE%20HUISSIER</v>
      </c>
    </row>
    <row r="458" spans="1:7" x14ac:dyDescent="0.25">
      <c r="A458" s="19" t="s">
        <v>869</v>
      </c>
      <c r="B458" s="19" t="s">
        <v>870</v>
      </c>
      <c r="C458" s="19" t="s">
        <v>871</v>
      </c>
      <c r="D458" s="19" t="s">
        <v>872</v>
      </c>
      <c r="E458" s="19" t="s">
        <v>873</v>
      </c>
      <c r="F458" s="20" t="s">
        <v>874</v>
      </c>
      <c r="G458" s="22" t="str">
        <f>HYPERLINK(Feuil1!$A$10&amp;_xlfn.TEXTJOIN("&amp;",TRUE,Feuil1!$E$2:$E$6)&amp;"&amp;"&amp;_xlfn.TEXTJOIN("&amp;",TRUE,Feuil1!$B$7&amp;"="&amp;_xlfn.ENCODEURL(A458),Feuil1!$B$8&amp;"="&amp;_xlfn.ENCODEURL(C458),Feuil1!$B$9&amp;"="&amp;_xlfn.ENCODEURL(E458)))</f>
        <v>https://cons-donum-intra.hom.maf.local/donum/liste?id-compte=200232&amp;id-personne=2&amp;num-contrat=3&amp;num-chantier=4&amp;num-GC=5&amp;code-famille=DOCUMENTS%20PERSONNES&amp;code-cote=COURRIERS&amp;code-type=LETTRE%20RAPPEL%20MOT%20DE%20PASSE</v>
      </c>
    </row>
    <row r="459" spans="1:7" x14ac:dyDescent="0.25">
      <c r="A459" s="19" t="s">
        <v>869</v>
      </c>
      <c r="B459" s="19" t="s">
        <v>870</v>
      </c>
      <c r="C459" s="19" t="s">
        <v>871</v>
      </c>
      <c r="D459" s="19" t="s">
        <v>872</v>
      </c>
      <c r="E459" s="19" t="s">
        <v>875</v>
      </c>
      <c r="F459" s="20" t="s">
        <v>876</v>
      </c>
      <c r="G459" s="22" t="str">
        <f>HYPERLINK(Feuil1!$A$10&amp;_xlfn.TEXTJOIN("&amp;",TRUE,Feuil1!$E$2:$E$6)&amp;"&amp;"&amp;_xlfn.TEXTJOIN("&amp;",TRUE,Feuil1!$B$7&amp;"="&amp;_xlfn.ENCODEURL(A459),Feuil1!$B$8&amp;"="&amp;_xlfn.ENCODEURL(C459),Feuil1!$B$9&amp;"="&amp;_xlfn.ENCODEURL(E459)))</f>
        <v>https://cons-donum-intra.hom.maf.local/donum/liste?id-compte=200232&amp;id-personne=2&amp;num-contrat=3&amp;num-chantier=4&amp;num-GC=5&amp;code-famille=DOCUMENTS%20PERSONNES&amp;code-cote=COURRIERS&amp;code-type=LETTRE%20AUTORISATION%20BANCAIRE</v>
      </c>
    </row>
    <row r="460" spans="1:7" x14ac:dyDescent="0.25">
      <c r="A460" s="19" t="s">
        <v>869</v>
      </c>
      <c r="B460" s="19" t="s">
        <v>870</v>
      </c>
      <c r="C460" s="19" t="s">
        <v>217</v>
      </c>
      <c r="D460" s="19" t="s">
        <v>218</v>
      </c>
      <c r="E460" s="19" t="s">
        <v>877</v>
      </c>
      <c r="F460" s="20" t="s">
        <v>878</v>
      </c>
      <c r="G460" s="22" t="str">
        <f>HYPERLINK(Feuil1!$A$10&amp;_xlfn.TEXTJOIN("&amp;",TRUE,Feuil1!$E$2:$E$6)&amp;"&amp;"&amp;_xlfn.TEXTJOIN("&amp;",TRUE,Feuil1!$B$7&amp;"="&amp;_xlfn.ENCODEURL(A460),Feuil1!$B$8&amp;"="&amp;_xlfn.ENCODEURL(C460),Feuil1!$B$9&amp;"="&amp;_xlfn.ENCODEURL(E460)))</f>
        <v>https://cons-donum-intra.hom.maf.local/donum/liste?id-compte=200232&amp;id-personne=2&amp;num-contrat=3&amp;num-chantier=4&amp;num-GC=5&amp;code-famille=DOCUMENTS%20PERSONNES&amp;code-cote=GESTION&amp;code-type=PLAQUETTE</v>
      </c>
    </row>
    <row r="461" spans="1:7" x14ac:dyDescent="0.25">
      <c r="A461" s="19" t="s">
        <v>869</v>
      </c>
      <c r="B461" s="19" t="s">
        <v>870</v>
      </c>
      <c r="C461" s="19" t="s">
        <v>217</v>
      </c>
      <c r="D461" s="19" t="s">
        <v>218</v>
      </c>
      <c r="E461" s="19" t="s">
        <v>879</v>
      </c>
      <c r="F461" s="20" t="s">
        <v>249</v>
      </c>
      <c r="G461" s="22" t="str">
        <f>HYPERLINK(Feuil1!$A$10&amp;_xlfn.TEXTJOIN("&amp;",TRUE,Feuil1!$E$2:$E$6)&amp;"&amp;"&amp;_xlfn.TEXTJOIN("&amp;",TRUE,Feuil1!$B$7&amp;"="&amp;_xlfn.ENCODEURL(A461),Feuil1!$B$8&amp;"="&amp;_xlfn.ENCODEURL(C461),Feuil1!$B$9&amp;"="&amp;_xlfn.ENCODEURL(E461)))</f>
        <v>https://cons-donum-intra.hom.maf.local/donum/liste?id-compte=200232&amp;id-personne=2&amp;num-contrat=3&amp;num-chantier=4&amp;num-GC=5&amp;code-famille=DOCUMENTS%20PERSONNES&amp;code-cote=GESTION&amp;code-type=IBAN</v>
      </c>
    </row>
    <row r="462" spans="1:7" x14ac:dyDescent="0.25">
      <c r="A462" s="19" t="s">
        <v>869</v>
      </c>
      <c r="B462" s="19" t="s">
        <v>870</v>
      </c>
      <c r="C462" s="19" t="s">
        <v>217</v>
      </c>
      <c r="D462" s="19" t="s">
        <v>218</v>
      </c>
      <c r="E462" s="19" t="s">
        <v>880</v>
      </c>
      <c r="F462" s="20" t="s">
        <v>881</v>
      </c>
      <c r="G462" s="22" t="str">
        <f>HYPERLINK(Feuil1!$A$10&amp;_xlfn.TEXTJOIN("&amp;",TRUE,Feuil1!$E$2:$E$6)&amp;"&amp;"&amp;_xlfn.TEXTJOIN("&amp;",TRUE,Feuil1!$B$7&amp;"="&amp;_xlfn.ENCODEURL(A462),Feuil1!$B$8&amp;"="&amp;_xlfn.ENCODEURL(C462),Feuil1!$B$9&amp;"="&amp;_xlfn.ENCODEURL(E462)))</f>
        <v>https://cons-donum-intra.hom.maf.local/donum/liste?id-compte=200232&amp;id-personne=2&amp;num-contrat=3&amp;num-chantier=4&amp;num-GC=5&amp;code-famille=DOCUMENTS%20PERSONNES&amp;code-cote=GESTION&amp;code-type=MANDAT%20DE%20PRELEVEMENT</v>
      </c>
    </row>
    <row r="463" spans="1:7" x14ac:dyDescent="0.25">
      <c r="A463" s="19" t="s">
        <v>869</v>
      </c>
      <c r="B463" s="19" t="s">
        <v>870</v>
      </c>
      <c r="C463" s="19" t="s">
        <v>217</v>
      </c>
      <c r="D463" s="19" t="s">
        <v>218</v>
      </c>
      <c r="E463" s="19" t="s">
        <v>281</v>
      </c>
      <c r="F463" s="20" t="s">
        <v>281</v>
      </c>
      <c r="G463" s="22" t="str">
        <f>HYPERLINK(Feuil1!$A$10&amp;_xlfn.TEXTJOIN("&amp;",TRUE,Feuil1!$E$2:$E$6)&amp;"&amp;"&amp;_xlfn.TEXTJOIN("&amp;",TRUE,Feuil1!$B$7&amp;"="&amp;_xlfn.ENCODEURL(A463),Feuil1!$B$8&amp;"="&amp;_xlfn.ENCODEURL(C463),Feuil1!$B$9&amp;"="&amp;_xlfn.ENCODEURL(E463)))</f>
        <v>https://cons-donum-intra.hom.maf.local/donum/liste?id-compte=200232&amp;id-personne=2&amp;num-contrat=3&amp;num-chantier=4&amp;num-GC=5&amp;code-famille=DOCUMENTS%20PERSONNES&amp;code-cote=GESTION&amp;code-type=CV</v>
      </c>
    </row>
    <row r="464" spans="1:7" x14ac:dyDescent="0.25">
      <c r="A464" s="19" t="s">
        <v>869</v>
      </c>
      <c r="B464" s="19" t="s">
        <v>870</v>
      </c>
      <c r="C464" s="19" t="s">
        <v>217</v>
      </c>
      <c r="D464" s="19" t="s">
        <v>218</v>
      </c>
      <c r="E464" s="19" t="s">
        <v>882</v>
      </c>
      <c r="F464" s="20" t="s">
        <v>883</v>
      </c>
      <c r="G464" s="22" t="str">
        <f>HYPERLINK(Feuil1!$A$10&amp;_xlfn.TEXTJOIN("&amp;",TRUE,Feuil1!$E$2:$E$6)&amp;"&amp;"&amp;_xlfn.TEXTJOIN("&amp;",TRUE,Feuil1!$B$7&amp;"="&amp;_xlfn.ENCODEURL(A464),Feuil1!$B$8&amp;"="&amp;_xlfn.ENCODEURL(C464),Feuil1!$B$9&amp;"="&amp;_xlfn.ENCODEURL(E464)))</f>
        <v>https://cons-donum-intra.hom.maf.local/donum/liste?id-compte=200232&amp;id-personne=2&amp;num-contrat=3&amp;num-chantier=4&amp;num-GC=5&amp;code-famille=DOCUMENTS%20PERSONNES&amp;code-cote=GESTION&amp;code-type=AR%20HONORAIRES</v>
      </c>
    </row>
    <row r="465" spans="1:7" x14ac:dyDescent="0.25">
      <c r="A465" s="19" t="s">
        <v>869</v>
      </c>
      <c r="B465" s="19" t="s">
        <v>870</v>
      </c>
      <c r="C465" s="19" t="s">
        <v>217</v>
      </c>
      <c r="D465" s="19" t="s">
        <v>218</v>
      </c>
      <c r="E465" s="19" t="s">
        <v>884</v>
      </c>
      <c r="F465" s="20" t="s">
        <v>885</v>
      </c>
      <c r="G465" s="22" t="str">
        <f>HYPERLINK(Feuil1!$A$10&amp;_xlfn.TEXTJOIN("&amp;",TRUE,Feuil1!$E$2:$E$6)&amp;"&amp;"&amp;_xlfn.TEXTJOIN("&amp;",TRUE,Feuil1!$B$7&amp;"="&amp;_xlfn.ENCODEURL(A465),Feuil1!$B$8&amp;"="&amp;_xlfn.ENCODEURL(C465),Feuil1!$B$9&amp;"="&amp;_xlfn.ENCODEURL(E465)))</f>
        <v>https://cons-donum-intra.hom.maf.local/donum/liste?id-compte=200232&amp;id-personne=2&amp;num-contrat=3&amp;num-chantier=4&amp;num-GC=5&amp;code-famille=DOCUMENTS%20PERSONNES&amp;code-cote=GESTION&amp;code-type=COURRIER%20HONORAIRES</v>
      </c>
    </row>
    <row r="466" spans="1:7" x14ac:dyDescent="0.25">
      <c r="A466" s="19" t="s">
        <v>869</v>
      </c>
      <c r="B466" s="19" t="s">
        <v>870</v>
      </c>
      <c r="C466" s="19" t="s">
        <v>217</v>
      </c>
      <c r="D466" s="19" t="s">
        <v>218</v>
      </c>
      <c r="E466" s="19" t="s">
        <v>886</v>
      </c>
      <c r="F466" s="20" t="s">
        <v>887</v>
      </c>
      <c r="G466" s="22" t="str">
        <f>HYPERLINK(Feuil1!$A$10&amp;_xlfn.TEXTJOIN("&amp;",TRUE,Feuil1!$E$2:$E$6)&amp;"&amp;"&amp;_xlfn.TEXTJOIN("&amp;",TRUE,Feuil1!$B$7&amp;"="&amp;_xlfn.ENCODEURL(A466),Feuil1!$B$8&amp;"="&amp;_xlfn.ENCODEURL(C466),Feuil1!$B$9&amp;"="&amp;_xlfn.ENCODEURL(E466)))</f>
        <v>https://cons-donum-intra.hom.maf.local/donum/liste?id-compte=200232&amp;id-personne=2&amp;num-contrat=3&amp;num-chantier=4&amp;num-GC=5&amp;code-famille=DOCUMENTS%20PERSONNES&amp;code-cote=GESTION&amp;code-type=COURRIER%20DIVERS</v>
      </c>
    </row>
    <row r="467" spans="1:7" x14ac:dyDescent="0.25">
      <c r="A467" s="19" t="s">
        <v>869</v>
      </c>
      <c r="B467" s="19" t="s">
        <v>870</v>
      </c>
      <c r="C467" s="19" t="s">
        <v>888</v>
      </c>
      <c r="D467" s="19" t="s">
        <v>888</v>
      </c>
      <c r="E467" s="19" t="s">
        <v>889</v>
      </c>
      <c r="F467" s="20" t="s">
        <v>890</v>
      </c>
      <c r="G467" s="22" t="str">
        <f>HYPERLINK(Feuil1!$A$10&amp;_xlfn.TEXTJOIN("&amp;",TRUE,Feuil1!$E$2:$E$6)&amp;"&amp;"&amp;_xlfn.TEXTJOIN("&amp;",TRUE,Feuil1!$B$7&amp;"="&amp;_xlfn.ENCODEURL(A467),Feuil1!$B$8&amp;"="&amp;_xlfn.ENCODEURL(C467),Feuil1!$B$9&amp;"="&amp;_xlfn.ENCODEURL(E467)))</f>
        <v>https://cons-donum-intra.hom.maf.local/donum/liste?id-compte=200232&amp;id-personne=2&amp;num-contrat=3&amp;num-chantier=4&amp;num-GC=5&amp;code-famille=DOCUMENTS%20PERSONNES&amp;code-cote=CR&amp;code-type=CR%20RDV%20RESEAU%20DEBOUT</v>
      </c>
    </row>
    <row r="468" spans="1:7" x14ac:dyDescent="0.25">
      <c r="A468" s="19" t="s">
        <v>869</v>
      </c>
      <c r="B468" s="19" t="s">
        <v>870</v>
      </c>
      <c r="C468" s="19" t="s">
        <v>891</v>
      </c>
      <c r="D468" s="19" t="s">
        <v>892</v>
      </c>
      <c r="E468" s="19" t="s">
        <v>893</v>
      </c>
      <c r="F468" s="20" t="s">
        <v>894</v>
      </c>
      <c r="G468" s="22" t="str">
        <f>HYPERLINK(Feuil1!$A$10&amp;_xlfn.TEXTJOIN("&amp;",TRUE,Feuil1!$E$2:$E$6)&amp;"&amp;"&amp;_xlfn.TEXTJOIN("&amp;",TRUE,Feuil1!$B$7&amp;"="&amp;_xlfn.ENCODEURL(A468),Feuil1!$B$8&amp;"="&amp;_xlfn.ENCODEURL(C468),Feuil1!$B$9&amp;"="&amp;_xlfn.ENCODEURL(E468)))</f>
        <v>https://cons-donum-intra.hom.maf.local/donum/liste?id-compte=200232&amp;id-personne=2&amp;num-contrat=3&amp;num-chantier=4&amp;num-GC=5&amp;code-famille=DOCUMENTS%20PERSONNES&amp;code-cote=RDVMAF&amp;code-type=ATTESTATIONS</v>
      </c>
    </row>
    <row r="469" spans="1:7" hidden="1" x14ac:dyDescent="0.25">
      <c r="A469" s="19" t="s">
        <v>895</v>
      </c>
      <c r="B469" s="19" t="s">
        <v>896</v>
      </c>
      <c r="C469" s="19" t="s">
        <v>173</v>
      </c>
      <c r="D469" s="19" t="s">
        <v>174</v>
      </c>
      <c r="E469" s="19" t="s">
        <v>664</v>
      </c>
      <c r="F469" s="20" t="s">
        <v>665</v>
      </c>
      <c r="G469" s="22" t="str">
        <f>HYPERLINK(Feuil1!$A$10&amp;_xlfn.TEXTJOIN("&amp;",TRUE,Feuil1!$E$2:$E$6)&amp;"&amp;"&amp;_xlfn.TEXTJOIN("&amp;",TRUE,Feuil1!$B$7&amp;"="&amp;_xlfn.ENCODEURL(A469),Feuil1!$B$8&amp;"="&amp;_xlfn.ENCODEURL(C469),Feuil1!$B$9&amp;"="&amp;_xlfn.ENCODEURL(E469)))</f>
        <v>https://cons-donum-intra.hom.maf.local/donum/liste?id-compte=200232&amp;id-personne=2&amp;num-contrat=3&amp;num-chantier=4&amp;num-GC=5&amp;code-famille=DRO&amp;code-cote=DECLARATION%20ACTIVITES&amp;code-type=ETUDES%20TECHNIQUES</v>
      </c>
    </row>
    <row r="470" spans="1:7" hidden="1" x14ac:dyDescent="0.25">
      <c r="A470" s="19" t="s">
        <v>895</v>
      </c>
      <c r="B470" s="19" t="s">
        <v>896</v>
      </c>
      <c r="C470" s="19" t="s">
        <v>173</v>
      </c>
      <c r="D470" s="19" t="s">
        <v>174</v>
      </c>
      <c r="E470" s="19" t="s">
        <v>893</v>
      </c>
      <c r="F470" s="20" t="s">
        <v>894</v>
      </c>
      <c r="G470" s="22" t="str">
        <f>HYPERLINK(Feuil1!$A$10&amp;_xlfn.TEXTJOIN("&amp;",TRUE,Feuil1!$E$2:$E$6)&amp;"&amp;"&amp;_xlfn.TEXTJOIN("&amp;",TRUE,Feuil1!$B$7&amp;"="&amp;_xlfn.ENCODEURL(A470),Feuil1!$B$8&amp;"="&amp;_xlfn.ENCODEURL(C470),Feuil1!$B$9&amp;"="&amp;_xlfn.ENCODEURL(E470)))</f>
        <v>https://cons-donum-intra.hom.maf.local/donum/liste?id-compte=200232&amp;id-personne=2&amp;num-contrat=3&amp;num-chantier=4&amp;num-GC=5&amp;code-famille=DRO&amp;code-cote=DECLARATION%20ACTIVITES&amp;code-type=ATTESTATIONS</v>
      </c>
    </row>
    <row r="471" spans="1:7" hidden="1" x14ac:dyDescent="0.25">
      <c r="A471" s="19" t="s">
        <v>895</v>
      </c>
      <c r="B471" s="19" t="s">
        <v>896</v>
      </c>
      <c r="C471" s="19" t="s">
        <v>173</v>
      </c>
      <c r="D471" s="19" t="s">
        <v>174</v>
      </c>
      <c r="E471" s="19" t="s">
        <v>781</v>
      </c>
      <c r="F471" s="20" t="s">
        <v>782</v>
      </c>
      <c r="G471" s="22" t="str">
        <f>HYPERLINK(Feuil1!$A$10&amp;_xlfn.TEXTJOIN("&amp;",TRUE,Feuil1!$E$2:$E$6)&amp;"&amp;"&amp;_xlfn.TEXTJOIN("&amp;",TRUE,Feuil1!$B$7&amp;"="&amp;_xlfn.ENCODEURL(A471),Feuil1!$B$8&amp;"="&amp;_xlfn.ENCODEURL(C471),Feuil1!$B$9&amp;"="&amp;_xlfn.ENCODEURL(E471)))</f>
        <v>https://cons-donum-intra.hom.maf.local/donum/liste?id-compte=200232&amp;id-personne=2&amp;num-contrat=3&amp;num-chantier=4&amp;num-GC=5&amp;code-famille=DRO&amp;code-cote=DECLARATION%20ACTIVITES&amp;code-type=CONVOCATION</v>
      </c>
    </row>
    <row r="472" spans="1:7" hidden="1" x14ac:dyDescent="0.25">
      <c r="A472" s="19" t="s">
        <v>895</v>
      </c>
      <c r="B472" s="19" t="s">
        <v>896</v>
      </c>
      <c r="C472" s="19" t="s">
        <v>173</v>
      </c>
      <c r="D472" s="19" t="s">
        <v>174</v>
      </c>
      <c r="E472" s="19" t="s">
        <v>897</v>
      </c>
      <c r="F472" s="20" t="s">
        <v>897</v>
      </c>
      <c r="G472" s="22" t="str">
        <f>HYPERLINK(Feuil1!$A$10&amp;_xlfn.TEXTJOIN("&amp;",TRUE,Feuil1!$E$2:$E$6)&amp;"&amp;"&amp;_xlfn.TEXTJOIN("&amp;",TRUE,Feuil1!$B$7&amp;"="&amp;_xlfn.ENCODEURL(A472),Feuil1!$B$8&amp;"="&amp;_xlfn.ENCODEURL(C472),Feuil1!$B$9&amp;"="&amp;_xlfn.ENCODEURL(E472)))</f>
        <v>https://cons-donum-intra.hom.maf.local/donum/liste?id-compte=200232&amp;id-personne=2&amp;num-contrat=3&amp;num-chantier=4&amp;num-GC=5&amp;code-famille=DRO&amp;code-cote=DECLARATION%20ACTIVITES&amp;code-type=COMPTE%20RENDU%20DE%20CHANTIER</v>
      </c>
    </row>
    <row r="473" spans="1:7" hidden="1" x14ac:dyDescent="0.25">
      <c r="A473" s="19" t="s">
        <v>895</v>
      </c>
      <c r="B473" s="19" t="s">
        <v>896</v>
      </c>
      <c r="C473" s="19" t="s">
        <v>173</v>
      </c>
      <c r="D473" s="19" t="s">
        <v>174</v>
      </c>
      <c r="E473" s="19" t="s">
        <v>898</v>
      </c>
      <c r="F473" s="20" t="s">
        <v>899</v>
      </c>
      <c r="G473" s="22" t="str">
        <f>HYPERLINK(Feuil1!$A$10&amp;_xlfn.TEXTJOIN("&amp;",TRUE,Feuil1!$E$2:$E$6)&amp;"&amp;"&amp;_xlfn.TEXTJOIN("&amp;",TRUE,Feuil1!$B$7&amp;"="&amp;_xlfn.ENCODEURL(A473),Feuil1!$B$8&amp;"="&amp;_xlfn.ENCODEURL(C473),Feuil1!$B$9&amp;"="&amp;_xlfn.ENCODEURL(E473)))</f>
        <v>https://cons-donum-intra.hom.maf.local/donum/liste?id-compte=200232&amp;id-personne=2&amp;num-contrat=3&amp;num-chantier=4&amp;num-GC=5&amp;code-famille=DRO&amp;code-cote=DECLARATION%20ACTIVITES&amp;code-type=ETUDE%20DE%20STRUCTURE</v>
      </c>
    </row>
    <row r="474" spans="1:7" hidden="1" x14ac:dyDescent="0.25">
      <c r="A474" s="19" t="s">
        <v>895</v>
      </c>
      <c r="B474" s="19" t="s">
        <v>896</v>
      </c>
      <c r="C474" s="19" t="s">
        <v>173</v>
      </c>
      <c r="D474" s="19" t="s">
        <v>174</v>
      </c>
      <c r="E474" s="19" t="s">
        <v>900</v>
      </c>
      <c r="F474" s="20" t="s">
        <v>901</v>
      </c>
      <c r="G474" s="22" t="str">
        <f>HYPERLINK(Feuil1!$A$10&amp;_xlfn.TEXTJOIN("&amp;",TRUE,Feuil1!$E$2:$E$6)&amp;"&amp;"&amp;_xlfn.TEXTJOIN("&amp;",TRUE,Feuil1!$B$7&amp;"="&amp;_xlfn.ENCODEURL(A474),Feuil1!$B$8&amp;"="&amp;_xlfn.ENCODEURL(C474),Feuil1!$B$9&amp;"="&amp;_xlfn.ENCODEURL(E474)))</f>
        <v>https://cons-donum-intra.hom.maf.local/donum/liste?id-compte=200232&amp;id-personne=2&amp;num-contrat=3&amp;num-chantier=4&amp;num-GC=5&amp;code-famille=DRO&amp;code-cote=DECLARATION%20ACTIVITES&amp;code-type=ETUDE%20THERMIQUE</v>
      </c>
    </row>
    <row r="475" spans="1:7" hidden="1" x14ac:dyDescent="0.25">
      <c r="A475" s="19" t="s">
        <v>895</v>
      </c>
      <c r="B475" s="19" t="s">
        <v>896</v>
      </c>
      <c r="C475" s="19" t="s">
        <v>173</v>
      </c>
      <c r="D475" s="19" t="s">
        <v>174</v>
      </c>
      <c r="E475" s="19" t="s">
        <v>902</v>
      </c>
      <c r="F475" s="20" t="s">
        <v>460</v>
      </c>
      <c r="G475" s="22" t="str">
        <f>HYPERLINK(Feuil1!$A$10&amp;_xlfn.TEXTJOIN("&amp;",TRUE,Feuil1!$E$2:$E$6)&amp;"&amp;"&amp;_xlfn.TEXTJOIN("&amp;",TRUE,Feuil1!$B$7&amp;"="&amp;_xlfn.ENCODEURL(A475),Feuil1!$B$8&amp;"="&amp;_xlfn.ENCODEURL(C475),Feuil1!$B$9&amp;"="&amp;_xlfn.ENCODEURL(E475)))</f>
        <v>https://cons-donum-intra.hom.maf.local/donum/liste?id-compte=200232&amp;id-personne=2&amp;num-contrat=3&amp;num-chantier=4&amp;num-GC=5&amp;code-famille=DRO&amp;code-cote=DECLARATION%20ACTIVITES&amp;code-type=PROCES%20VERBAL%20DE%20RECEPTION</v>
      </c>
    </row>
    <row r="476" spans="1:7" hidden="1" x14ac:dyDescent="0.25">
      <c r="A476" s="19" t="s">
        <v>895</v>
      </c>
      <c r="B476" s="19" t="s">
        <v>896</v>
      </c>
      <c r="C476" s="19" t="s">
        <v>173</v>
      </c>
      <c r="D476" s="19" t="s">
        <v>174</v>
      </c>
      <c r="E476" s="19" t="s">
        <v>903</v>
      </c>
      <c r="F476" s="20" t="s">
        <v>904</v>
      </c>
      <c r="G476" s="22" t="str">
        <f>HYPERLINK(Feuil1!$A$10&amp;_xlfn.TEXTJOIN("&amp;",TRUE,Feuil1!$E$2:$E$6)&amp;"&amp;"&amp;_xlfn.TEXTJOIN("&amp;",TRUE,Feuil1!$B$7&amp;"="&amp;_xlfn.ENCODEURL(A476),Feuil1!$B$8&amp;"="&amp;_xlfn.ENCODEURL(C476),Feuil1!$B$9&amp;"="&amp;_xlfn.ENCODEURL(E476)))</f>
        <v>https://cons-donum-intra.hom.maf.local/donum/liste?id-compte=200232&amp;id-personne=2&amp;num-contrat=3&amp;num-chantier=4&amp;num-GC=5&amp;code-famille=DRO&amp;code-cote=DECLARATION%20ACTIVITES&amp;code-type=ACTE%20DE%20PROCEDURES%20DIVERS</v>
      </c>
    </row>
    <row r="477" spans="1:7" hidden="1" x14ac:dyDescent="0.25">
      <c r="A477" s="19" t="s">
        <v>895</v>
      </c>
      <c r="B477" s="19" t="s">
        <v>896</v>
      </c>
      <c r="C477" s="19" t="s">
        <v>173</v>
      </c>
      <c r="D477" s="19" t="s">
        <v>174</v>
      </c>
      <c r="E477" s="19" t="s">
        <v>451</v>
      </c>
      <c r="F477" s="20" t="s">
        <v>905</v>
      </c>
      <c r="G477" s="22" t="str">
        <f>HYPERLINK(Feuil1!$A$10&amp;_xlfn.TEXTJOIN("&amp;",TRUE,Feuil1!$E$2:$E$6)&amp;"&amp;"&amp;_xlfn.TEXTJOIN("&amp;",TRUE,Feuil1!$B$7&amp;"="&amp;_xlfn.ENCODEURL(A477),Feuil1!$B$8&amp;"="&amp;_xlfn.ENCODEURL(C477),Feuil1!$B$9&amp;"="&amp;_xlfn.ENCODEURL(E477)))</f>
        <v>https://cons-donum-intra.hom.maf.local/donum/liste?id-compte=200232&amp;id-personne=2&amp;num-contrat=3&amp;num-chantier=4&amp;num-GC=5&amp;code-famille=DRO&amp;code-cote=DECLARATION%20ACTIVITES&amp;code-type=ATTESTATION%20CCRD</v>
      </c>
    </row>
    <row r="478" spans="1:7" hidden="1" x14ac:dyDescent="0.25">
      <c r="A478" s="19" t="s">
        <v>895</v>
      </c>
      <c r="B478" s="19" t="s">
        <v>896</v>
      </c>
      <c r="C478" s="19" t="s">
        <v>173</v>
      </c>
      <c r="D478" s="19" t="s">
        <v>174</v>
      </c>
      <c r="E478" s="19" t="s">
        <v>88</v>
      </c>
      <c r="F478" s="20" t="s">
        <v>89</v>
      </c>
      <c r="G478" s="22" t="str">
        <f>HYPERLINK(Feuil1!$A$10&amp;_xlfn.TEXTJOIN("&amp;",TRUE,Feuil1!$E$2:$E$6)&amp;"&amp;"&amp;_xlfn.TEXTJOIN("&amp;",TRUE,Feuil1!$B$7&amp;"="&amp;_xlfn.ENCODEURL(A478),Feuil1!$B$8&amp;"="&amp;_xlfn.ENCODEURL(C478),Feuil1!$B$9&amp;"="&amp;_xlfn.ENCODEURL(E478)))</f>
        <v>https://cons-donum-intra.hom.maf.local/donum/liste?id-compte=200232&amp;id-personne=2&amp;num-contrat=3&amp;num-chantier=4&amp;num-GC=5&amp;code-famille=DRO&amp;code-cote=DECLARATION%20ACTIVITES&amp;code-type=AVENANT</v>
      </c>
    </row>
    <row r="479" spans="1:7" hidden="1" x14ac:dyDescent="0.25">
      <c r="A479" s="19" t="s">
        <v>895</v>
      </c>
      <c r="B479" s="19" t="s">
        <v>896</v>
      </c>
      <c r="C479" s="19" t="s">
        <v>173</v>
      </c>
      <c r="D479" s="19" t="s">
        <v>174</v>
      </c>
      <c r="E479" s="19" t="s">
        <v>906</v>
      </c>
      <c r="F479" s="20" t="s">
        <v>907</v>
      </c>
      <c r="G479" s="22" t="str">
        <f>HYPERLINK(Feuil1!$A$10&amp;_xlfn.TEXTJOIN("&amp;",TRUE,Feuil1!$E$2:$E$6)&amp;"&amp;"&amp;_xlfn.TEXTJOIN("&amp;",TRUE,Feuil1!$B$7&amp;"="&amp;_xlfn.ENCODEURL(A479),Feuil1!$B$8&amp;"="&amp;_xlfn.ENCODEURL(C479),Feuil1!$B$9&amp;"="&amp;_xlfn.ENCODEURL(E479)))</f>
        <v>https://cons-donum-intra.hom.maf.local/donum/liste?id-compte=200232&amp;id-personne=2&amp;num-contrat=3&amp;num-chantier=4&amp;num-GC=5&amp;code-famille=DRO&amp;code-cote=DECLARATION%20ACTIVITES&amp;code-type=AUTRES%20PIECES%20CONTRACTUELLES</v>
      </c>
    </row>
    <row r="480" spans="1:7" hidden="1" x14ac:dyDescent="0.25">
      <c r="A480" s="19" t="s">
        <v>895</v>
      </c>
      <c r="B480" s="19" t="s">
        <v>896</v>
      </c>
      <c r="C480" s="19" t="s">
        <v>173</v>
      </c>
      <c r="D480" s="19" t="s">
        <v>174</v>
      </c>
      <c r="E480" s="19" t="s">
        <v>467</v>
      </c>
      <c r="F480" s="20" t="s">
        <v>908</v>
      </c>
      <c r="G480" s="22" t="str">
        <f>HYPERLINK(Feuil1!$A$10&amp;_xlfn.TEXTJOIN("&amp;",TRUE,Feuil1!$E$2:$E$6)&amp;"&amp;"&amp;_xlfn.TEXTJOIN("&amp;",TRUE,Feuil1!$B$7&amp;"="&amp;_xlfn.ENCODEURL(A480),Feuil1!$B$8&amp;"="&amp;_xlfn.ENCODEURL(C480),Feuil1!$B$9&amp;"="&amp;_xlfn.ENCODEURL(E480)))</f>
        <v>https://cons-donum-intra.hom.maf.local/donum/liste?id-compte=200232&amp;id-personne=2&amp;num-contrat=3&amp;num-chantier=4&amp;num-GC=5&amp;code-famille=DRO&amp;code-cote=DECLARATION%20ACTIVITES&amp;code-type=CONTRAT%20DE%20MISSION</v>
      </c>
    </row>
    <row r="481" spans="1:7" hidden="1" x14ac:dyDescent="0.25">
      <c r="A481" s="19" t="s">
        <v>895</v>
      </c>
      <c r="B481" s="19" t="s">
        <v>896</v>
      </c>
      <c r="C481" s="19" t="s">
        <v>173</v>
      </c>
      <c r="D481" s="19" t="s">
        <v>174</v>
      </c>
      <c r="E481" s="19" t="s">
        <v>783</v>
      </c>
      <c r="F481" s="20" t="s">
        <v>784</v>
      </c>
      <c r="G481" s="22" t="str">
        <f>HYPERLINK(Feuil1!$A$10&amp;_xlfn.TEXTJOIN("&amp;",TRUE,Feuil1!$E$2:$E$6)&amp;"&amp;"&amp;_xlfn.TEXTJOIN("&amp;",TRUE,Feuil1!$B$7&amp;"="&amp;_xlfn.ENCODEURL(A481),Feuil1!$B$8&amp;"="&amp;_xlfn.ENCODEURL(C481),Feuil1!$B$9&amp;"="&amp;_xlfn.ENCODEURL(E481)))</f>
        <v>https://cons-donum-intra.hom.maf.local/donum/liste?id-compte=200232&amp;id-personne=2&amp;num-contrat=3&amp;num-chantier=4&amp;num-GC=5&amp;code-famille=DRO&amp;code-cote=DECLARATION%20ACTIVITES&amp;code-type=COURRIER</v>
      </c>
    </row>
    <row r="482" spans="1:7" hidden="1" x14ac:dyDescent="0.25">
      <c r="A482" s="19" t="s">
        <v>895</v>
      </c>
      <c r="B482" s="19" t="s">
        <v>896</v>
      </c>
      <c r="C482" s="19" t="s">
        <v>173</v>
      </c>
      <c r="D482" s="19" t="s">
        <v>174</v>
      </c>
      <c r="E482" s="19" t="s">
        <v>828</v>
      </c>
      <c r="F482" s="20" t="s">
        <v>909</v>
      </c>
      <c r="G482" s="22" t="str">
        <f>HYPERLINK(Feuil1!$A$10&amp;_xlfn.TEXTJOIN("&amp;",TRUE,Feuil1!$E$2:$E$6)&amp;"&amp;"&amp;_xlfn.TEXTJOIN("&amp;",TRUE,Feuil1!$B$7&amp;"="&amp;_xlfn.ENCODEURL(A482),Feuil1!$B$8&amp;"="&amp;_xlfn.ENCODEURL(C482),Feuil1!$B$9&amp;"="&amp;_xlfn.ENCODEURL(E482)))</f>
        <v>https://cons-donum-intra.hom.maf.local/donum/liste?id-compte=200232&amp;id-personne=2&amp;num-contrat=3&amp;num-chantier=4&amp;num-GC=5&amp;code-famille=DRO&amp;code-cote=DECLARATION%20ACTIVITES&amp;code-type=ACTE%20DE%20PROCEDURE</v>
      </c>
    </row>
    <row r="483" spans="1:7" hidden="1" x14ac:dyDescent="0.25">
      <c r="A483" s="19" t="s">
        <v>895</v>
      </c>
      <c r="B483" s="19" t="s">
        <v>896</v>
      </c>
      <c r="C483" s="19" t="s">
        <v>173</v>
      </c>
      <c r="D483" s="19" t="s">
        <v>174</v>
      </c>
      <c r="E483" s="19" t="s">
        <v>582</v>
      </c>
      <c r="F483" s="20" t="s">
        <v>910</v>
      </c>
      <c r="G483" s="22" t="str">
        <f>HYPERLINK(Feuil1!$A$10&amp;_xlfn.TEXTJOIN("&amp;",TRUE,Feuil1!$E$2:$E$6)&amp;"&amp;"&amp;_xlfn.TEXTJOIN("&amp;",TRUE,Feuil1!$B$7&amp;"="&amp;_xlfn.ENCODEURL(A483),Feuil1!$B$8&amp;"="&amp;_xlfn.ENCODEURL(C483),Feuil1!$B$9&amp;"="&amp;_xlfn.ENCODEURL(E483)))</f>
        <v>https://cons-donum-intra.hom.maf.local/donum/liste?id-compte=200232&amp;id-personne=2&amp;num-contrat=3&amp;num-chantier=4&amp;num-GC=5&amp;code-famille=DRO&amp;code-cote=DECLARATION%20ACTIVITES&amp;code-type=RT%202012%20-%20ATTESTATION%20PERMIS%20DE%20CONSTRUIRE</v>
      </c>
    </row>
    <row r="484" spans="1:7" hidden="1" x14ac:dyDescent="0.25">
      <c r="A484" s="19" t="s">
        <v>895</v>
      </c>
      <c r="B484" s="19" t="s">
        <v>896</v>
      </c>
      <c r="C484" s="19" t="s">
        <v>173</v>
      </c>
      <c r="D484" s="19" t="s">
        <v>174</v>
      </c>
      <c r="E484" s="19" t="s">
        <v>911</v>
      </c>
      <c r="F484" s="20" t="s">
        <v>912</v>
      </c>
      <c r="G484" s="22" t="str">
        <f>HYPERLINK(Feuil1!$A$10&amp;_xlfn.TEXTJOIN("&amp;",TRUE,Feuil1!$E$2:$E$6)&amp;"&amp;"&amp;_xlfn.TEXTJOIN("&amp;",TRUE,Feuil1!$B$7&amp;"="&amp;_xlfn.ENCODEURL(A484),Feuil1!$B$8&amp;"="&amp;_xlfn.ENCODEURL(C484),Feuil1!$B$9&amp;"="&amp;_xlfn.ENCODEURL(E484)))</f>
        <v>https://cons-donum-intra.hom.maf.local/donum/liste?id-compte=200232&amp;id-personne=2&amp;num-contrat=3&amp;num-chantier=4&amp;num-GC=5&amp;code-famille=DRO&amp;code-cote=DECLARATION%20ACTIVITES&amp;code-type=PJ%20SITUATION%20TRAVAUX%20ENTREPRISE</v>
      </c>
    </row>
    <row r="485" spans="1:7" hidden="1" x14ac:dyDescent="0.25">
      <c r="A485" s="19" t="s">
        <v>895</v>
      </c>
      <c r="B485" s="19" t="s">
        <v>896</v>
      </c>
      <c r="C485" s="19" t="s">
        <v>173</v>
      </c>
      <c r="D485" s="19" t="s">
        <v>174</v>
      </c>
      <c r="E485" s="19" t="s">
        <v>544</v>
      </c>
      <c r="F485" s="20" t="s">
        <v>913</v>
      </c>
      <c r="G485" s="22" t="str">
        <f>HYPERLINK(Feuil1!$A$10&amp;_xlfn.TEXTJOIN("&amp;",TRUE,Feuil1!$E$2:$E$6)&amp;"&amp;"&amp;_xlfn.TEXTJOIN("&amp;",TRUE,Feuil1!$B$7&amp;"="&amp;_xlfn.ENCODEURL(A485),Feuil1!$B$8&amp;"="&amp;_xlfn.ENCODEURL(C485),Feuil1!$B$9&amp;"="&amp;_xlfn.ENCODEURL(E485)))</f>
        <v>https://cons-donum-intra.hom.maf.local/donum/liste?id-compte=200232&amp;id-personne=2&amp;num-contrat=3&amp;num-chantier=4&amp;num-GC=5&amp;code-famille=DRO&amp;code-cote=DECLARATION%20ACTIVITES&amp;code-type=DECLARATION%20ACHEVEMENT%20TRAVAUX</v>
      </c>
    </row>
    <row r="486" spans="1:7" hidden="1" x14ac:dyDescent="0.25">
      <c r="A486" s="19" t="s">
        <v>895</v>
      </c>
      <c r="B486" s="19" t="s">
        <v>896</v>
      </c>
      <c r="C486" s="19" t="s">
        <v>173</v>
      </c>
      <c r="D486" s="19" t="s">
        <v>174</v>
      </c>
      <c r="E486" s="19" t="s">
        <v>914</v>
      </c>
      <c r="F486" s="20" t="s">
        <v>915</v>
      </c>
      <c r="G486" s="22" t="str">
        <f>HYPERLINK(Feuil1!$A$10&amp;_xlfn.TEXTJOIN("&amp;",TRUE,Feuil1!$E$2:$E$6)&amp;"&amp;"&amp;_xlfn.TEXTJOIN("&amp;",TRUE,Feuil1!$B$7&amp;"="&amp;_xlfn.ENCODEURL(A486),Feuil1!$B$8&amp;"="&amp;_xlfn.ENCODEURL(C486),Feuil1!$B$9&amp;"="&amp;_xlfn.ENCODEURL(E486)))</f>
        <v>https://cons-donum-intra.hom.maf.local/donum/liste?id-compte=200232&amp;id-personne=2&amp;num-contrat=3&amp;num-chantier=4&amp;num-GC=5&amp;code-famille=DRO&amp;code-cote=DECLARATION%20ACTIVITES&amp;code-type=ATTESTATION%20ASSURANCE%20MOE</v>
      </c>
    </row>
    <row r="487" spans="1:7" hidden="1" x14ac:dyDescent="0.25">
      <c r="A487" s="19" t="s">
        <v>895</v>
      </c>
      <c r="B487" s="19" t="s">
        <v>896</v>
      </c>
      <c r="C487" s="19" t="s">
        <v>173</v>
      </c>
      <c r="D487" s="19" t="s">
        <v>174</v>
      </c>
      <c r="E487" s="19" t="s">
        <v>916</v>
      </c>
      <c r="F487" s="20" t="s">
        <v>917</v>
      </c>
      <c r="G487" s="22" t="str">
        <f>HYPERLINK(Feuil1!$A$10&amp;_xlfn.TEXTJOIN("&amp;",TRUE,Feuil1!$E$2:$E$6)&amp;"&amp;"&amp;_xlfn.TEXTJOIN("&amp;",TRUE,Feuil1!$B$7&amp;"="&amp;_xlfn.ENCODEURL(A487),Feuil1!$B$8&amp;"="&amp;_xlfn.ENCODEURL(C487),Feuil1!$B$9&amp;"="&amp;_xlfn.ENCODEURL(E487)))</f>
        <v>https://cons-donum-intra.hom.maf.local/donum/liste?id-compte=200232&amp;id-personne=2&amp;num-contrat=3&amp;num-chantier=4&amp;num-GC=5&amp;code-famille=DRO&amp;code-cote=DECLARATION%20ACTIVITES&amp;code-type=NOTES%20HONORAIRES</v>
      </c>
    </row>
    <row r="488" spans="1:7" hidden="1" x14ac:dyDescent="0.25">
      <c r="A488" s="19" t="s">
        <v>895</v>
      </c>
      <c r="B488" s="19" t="s">
        <v>896</v>
      </c>
      <c r="C488" s="19" t="s">
        <v>173</v>
      </c>
      <c r="D488" s="19" t="s">
        <v>174</v>
      </c>
      <c r="E488" s="19" t="s">
        <v>918</v>
      </c>
      <c r="F488" s="20" t="s">
        <v>919</v>
      </c>
      <c r="G488" s="22" t="str">
        <f>HYPERLINK(Feuil1!$A$10&amp;_xlfn.TEXTJOIN("&amp;",TRUE,Feuil1!$E$2:$E$6)&amp;"&amp;"&amp;_xlfn.TEXTJOIN("&amp;",TRUE,Feuil1!$B$7&amp;"="&amp;_xlfn.ENCODEURL(A488),Feuil1!$B$8&amp;"="&amp;_xlfn.ENCODEURL(C488),Feuil1!$B$9&amp;"="&amp;_xlfn.ENCODEURL(E488)))</f>
        <v>https://cons-donum-intra.hom.maf.local/donum/liste?id-compte=200232&amp;id-personne=2&amp;num-contrat=3&amp;num-chantier=4&amp;num-GC=5&amp;code-famille=DRO&amp;code-cote=DECLARATION%20ACTIVITES&amp;code-type=ATTESTATION%20ASSURANCE%20AUTRES</v>
      </c>
    </row>
    <row r="489" spans="1:7" hidden="1" x14ac:dyDescent="0.25">
      <c r="A489" s="19" t="s">
        <v>895</v>
      </c>
      <c r="B489" s="19" t="s">
        <v>896</v>
      </c>
      <c r="C489" s="19" t="s">
        <v>173</v>
      </c>
      <c r="D489" s="19" t="s">
        <v>174</v>
      </c>
      <c r="E489" s="19" t="s">
        <v>463</v>
      </c>
      <c r="F489" s="20" t="s">
        <v>920</v>
      </c>
      <c r="G489" s="22" t="str">
        <f>HYPERLINK(Feuil1!$A$10&amp;_xlfn.TEXTJOIN("&amp;",TRUE,Feuil1!$E$2:$E$6)&amp;"&amp;"&amp;_xlfn.TEXTJOIN("&amp;",TRUE,Feuil1!$B$7&amp;"="&amp;_xlfn.ENCODEURL(A489),Feuil1!$B$8&amp;"="&amp;_xlfn.ENCODEURL(C489),Feuil1!$B$9&amp;"="&amp;_xlfn.ENCODEURL(E489)))</f>
        <v>https://cons-donum-intra.hom.maf.local/donum/liste?id-compte=200232&amp;id-personne=2&amp;num-contrat=3&amp;num-chantier=4&amp;num-GC=5&amp;code-famille=DRO&amp;code-cote=DECLARATION%20ACTIVITES&amp;code-type=ATTESTATION%20ASSURANCE%20ENTREPRISE</v>
      </c>
    </row>
    <row r="490" spans="1:7" hidden="1" x14ac:dyDescent="0.25">
      <c r="A490" s="19" t="s">
        <v>895</v>
      </c>
      <c r="B490" s="19" t="s">
        <v>896</v>
      </c>
      <c r="C490" s="19" t="s">
        <v>173</v>
      </c>
      <c r="D490" s="19" t="s">
        <v>174</v>
      </c>
      <c r="E490" s="19" t="s">
        <v>921</v>
      </c>
      <c r="F490" s="20" t="s">
        <v>922</v>
      </c>
      <c r="G490" s="22" t="str">
        <f>HYPERLINK(Feuil1!$A$10&amp;_xlfn.TEXTJOIN("&amp;",TRUE,Feuil1!$E$2:$E$6)&amp;"&amp;"&amp;_xlfn.TEXTJOIN("&amp;",TRUE,Feuil1!$B$7&amp;"="&amp;_xlfn.ENCODEURL(A490),Feuil1!$B$8&amp;"="&amp;_xlfn.ENCODEURL(C490),Feuil1!$B$9&amp;"="&amp;_xlfn.ENCODEURL(E490)))</f>
        <v>https://cons-donum-intra.hom.maf.local/donum/liste?id-compte=200232&amp;id-personne=2&amp;num-contrat=3&amp;num-chantier=4&amp;num-GC=5&amp;code-famille=DRO&amp;code-cote=DECLARATION%20ACTIVITES&amp;code-type=DECOMPTE%20GENERAL%20DEFINITIF</v>
      </c>
    </row>
    <row r="491" spans="1:7" hidden="1" x14ac:dyDescent="0.25">
      <c r="A491" s="19" t="s">
        <v>895</v>
      </c>
      <c r="B491" s="19" t="s">
        <v>896</v>
      </c>
      <c r="C491" s="19" t="s">
        <v>173</v>
      </c>
      <c r="D491" s="19" t="s">
        <v>174</v>
      </c>
      <c r="E491" s="19" t="s">
        <v>413</v>
      </c>
      <c r="F491" s="20" t="s">
        <v>414</v>
      </c>
      <c r="G491" s="22" t="str">
        <f>HYPERLINK(Feuil1!$A$10&amp;_xlfn.TEXTJOIN("&amp;",TRUE,Feuil1!$E$2:$E$6)&amp;"&amp;"&amp;_xlfn.TEXTJOIN("&amp;",TRUE,Feuil1!$B$7&amp;"="&amp;_xlfn.ENCODEURL(A491),Feuil1!$B$8&amp;"="&amp;_xlfn.ENCODEURL(C491),Feuil1!$B$9&amp;"="&amp;_xlfn.ENCODEURL(E491)))</f>
        <v>https://cons-donum-intra.hom.maf.local/donum/liste?id-compte=200232&amp;id-personne=2&amp;num-contrat=3&amp;num-chantier=4&amp;num-GC=5&amp;code-famille=DRO&amp;code-cote=DECLARATION%20ACTIVITES&amp;code-type=RECLAMATION</v>
      </c>
    </row>
    <row r="492" spans="1:7" hidden="1" x14ac:dyDescent="0.25">
      <c r="A492" s="19" t="s">
        <v>895</v>
      </c>
      <c r="B492" s="19" t="s">
        <v>896</v>
      </c>
      <c r="C492" s="19" t="s">
        <v>173</v>
      </c>
      <c r="D492" s="19" t="s">
        <v>174</v>
      </c>
      <c r="E492" s="19" t="s">
        <v>923</v>
      </c>
      <c r="F492" s="20" t="s">
        <v>924</v>
      </c>
      <c r="G492" s="22" t="str">
        <f>HYPERLINK(Feuil1!$A$10&amp;_xlfn.TEXTJOIN("&amp;",TRUE,Feuil1!$E$2:$E$6)&amp;"&amp;"&amp;_xlfn.TEXTJOIN("&amp;",TRUE,Feuil1!$B$7&amp;"="&amp;_xlfn.ENCODEURL(A492),Feuil1!$B$8&amp;"="&amp;_xlfn.ENCODEURL(C492),Feuil1!$B$9&amp;"="&amp;_xlfn.ENCODEURL(E492)))</f>
        <v>https://cons-donum-intra.hom.maf.local/donum/liste?id-compte=200232&amp;id-personne=2&amp;num-contrat=3&amp;num-chantier=4&amp;num-GC=5&amp;code-famille=DRO&amp;code-cote=DECLARATION%20ACTIVITES&amp;code-type=CONTRAT</v>
      </c>
    </row>
    <row r="493" spans="1:7" hidden="1" x14ac:dyDescent="0.25">
      <c r="A493" s="19" t="s">
        <v>895</v>
      </c>
      <c r="B493" s="19" t="s">
        <v>896</v>
      </c>
      <c r="C493" s="19" t="s">
        <v>173</v>
      </c>
      <c r="D493" s="19" t="s">
        <v>174</v>
      </c>
      <c r="E493" s="19" t="s">
        <v>925</v>
      </c>
      <c r="F493" s="20" t="s">
        <v>926</v>
      </c>
      <c r="G493" s="22" t="str">
        <f>HYPERLINK(Feuil1!$A$10&amp;_xlfn.TEXTJOIN("&amp;",TRUE,Feuil1!$E$2:$E$6)&amp;"&amp;"&amp;_xlfn.TEXTJOIN("&amp;",TRUE,Feuil1!$B$7&amp;"="&amp;_xlfn.ENCODEURL(A493),Feuil1!$B$8&amp;"="&amp;_xlfn.ENCODEURL(C493),Feuil1!$B$9&amp;"="&amp;_xlfn.ENCODEURL(E493)))</f>
        <v>https://cons-donum-intra.hom.maf.local/donum/liste?id-compte=200232&amp;id-personne=2&amp;num-contrat=3&amp;num-chantier=4&amp;num-GC=5&amp;code-famille=DRO&amp;code-cote=DECLARATION%20ACTIVITES&amp;code-type=CONTRAT%20MOE</v>
      </c>
    </row>
    <row r="494" spans="1:7" hidden="1" x14ac:dyDescent="0.25">
      <c r="A494" s="19" t="s">
        <v>895</v>
      </c>
      <c r="B494" s="19" t="s">
        <v>896</v>
      </c>
      <c r="C494" s="19" t="s">
        <v>173</v>
      </c>
      <c r="D494" s="19" t="s">
        <v>174</v>
      </c>
      <c r="E494" s="19" t="s">
        <v>185</v>
      </c>
      <c r="F494" s="20" t="s">
        <v>186</v>
      </c>
      <c r="G494" s="22" t="str">
        <f>HYPERLINK(Feuil1!$A$10&amp;_xlfn.TEXTJOIN("&amp;",TRUE,Feuil1!$E$2:$E$6)&amp;"&amp;"&amp;_xlfn.TEXTJOIN("&amp;",TRUE,Feuil1!$B$7&amp;"="&amp;_xlfn.ENCODEURL(A494),Feuil1!$B$8&amp;"="&amp;_xlfn.ENCODEURL(C494),Feuil1!$B$9&amp;"="&amp;_xlfn.ENCODEURL(E494)))</f>
        <v>https://cons-donum-intra.hom.maf.local/donum/liste?id-compte=200232&amp;id-personne=2&amp;num-contrat=3&amp;num-chantier=4&amp;num-GC=5&amp;code-famille=DRO&amp;code-cote=DECLARATION%20ACTIVITES&amp;code-type=AUTRE</v>
      </c>
    </row>
    <row r="495" spans="1:7" hidden="1" x14ac:dyDescent="0.25">
      <c r="A495" s="19" t="s">
        <v>895</v>
      </c>
      <c r="B495" s="19" t="s">
        <v>896</v>
      </c>
      <c r="C495" s="19" t="s">
        <v>173</v>
      </c>
      <c r="D495" s="19" t="s">
        <v>174</v>
      </c>
      <c r="E495" s="19" t="s">
        <v>927</v>
      </c>
      <c r="F495" s="20" t="s">
        <v>928</v>
      </c>
      <c r="G495" s="22" t="str">
        <f>HYPERLINK(Feuil1!$A$10&amp;_xlfn.TEXTJOIN("&amp;",TRUE,Feuil1!$E$2:$E$6)&amp;"&amp;"&amp;_xlfn.TEXTJOIN("&amp;",TRUE,Feuil1!$B$7&amp;"="&amp;_xlfn.ENCODEURL(A495),Feuil1!$B$8&amp;"="&amp;_xlfn.ENCODEURL(C495),Feuil1!$B$9&amp;"="&amp;_xlfn.ENCODEURL(E495)))</f>
        <v>https://cons-donum-intra.hom.maf.local/donum/liste?id-compte=200232&amp;id-personne=2&amp;num-contrat=3&amp;num-chantier=4&amp;num-GC=5&amp;code-famille=DRO&amp;code-cote=DECLARATION%20ACTIVITES&amp;code-type=ATTESTATION%20ENTREPRISE%20CHARPENTE</v>
      </c>
    </row>
    <row r="496" spans="1:7" hidden="1" x14ac:dyDescent="0.25">
      <c r="A496" s="19" t="s">
        <v>895</v>
      </c>
      <c r="B496" s="19" t="s">
        <v>896</v>
      </c>
      <c r="C496" s="19" t="s">
        <v>173</v>
      </c>
      <c r="D496" s="19" t="s">
        <v>174</v>
      </c>
      <c r="E496" s="19" t="s">
        <v>929</v>
      </c>
      <c r="F496" s="20" t="s">
        <v>930</v>
      </c>
      <c r="G496" s="22" t="str">
        <f>HYPERLINK(Feuil1!$A$10&amp;_xlfn.TEXTJOIN("&amp;",TRUE,Feuil1!$E$2:$E$6)&amp;"&amp;"&amp;_xlfn.TEXTJOIN("&amp;",TRUE,Feuil1!$B$7&amp;"="&amp;_xlfn.ENCODEURL(A496),Feuil1!$B$8&amp;"="&amp;_xlfn.ENCODEURL(C496),Feuil1!$B$9&amp;"="&amp;_xlfn.ENCODEURL(E496)))</f>
        <v>https://cons-donum-intra.hom.maf.local/donum/liste?id-compte=200232&amp;id-personne=2&amp;num-contrat=3&amp;num-chantier=4&amp;num-GC=5&amp;code-famille=DRO&amp;code-cote=DECLARATION%20ACTIVITES&amp;code-type=ATTESTATION%20ENTREPRISE%20COUVERTURE</v>
      </c>
    </row>
    <row r="497" spans="1:7" hidden="1" x14ac:dyDescent="0.25">
      <c r="A497" s="19" t="s">
        <v>895</v>
      </c>
      <c r="B497" s="19" t="s">
        <v>896</v>
      </c>
      <c r="C497" s="19" t="s">
        <v>173</v>
      </c>
      <c r="D497" s="19" t="s">
        <v>174</v>
      </c>
      <c r="E497" s="19" t="s">
        <v>931</v>
      </c>
      <c r="F497" s="20" t="s">
        <v>932</v>
      </c>
      <c r="G497" s="22" t="str">
        <f>HYPERLINK(Feuil1!$A$10&amp;_xlfn.TEXTJOIN("&amp;",TRUE,Feuil1!$E$2:$E$6)&amp;"&amp;"&amp;_xlfn.TEXTJOIN("&amp;",TRUE,Feuil1!$B$7&amp;"="&amp;_xlfn.ENCODEURL(A497),Feuil1!$B$8&amp;"="&amp;_xlfn.ENCODEURL(C497),Feuil1!$B$9&amp;"="&amp;_xlfn.ENCODEURL(E497)))</f>
        <v>https://cons-donum-intra.hom.maf.local/donum/liste?id-compte=200232&amp;id-personne=2&amp;num-contrat=3&amp;num-chantier=4&amp;num-GC=5&amp;code-famille=DRO&amp;code-cote=DECLARATION%20ACTIVITES&amp;code-type=ATTESTATION%20ENTREPRISE%20ETANCHEITE%20AIR</v>
      </c>
    </row>
    <row r="498" spans="1:7" hidden="1" x14ac:dyDescent="0.25">
      <c r="A498" s="19" t="s">
        <v>895</v>
      </c>
      <c r="B498" s="19" t="s">
        <v>896</v>
      </c>
      <c r="C498" s="19" t="s">
        <v>173</v>
      </c>
      <c r="D498" s="19" t="s">
        <v>174</v>
      </c>
      <c r="E498" s="19" t="s">
        <v>933</v>
      </c>
      <c r="F498" s="20" t="s">
        <v>934</v>
      </c>
      <c r="G498" s="22" t="str">
        <f>HYPERLINK(Feuil1!$A$10&amp;_xlfn.TEXTJOIN("&amp;",TRUE,Feuil1!$E$2:$E$6)&amp;"&amp;"&amp;_xlfn.TEXTJOIN("&amp;",TRUE,Feuil1!$B$7&amp;"="&amp;_xlfn.ENCODEURL(A498),Feuil1!$B$8&amp;"="&amp;_xlfn.ENCODEURL(C498),Feuil1!$B$9&amp;"="&amp;_xlfn.ENCODEURL(E498)))</f>
        <v>https://cons-donum-intra.hom.maf.local/donum/liste?id-compte=200232&amp;id-personne=2&amp;num-contrat=3&amp;num-chantier=4&amp;num-GC=5&amp;code-famille=DRO&amp;code-cote=DECLARATION%20ACTIVITES&amp;code-type=ATTESTATION%20ENTREPRISE%20GROS%20OEUVRE</v>
      </c>
    </row>
    <row r="499" spans="1:7" hidden="1" x14ac:dyDescent="0.25">
      <c r="A499" s="19" t="s">
        <v>895</v>
      </c>
      <c r="B499" s="19" t="s">
        <v>896</v>
      </c>
      <c r="C499" s="19" t="s">
        <v>173</v>
      </c>
      <c r="D499" s="19" t="s">
        <v>174</v>
      </c>
      <c r="E499" s="19" t="s">
        <v>935</v>
      </c>
      <c r="F499" s="20" t="s">
        <v>936</v>
      </c>
      <c r="G499" s="22" t="str">
        <f>HYPERLINK(Feuil1!$A$10&amp;_xlfn.TEXTJOIN("&amp;",TRUE,Feuil1!$E$2:$E$6)&amp;"&amp;"&amp;_xlfn.TEXTJOIN("&amp;",TRUE,Feuil1!$B$7&amp;"="&amp;_xlfn.ENCODEURL(A499),Feuil1!$B$8&amp;"="&amp;_xlfn.ENCODEURL(C499),Feuil1!$B$9&amp;"="&amp;_xlfn.ENCODEURL(E499)))</f>
        <v>https://cons-donum-intra.hom.maf.local/donum/liste?id-compte=200232&amp;id-personne=2&amp;num-contrat=3&amp;num-chantier=4&amp;num-GC=5&amp;code-famille=DRO&amp;code-cote=DECLARATION%20ACTIVITES&amp;code-type=ATTESTATION%20ENTREPRISE%20MENUISERIES%20EXTERIEURES</v>
      </c>
    </row>
    <row r="500" spans="1:7" hidden="1" x14ac:dyDescent="0.25">
      <c r="A500" s="19" t="s">
        <v>895</v>
      </c>
      <c r="B500" s="19" t="s">
        <v>896</v>
      </c>
      <c r="C500" s="19" t="s">
        <v>173</v>
      </c>
      <c r="D500" s="19" t="s">
        <v>174</v>
      </c>
      <c r="E500" s="19" t="s">
        <v>937</v>
      </c>
      <c r="F500" s="20" t="s">
        <v>938</v>
      </c>
      <c r="G500" s="22" t="str">
        <f>HYPERLINK(Feuil1!$A$10&amp;_xlfn.TEXTJOIN("&amp;",TRUE,Feuil1!$E$2:$E$6)&amp;"&amp;"&amp;_xlfn.TEXTJOIN("&amp;",TRUE,Feuil1!$B$7&amp;"="&amp;_xlfn.ENCODEURL(A500),Feuil1!$B$8&amp;"="&amp;_xlfn.ENCODEURL(C500),Feuil1!$B$9&amp;"="&amp;_xlfn.ENCODEURL(E500)))</f>
        <v>https://cons-donum-intra.hom.maf.local/donum/liste?id-compte=200232&amp;id-personne=2&amp;num-contrat=3&amp;num-chantier=4&amp;num-GC=5&amp;code-famille=DRO&amp;code-cote=DECLARATION%20ACTIVITES&amp;code-type=ATTESTATION%20REGLEMENTATION%20THERMIQUE</v>
      </c>
    </row>
    <row r="501" spans="1:7" hidden="1" x14ac:dyDescent="0.25">
      <c r="A501" s="19" t="s">
        <v>895</v>
      </c>
      <c r="B501" s="19" t="s">
        <v>896</v>
      </c>
      <c r="C501" s="19" t="s">
        <v>173</v>
      </c>
      <c r="D501" s="19" t="s">
        <v>174</v>
      </c>
      <c r="E501" s="19" t="s">
        <v>566</v>
      </c>
      <c r="F501" s="20" t="s">
        <v>567</v>
      </c>
      <c r="G501" s="22" t="str">
        <f>HYPERLINK(Feuil1!$A$10&amp;_xlfn.TEXTJOIN("&amp;",TRUE,Feuil1!$E$2:$E$6)&amp;"&amp;"&amp;_xlfn.TEXTJOIN("&amp;",TRUE,Feuil1!$B$7&amp;"="&amp;_xlfn.ENCODEURL(A501),Feuil1!$B$8&amp;"="&amp;_xlfn.ENCODEURL(C501),Feuil1!$B$9&amp;"="&amp;_xlfn.ENCODEURL(E501)))</f>
        <v>https://cons-donum-intra.hom.maf.local/donum/liste?id-compte=200232&amp;id-personne=2&amp;num-contrat=3&amp;num-chantier=4&amp;num-GC=5&amp;code-famille=DRO&amp;code-cote=DECLARATION%20ACTIVITES&amp;code-type=ETUDE%20DE%20SOL</v>
      </c>
    </row>
    <row r="502" spans="1:7" hidden="1" x14ac:dyDescent="0.25">
      <c r="A502" s="19" t="s">
        <v>939</v>
      </c>
      <c r="B502" s="19" t="s">
        <v>940</v>
      </c>
      <c r="C502" s="19" t="s">
        <v>68</v>
      </c>
      <c r="D502" s="19" t="s">
        <v>69</v>
      </c>
      <c r="E502" s="19" t="s">
        <v>86</v>
      </c>
      <c r="F502" s="20" t="s">
        <v>87</v>
      </c>
      <c r="G502" s="22" t="str">
        <f>HYPERLINK(Feuil1!$A$10&amp;_xlfn.TEXTJOIN("&amp;",TRUE,Feuil1!$E$2:$E$6)&amp;"&amp;"&amp;_xlfn.TEXTJOIN("&amp;",TRUE,Feuil1!$B$7&amp;"="&amp;_xlfn.ENCODEURL(A502),Feuil1!$B$8&amp;"="&amp;_xlfn.ENCODEURL(C502),Feuil1!$B$9&amp;"="&amp;_xlfn.ENCODEURL(E502)))</f>
        <v>https://cons-donum-intra.hom.maf.local/donum/liste?id-compte=200232&amp;id-personne=2&amp;num-contrat=3&amp;num-chantier=4&amp;num-GC=5&amp;code-famille=GRANDS%20CHANTIERS&amp;code-cote=CONTRATS&amp;code-type=CONVENTION%20SPECIALE</v>
      </c>
    </row>
    <row r="503" spans="1:7" hidden="1" x14ac:dyDescent="0.25">
      <c r="A503" s="19" t="s">
        <v>939</v>
      </c>
      <c r="B503" s="19" t="s">
        <v>940</v>
      </c>
      <c r="C503" s="19" t="s">
        <v>68</v>
      </c>
      <c r="D503" s="19" t="s">
        <v>69</v>
      </c>
      <c r="E503" s="19" t="s">
        <v>100</v>
      </c>
      <c r="F503" s="20" t="s">
        <v>101</v>
      </c>
      <c r="G503" s="22" t="str">
        <f>HYPERLINK(Feuil1!$A$10&amp;_xlfn.TEXTJOIN("&amp;",TRUE,Feuil1!$E$2:$E$6)&amp;"&amp;"&amp;_xlfn.TEXTJOIN("&amp;",TRUE,Feuil1!$B$7&amp;"="&amp;_xlfn.ENCODEURL(A503),Feuil1!$B$8&amp;"="&amp;_xlfn.ENCODEURL(C503),Feuil1!$B$9&amp;"="&amp;_xlfn.ENCODEURL(E503)))</f>
        <v>https://cons-donum-intra.hom.maf.local/donum/liste?id-compte=200232&amp;id-personne=2&amp;num-contrat=3&amp;num-chantier=4&amp;num-GC=5&amp;code-famille=GRANDS%20CHANTIERS&amp;code-cote=CONTRATS&amp;code-type=AVENANT%20CONTRAT</v>
      </c>
    </row>
    <row r="504" spans="1:7" hidden="1" x14ac:dyDescent="0.25">
      <c r="A504" s="19" t="s">
        <v>939</v>
      </c>
      <c r="B504" s="19" t="s">
        <v>940</v>
      </c>
      <c r="C504" s="19" t="s">
        <v>68</v>
      </c>
      <c r="D504" s="19" t="s">
        <v>69</v>
      </c>
      <c r="E504" s="19" t="s">
        <v>472</v>
      </c>
      <c r="F504" s="20" t="s">
        <v>473</v>
      </c>
      <c r="G504" s="22" t="str">
        <f>HYPERLINK(Feuil1!$A$10&amp;_xlfn.TEXTJOIN("&amp;",TRUE,Feuil1!$E$2:$E$6)&amp;"&amp;"&amp;_xlfn.TEXTJOIN("&amp;",TRUE,Feuil1!$B$7&amp;"="&amp;_xlfn.ENCODEURL(A504),Feuil1!$B$8&amp;"="&amp;_xlfn.ENCODEURL(C504),Feuil1!$B$9&amp;"="&amp;_xlfn.ENCODEURL(E504)))</f>
        <v>https://cons-donum-intra.hom.maf.local/donum/liste?id-compte=200232&amp;id-personne=2&amp;num-contrat=3&amp;num-chantier=4&amp;num-GC=5&amp;code-famille=GRANDS%20CHANTIERS&amp;code-cote=CONTRATS&amp;code-type=LETTRE%20AVENANT</v>
      </c>
    </row>
    <row r="505" spans="1:7" hidden="1" x14ac:dyDescent="0.25">
      <c r="A505" s="19" t="s">
        <v>939</v>
      </c>
      <c r="B505" s="19" t="s">
        <v>940</v>
      </c>
      <c r="C505" s="19" t="s">
        <v>68</v>
      </c>
      <c r="D505" s="19" t="s">
        <v>69</v>
      </c>
      <c r="E505" s="19" t="s">
        <v>70</v>
      </c>
      <c r="F505" s="20" t="s">
        <v>71</v>
      </c>
      <c r="G505" s="22" t="str">
        <f>HYPERLINK(Feuil1!$A$10&amp;_xlfn.TEXTJOIN("&amp;",TRUE,Feuil1!$E$2:$E$6)&amp;"&amp;"&amp;_xlfn.TEXTJOIN("&amp;",TRUE,Feuil1!$B$7&amp;"="&amp;_xlfn.ENCODEURL(A505),Feuil1!$B$8&amp;"="&amp;_xlfn.ENCODEURL(C505),Feuil1!$B$9&amp;"="&amp;_xlfn.ENCODEURL(E505)))</f>
        <v>https://cons-donum-intra.hom.maf.local/donum/liste?id-compte=200232&amp;id-personne=2&amp;num-contrat=3&amp;num-chantier=4&amp;num-GC=5&amp;code-famille=GRANDS%20CHANTIERS&amp;code-cote=CONTRATS&amp;code-type=CONDITIONS%20PARTICULIERES</v>
      </c>
    </row>
    <row r="506" spans="1:7" hidden="1" x14ac:dyDescent="0.25">
      <c r="A506" s="19" t="s">
        <v>939</v>
      </c>
      <c r="B506" s="19" t="s">
        <v>940</v>
      </c>
      <c r="C506" s="19" t="s">
        <v>429</v>
      </c>
      <c r="D506" s="19" t="s">
        <v>430</v>
      </c>
      <c r="E506" s="19" t="s">
        <v>455</v>
      </c>
      <c r="F506" s="20" t="s">
        <v>456</v>
      </c>
      <c r="G506" s="22" t="str">
        <f>HYPERLINK(Feuil1!$A$10&amp;_xlfn.TEXTJOIN("&amp;",TRUE,Feuil1!$E$2:$E$6)&amp;"&amp;"&amp;_xlfn.TEXTJOIN("&amp;",TRUE,Feuil1!$B$7&amp;"="&amp;_xlfn.ENCODEURL(A506),Feuil1!$B$8&amp;"="&amp;_xlfn.ENCODEURL(C506),Feuil1!$B$9&amp;"="&amp;_xlfn.ENCODEURL(E506)))</f>
        <v>https://cons-donum-intra.hom.maf.local/donum/liste?id-compte=200232&amp;id-personne=2&amp;num-contrat=3&amp;num-chantier=4&amp;num-GC=5&amp;code-famille=GRANDS%20CHANTIERS&amp;code-cote=GC&amp;code-type=DOMMAGES%20OUVRAGE%20%28DO%29</v>
      </c>
    </row>
    <row r="507" spans="1:7" hidden="1" x14ac:dyDescent="0.25">
      <c r="A507" s="19" t="s">
        <v>939</v>
      </c>
      <c r="B507" s="19" t="s">
        <v>940</v>
      </c>
      <c r="C507" s="19" t="s">
        <v>429</v>
      </c>
      <c r="D507" s="19" t="s">
        <v>430</v>
      </c>
      <c r="E507" s="19" t="s">
        <v>453</v>
      </c>
      <c r="F507" s="20" t="s">
        <v>454</v>
      </c>
      <c r="G507" s="22" t="str">
        <f>HYPERLINK(Feuil1!$A$10&amp;_xlfn.TEXTJOIN("&amp;",TRUE,Feuil1!$E$2:$E$6)&amp;"&amp;"&amp;_xlfn.TEXTJOIN("&amp;",TRUE,Feuil1!$B$7&amp;"="&amp;_xlfn.ENCODEURL(A507),Feuil1!$B$8&amp;"="&amp;_xlfn.ENCODEURL(C507),Feuil1!$B$9&amp;"="&amp;_xlfn.ENCODEURL(E507)))</f>
        <v>https://cons-donum-intra.hom.maf.local/donum/liste?id-compte=200232&amp;id-personne=2&amp;num-contrat=3&amp;num-chantier=4&amp;num-GC=5&amp;code-famille=GRANDS%20CHANTIERS&amp;code-cote=GC&amp;code-type=TOUS%20RISQUES%20CHANTIER%20%28TRC%29</v>
      </c>
    </row>
    <row r="508" spans="1:7" hidden="1" x14ac:dyDescent="0.25">
      <c r="A508" s="19" t="s">
        <v>939</v>
      </c>
      <c r="B508" s="19" t="s">
        <v>940</v>
      </c>
      <c r="C508" s="19" t="s">
        <v>429</v>
      </c>
      <c r="D508" s="19" t="s">
        <v>430</v>
      </c>
      <c r="E508" s="19" t="s">
        <v>367</v>
      </c>
      <c r="F508" s="20" t="s">
        <v>368</v>
      </c>
      <c r="G508" s="22" t="str">
        <f>HYPERLINK(Feuil1!$A$10&amp;_xlfn.TEXTJOIN("&amp;",TRUE,Feuil1!$E$2:$E$6)&amp;"&amp;"&amp;_xlfn.TEXTJOIN("&amp;",TRUE,Feuil1!$B$7&amp;"="&amp;_xlfn.ENCODEURL(A508),Feuil1!$B$8&amp;"="&amp;_xlfn.ENCODEURL(C508),Feuil1!$B$9&amp;"="&amp;_xlfn.ENCODEURL(E508)))</f>
        <v>https://cons-donum-intra.hom.maf.local/donum/liste?id-compte=200232&amp;id-personne=2&amp;num-contrat=3&amp;num-chantier=4&amp;num-GC=5&amp;code-famille=GRANDS%20CHANTIERS&amp;code-cote=GC&amp;code-type=DIVERS%20HORS%20CONTRAT</v>
      </c>
    </row>
    <row r="509" spans="1:7" hidden="1" x14ac:dyDescent="0.25">
      <c r="A509" s="19" t="s">
        <v>939</v>
      </c>
      <c r="B509" s="19" t="s">
        <v>940</v>
      </c>
      <c r="C509" s="19" t="s">
        <v>429</v>
      </c>
      <c r="D509" s="19" t="s">
        <v>430</v>
      </c>
      <c r="E509" s="19" t="s">
        <v>449</v>
      </c>
      <c r="F509" s="20" t="s">
        <v>450</v>
      </c>
      <c r="G509" s="22" t="str">
        <f>HYPERLINK(Feuil1!$A$10&amp;_xlfn.TEXTJOIN("&amp;",TRUE,Feuil1!$E$2:$E$6)&amp;"&amp;"&amp;_xlfn.TEXTJOIN("&amp;",TRUE,Feuil1!$B$7&amp;"="&amp;_xlfn.ENCODEURL(A509),Feuil1!$B$8&amp;"="&amp;_xlfn.ENCODEURL(C509),Feuil1!$B$9&amp;"="&amp;_xlfn.ENCODEURL(E509)))</f>
        <v>https://cons-donum-intra.hom.maf.local/donum/liste?id-compte=200232&amp;id-personne=2&amp;num-contrat=3&amp;num-chantier=4&amp;num-GC=5&amp;code-famille=GRANDS%20CHANTIERS&amp;code-cote=GC&amp;code-type=TABLEAU%20REPARTITION%20HONORAIRES%20MOE</v>
      </c>
    </row>
    <row r="510" spans="1:7" hidden="1" x14ac:dyDescent="0.25">
      <c r="A510" s="19" t="s">
        <v>939</v>
      </c>
      <c r="B510" s="19" t="s">
        <v>940</v>
      </c>
      <c r="C510" s="19" t="s">
        <v>429</v>
      </c>
      <c r="D510" s="19" t="s">
        <v>430</v>
      </c>
      <c r="E510" s="19" t="s">
        <v>451</v>
      </c>
      <c r="F510" s="20" t="s">
        <v>452</v>
      </c>
      <c r="G510" s="22" t="str">
        <f>HYPERLINK(Feuil1!$A$10&amp;_xlfn.TEXTJOIN("&amp;",TRUE,Feuil1!$E$2:$E$6)&amp;"&amp;"&amp;_xlfn.TEXTJOIN("&amp;",TRUE,Feuil1!$B$7&amp;"="&amp;_xlfn.ENCODEURL(A510),Feuil1!$B$8&amp;"="&amp;_xlfn.ENCODEURL(C510),Feuil1!$B$9&amp;"="&amp;_xlfn.ENCODEURL(E510)))</f>
        <v>https://cons-donum-intra.hom.maf.local/donum/liste?id-compte=200232&amp;id-personne=2&amp;num-contrat=3&amp;num-chantier=4&amp;num-GC=5&amp;code-famille=GRANDS%20CHANTIERS&amp;code-cote=GC&amp;code-type=ATTESTATION%20CCRD</v>
      </c>
    </row>
    <row r="511" spans="1:7" hidden="1" x14ac:dyDescent="0.25">
      <c r="A511" s="19" t="s">
        <v>939</v>
      </c>
      <c r="B511" s="19" t="s">
        <v>940</v>
      </c>
      <c r="C511" s="19" t="s">
        <v>429</v>
      </c>
      <c r="D511" s="19" t="s">
        <v>430</v>
      </c>
      <c r="E511" s="19" t="s">
        <v>437</v>
      </c>
      <c r="F511" s="20" t="s">
        <v>438</v>
      </c>
      <c r="G511" s="22" t="str">
        <f>HYPERLINK(Feuil1!$A$10&amp;_xlfn.TEXTJOIN("&amp;",TRUE,Feuil1!$E$2:$E$6)&amp;"&amp;"&amp;_xlfn.TEXTJOIN("&amp;",TRUE,Feuil1!$B$7&amp;"="&amp;_xlfn.ENCODEURL(A511),Feuil1!$B$8&amp;"="&amp;_xlfn.ENCODEURL(C511),Feuil1!$B$9&amp;"="&amp;_xlfn.ENCODEURL(E511)))</f>
        <v>https://cons-donum-intra.hom.maf.local/donum/liste?id-compte=200232&amp;id-personne=2&amp;num-contrat=3&amp;num-chantier=4&amp;num-GC=5&amp;code-famille=GRANDS%20CHANTIERS&amp;code-cote=GC&amp;code-type=NOTICE%20DE%20PRESENTATION</v>
      </c>
    </row>
    <row r="512" spans="1:7" hidden="1" x14ac:dyDescent="0.25">
      <c r="A512" s="19" t="s">
        <v>939</v>
      </c>
      <c r="B512" s="19" t="s">
        <v>940</v>
      </c>
      <c r="C512" s="19" t="s">
        <v>429</v>
      </c>
      <c r="D512" s="19" t="s">
        <v>430</v>
      </c>
      <c r="E512" s="19" t="s">
        <v>467</v>
      </c>
      <c r="F512" s="20" t="s">
        <v>941</v>
      </c>
      <c r="G512" s="22" t="str">
        <f>HYPERLINK(Feuil1!$A$10&amp;_xlfn.TEXTJOIN("&amp;",TRUE,Feuil1!$E$2:$E$6)&amp;"&amp;"&amp;_xlfn.TEXTJOIN("&amp;",TRUE,Feuil1!$B$7&amp;"="&amp;_xlfn.ENCODEURL(A512),Feuil1!$B$8&amp;"="&amp;_xlfn.ENCODEURL(C512),Feuil1!$B$9&amp;"="&amp;_xlfn.ENCODEURL(E512)))</f>
        <v>https://cons-donum-intra.hom.maf.local/donum/liste?id-compte=200232&amp;id-personne=2&amp;num-contrat=3&amp;num-chantier=4&amp;num-GC=5&amp;code-famille=GRANDS%20CHANTIERS&amp;code-cote=GC&amp;code-type=CONTRAT%20DE%20MISSION</v>
      </c>
    </row>
    <row r="513" spans="1:7" hidden="1" x14ac:dyDescent="0.25">
      <c r="A513" s="19" t="s">
        <v>939</v>
      </c>
      <c r="B513" s="19" t="s">
        <v>940</v>
      </c>
      <c r="C513" s="19" t="s">
        <v>429</v>
      </c>
      <c r="D513" s="19" t="s">
        <v>430</v>
      </c>
      <c r="E513" s="19" t="s">
        <v>463</v>
      </c>
      <c r="F513" s="20" t="s">
        <v>464</v>
      </c>
      <c r="G513" s="22" t="str">
        <f>HYPERLINK(Feuil1!$A$10&amp;_xlfn.TEXTJOIN("&amp;",TRUE,Feuil1!$E$2:$E$6)&amp;"&amp;"&amp;_xlfn.TEXTJOIN("&amp;",TRUE,Feuil1!$B$7&amp;"="&amp;_xlfn.ENCODEURL(A513),Feuil1!$B$8&amp;"="&amp;_xlfn.ENCODEURL(C513),Feuil1!$B$9&amp;"="&amp;_xlfn.ENCODEURL(E513)))</f>
        <v>https://cons-donum-intra.hom.maf.local/donum/liste?id-compte=200232&amp;id-personne=2&amp;num-contrat=3&amp;num-chantier=4&amp;num-GC=5&amp;code-famille=GRANDS%20CHANTIERS&amp;code-cote=GC&amp;code-type=ATTESTATION%20ASSURANCE%20ENTREPRISE</v>
      </c>
    </row>
    <row r="514" spans="1:7" hidden="1" x14ac:dyDescent="0.25">
      <c r="A514" s="19" t="s">
        <v>939</v>
      </c>
      <c r="B514" s="19" t="s">
        <v>940</v>
      </c>
      <c r="C514" s="19" t="s">
        <v>429</v>
      </c>
      <c r="D514" s="19" t="s">
        <v>430</v>
      </c>
      <c r="E514" s="19" t="s">
        <v>185</v>
      </c>
      <c r="F514" s="20" t="s">
        <v>154</v>
      </c>
      <c r="G514" s="22" t="str">
        <f>HYPERLINK(Feuil1!$A$10&amp;_xlfn.TEXTJOIN("&amp;",TRUE,Feuil1!$E$2:$E$6)&amp;"&amp;"&amp;_xlfn.TEXTJOIN("&amp;",TRUE,Feuil1!$B$7&amp;"="&amp;_xlfn.ENCODEURL(A514),Feuil1!$B$8&amp;"="&amp;_xlfn.ENCODEURL(C514),Feuil1!$B$9&amp;"="&amp;_xlfn.ENCODEURL(E514)))</f>
        <v>https://cons-donum-intra.hom.maf.local/donum/liste?id-compte=200232&amp;id-personne=2&amp;num-contrat=3&amp;num-chantier=4&amp;num-GC=5&amp;code-famille=GRANDS%20CHANTIERS&amp;code-cote=GC&amp;code-type=AUTRE</v>
      </c>
    </row>
    <row r="515" spans="1:7" hidden="1" x14ac:dyDescent="0.25">
      <c r="A515" s="19" t="s">
        <v>939</v>
      </c>
      <c r="B515" s="19" t="s">
        <v>940</v>
      </c>
      <c r="C515" s="19" t="s">
        <v>429</v>
      </c>
      <c r="D515" s="19" t="s">
        <v>430</v>
      </c>
      <c r="E515" s="19" t="s">
        <v>435</v>
      </c>
      <c r="F515" s="20" t="s">
        <v>436</v>
      </c>
      <c r="G515" s="22" t="str">
        <f>HYPERLINK(Feuil1!$A$10&amp;_xlfn.TEXTJOIN("&amp;",TRUE,Feuil1!$E$2:$E$6)&amp;"&amp;"&amp;_xlfn.TEXTJOIN("&amp;",TRUE,Feuil1!$B$7&amp;"="&amp;_xlfn.ENCODEURL(A515),Feuil1!$B$8&amp;"="&amp;_xlfn.ENCODEURL(C515),Feuil1!$B$9&amp;"="&amp;_xlfn.ENCODEURL(E515)))</f>
        <v>https://cons-donum-intra.hom.maf.local/donum/liste?id-compte=200232&amp;id-personne=2&amp;num-contrat=3&amp;num-chantier=4&amp;num-GC=5&amp;code-famille=GRANDS%20CHANTIERS&amp;code-cote=GC&amp;code-type=PLAN%20DE%20MASSE</v>
      </c>
    </row>
    <row r="516" spans="1:7" hidden="1" x14ac:dyDescent="0.25">
      <c r="A516" s="19" t="s">
        <v>939</v>
      </c>
      <c r="B516" s="19" t="s">
        <v>940</v>
      </c>
      <c r="C516" s="19" t="s">
        <v>429</v>
      </c>
      <c r="D516" s="19" t="s">
        <v>430</v>
      </c>
      <c r="E516" s="19" t="s">
        <v>433</v>
      </c>
      <c r="F516" s="20" t="s">
        <v>434</v>
      </c>
      <c r="G516" s="22" t="str">
        <f>HYPERLINK(Feuil1!$A$10&amp;_xlfn.TEXTJOIN("&amp;",TRUE,Feuil1!$E$2:$E$6)&amp;"&amp;"&amp;_xlfn.TEXTJOIN("&amp;",TRUE,Feuil1!$B$7&amp;"="&amp;_xlfn.ENCODEURL(A516),Feuil1!$B$8&amp;"="&amp;_xlfn.ENCODEURL(C516),Feuil1!$B$9&amp;"="&amp;_xlfn.ENCODEURL(E516)))</f>
        <v>https://cons-donum-intra.hom.maf.local/donum/liste?id-compte=200232&amp;id-personne=2&amp;num-contrat=3&amp;num-chantier=4&amp;num-GC=5&amp;code-famille=GRANDS%20CHANTIERS&amp;code-cote=GC&amp;code-type=IMPRIME%20CERFA</v>
      </c>
    </row>
    <row r="517" spans="1:7" hidden="1" x14ac:dyDescent="0.25">
      <c r="A517" s="19" t="s">
        <v>939</v>
      </c>
      <c r="B517" s="19" t="s">
        <v>940</v>
      </c>
      <c r="C517" s="19" t="s">
        <v>429</v>
      </c>
      <c r="D517" s="19" t="s">
        <v>430</v>
      </c>
      <c r="E517" s="19" t="s">
        <v>465</v>
      </c>
      <c r="F517" s="20" t="s">
        <v>466</v>
      </c>
      <c r="G517" s="22" t="str">
        <f>HYPERLINK(Feuil1!$A$10&amp;_xlfn.TEXTJOIN("&amp;",TRUE,Feuil1!$E$2:$E$6)&amp;"&amp;"&amp;_xlfn.TEXTJOIN("&amp;",TRUE,Feuil1!$B$7&amp;"="&amp;_xlfn.ENCODEURL(A517),Feuil1!$B$8&amp;"="&amp;_xlfn.ENCODEURL(C517),Feuil1!$B$9&amp;"="&amp;_xlfn.ENCODEURL(E517)))</f>
        <v>https://cons-donum-intra.hom.maf.local/donum/liste?id-compte=200232&amp;id-personne=2&amp;num-contrat=3&amp;num-chantier=4&amp;num-GC=5&amp;code-famille=GRANDS%20CHANTIERS&amp;code-cote=GC&amp;code-type=ATTESTATION%20ASSURANCE%20PARTICIPANTS</v>
      </c>
    </row>
    <row r="518" spans="1:7" hidden="1" x14ac:dyDescent="0.25">
      <c r="A518" s="19" t="s">
        <v>939</v>
      </c>
      <c r="B518" s="19" t="s">
        <v>940</v>
      </c>
      <c r="C518" s="19" t="s">
        <v>429</v>
      </c>
      <c r="D518" s="19" t="s">
        <v>430</v>
      </c>
      <c r="E518" s="19" t="s">
        <v>468</v>
      </c>
      <c r="F518" s="20" t="s">
        <v>469</v>
      </c>
      <c r="G518" s="22" t="str">
        <f>HYPERLINK(Feuil1!$A$10&amp;_xlfn.TEXTJOIN("&amp;",TRUE,Feuil1!$E$2:$E$6)&amp;"&amp;"&amp;_xlfn.TEXTJOIN("&amp;",TRUE,Feuil1!$B$7&amp;"="&amp;_xlfn.ENCODEURL(A518),Feuil1!$B$8&amp;"="&amp;_xlfn.ENCODEURL(C518),Feuil1!$B$9&amp;"="&amp;_xlfn.ENCODEURL(E518)))</f>
        <v>https://cons-donum-intra.hom.maf.local/donum/liste?id-compte=200232&amp;id-personne=2&amp;num-contrat=3&amp;num-chantier=4&amp;num-GC=5&amp;code-famille=GRANDS%20CHANTIERS&amp;code-cote=GC&amp;code-type=COUPE%20GENERALE</v>
      </c>
    </row>
    <row r="519" spans="1:7" hidden="1" x14ac:dyDescent="0.25">
      <c r="A519" s="19" t="s">
        <v>939</v>
      </c>
      <c r="B519" s="19" t="s">
        <v>940</v>
      </c>
      <c r="C519" s="19" t="s">
        <v>429</v>
      </c>
      <c r="D519" s="19" t="s">
        <v>430</v>
      </c>
      <c r="E519" s="19" t="s">
        <v>470</v>
      </c>
      <c r="F519" s="20" t="s">
        <v>471</v>
      </c>
      <c r="G519" s="22" t="str">
        <f>HYPERLINK(Feuil1!$A$10&amp;_xlfn.TEXTJOIN("&amp;",TRUE,Feuil1!$E$2:$E$6)&amp;"&amp;"&amp;_xlfn.TEXTJOIN("&amp;",TRUE,Feuil1!$B$7&amp;"="&amp;_xlfn.ENCODEURL(A519),Feuil1!$B$8&amp;"="&amp;_xlfn.ENCODEURL(C519),Feuil1!$B$9&amp;"="&amp;_xlfn.ENCODEURL(E519)))</f>
        <v>https://cons-donum-intra.hom.maf.local/donum/liste?id-compte=200232&amp;id-personne=2&amp;num-contrat=3&amp;num-chantier=4&amp;num-GC=5&amp;code-famille=GRANDS%20CHANTIERS&amp;code-cote=GC&amp;code-type=LISTE%20DES%20ENTREPRISES</v>
      </c>
    </row>
    <row r="520" spans="1:7" hidden="1" x14ac:dyDescent="0.25">
      <c r="A520" s="19" t="s">
        <v>939</v>
      </c>
      <c r="B520" s="19" t="s">
        <v>940</v>
      </c>
      <c r="C520" s="19" t="s">
        <v>429</v>
      </c>
      <c r="D520" s="19" t="s">
        <v>430</v>
      </c>
      <c r="E520" s="19" t="s">
        <v>439</v>
      </c>
      <c r="F520" s="20" t="s">
        <v>440</v>
      </c>
      <c r="G520" s="22" t="str">
        <f>HYPERLINK(Feuil1!$A$10&amp;_xlfn.TEXTJOIN("&amp;",TRUE,Feuil1!$E$2:$E$6)&amp;"&amp;"&amp;_xlfn.TEXTJOIN("&amp;",TRUE,Feuil1!$B$7&amp;"="&amp;_xlfn.ENCODEURL(A520),Feuil1!$B$8&amp;"="&amp;_xlfn.ENCODEURL(C520),Feuil1!$B$9&amp;"="&amp;_xlfn.ENCODEURL(E520)))</f>
        <v>https://cons-donum-intra.hom.maf.local/donum/liste?id-compte=200232&amp;id-personne=2&amp;num-contrat=3&amp;num-chantier=4&amp;num-GC=5&amp;code-famille=GRANDS%20CHANTIERS&amp;code-cote=GC&amp;code-type=ORGANIGRAMME%20MOE</v>
      </c>
    </row>
    <row r="521" spans="1:7" hidden="1" x14ac:dyDescent="0.25">
      <c r="A521" s="19" t="s">
        <v>939</v>
      </c>
      <c r="B521" s="19" t="s">
        <v>940</v>
      </c>
      <c r="C521" s="19" t="s">
        <v>429</v>
      </c>
      <c r="D521" s="19" t="s">
        <v>430</v>
      </c>
      <c r="E521" s="19" t="s">
        <v>300</v>
      </c>
      <c r="F521" s="20" t="s">
        <v>301</v>
      </c>
      <c r="G521" s="22" t="str">
        <f>HYPERLINK(Feuil1!$A$10&amp;_xlfn.TEXTJOIN("&amp;",TRUE,Feuil1!$E$2:$E$6)&amp;"&amp;"&amp;_xlfn.TEXTJOIN("&amp;",TRUE,Feuil1!$B$7&amp;"="&amp;_xlfn.ENCODEURL(A521),Feuil1!$B$8&amp;"="&amp;_xlfn.ENCODEURL(C521),Feuil1!$B$9&amp;"="&amp;_xlfn.ENCODEURL(E521)))</f>
        <v>https://cons-donum-intra.hom.maf.local/donum/liste?id-compte=200232&amp;id-personne=2&amp;num-contrat=3&amp;num-chantier=4&amp;num-GC=5&amp;code-famille=GRANDS%20CHANTIERS&amp;code-cote=GC&amp;code-type=ATTESTATION%20NOMINATIVE</v>
      </c>
    </row>
    <row r="522" spans="1:7" hidden="1" x14ac:dyDescent="0.25">
      <c r="A522" s="19" t="s">
        <v>939</v>
      </c>
      <c r="B522" s="19" t="s">
        <v>940</v>
      </c>
      <c r="C522" s="19" t="s">
        <v>429</v>
      </c>
      <c r="D522" s="19" t="s">
        <v>430</v>
      </c>
      <c r="E522" s="19" t="s">
        <v>357</v>
      </c>
      <c r="F522" s="20" t="s">
        <v>358</v>
      </c>
      <c r="G522" s="22" t="str">
        <f>HYPERLINK(Feuil1!$A$10&amp;_xlfn.TEXTJOIN("&amp;",TRUE,Feuil1!$E$2:$E$6)&amp;"&amp;"&amp;_xlfn.TEXTJOIN("&amp;",TRUE,Feuil1!$B$7&amp;"="&amp;_xlfn.ENCODEURL(A522),Feuil1!$B$8&amp;"="&amp;_xlfn.ENCODEURL(C522),Feuil1!$B$9&amp;"="&amp;_xlfn.ENCODEURL(E522)))</f>
        <v>https://cons-donum-intra.hom.maf.local/donum/liste?id-compte=200232&amp;id-personne=2&amp;num-contrat=3&amp;num-chantier=4&amp;num-GC=5&amp;code-famille=GRANDS%20CHANTIERS&amp;code-cote=GC&amp;code-type=RAPPORT%20ETUDE%20SOL</v>
      </c>
    </row>
    <row r="523" spans="1:7" hidden="1" x14ac:dyDescent="0.25">
      <c r="A523" s="19" t="s">
        <v>939</v>
      </c>
      <c r="B523" s="19" t="s">
        <v>940</v>
      </c>
      <c r="C523" s="19" t="s">
        <v>429</v>
      </c>
      <c r="D523" s="19" t="s">
        <v>430</v>
      </c>
      <c r="E523" s="19" t="s">
        <v>431</v>
      </c>
      <c r="F523" s="20" t="s">
        <v>432</v>
      </c>
      <c r="G523" s="22" t="str">
        <f>HYPERLINK(Feuil1!$A$10&amp;_xlfn.TEXTJOIN("&amp;",TRUE,Feuil1!$E$2:$E$6)&amp;"&amp;"&amp;_xlfn.TEXTJOIN("&amp;",TRUE,Feuil1!$B$7&amp;"="&amp;_xlfn.ENCODEURL(A523),Feuil1!$B$8&amp;"="&amp;_xlfn.ENCODEURL(C523),Feuil1!$B$9&amp;"="&amp;_xlfn.ENCODEURL(E523)))</f>
        <v>https://cons-donum-intra.hom.maf.local/donum/liste?id-compte=200232&amp;id-personne=2&amp;num-contrat=3&amp;num-chantier=4&amp;num-GC=5&amp;code-famille=GRANDS%20CHANTIERS&amp;code-cote=GC&amp;code-type=DECOMPTE%20GENERAL%20ET%20D%C3%89FINITIF%20DES%20TRAVAUX%20%28DGD%29</v>
      </c>
    </row>
    <row r="524" spans="1:7" hidden="1" x14ac:dyDescent="0.25">
      <c r="A524" s="19" t="s">
        <v>939</v>
      </c>
      <c r="B524" s="19" t="s">
        <v>940</v>
      </c>
      <c r="C524" s="19" t="s">
        <v>429</v>
      </c>
      <c r="D524" s="19" t="s">
        <v>430</v>
      </c>
      <c r="E524" s="19" t="s">
        <v>459</v>
      </c>
      <c r="F524" s="20" t="s">
        <v>460</v>
      </c>
      <c r="G524" s="22" t="str">
        <f>HYPERLINK(Feuil1!$A$10&amp;_xlfn.TEXTJOIN("&amp;",TRUE,Feuil1!$E$2:$E$6)&amp;"&amp;"&amp;_xlfn.TEXTJOIN("&amp;",TRUE,Feuil1!$B$7&amp;"="&amp;_xlfn.ENCODEURL(A524),Feuil1!$B$8&amp;"="&amp;_xlfn.ENCODEURL(C524),Feuil1!$B$9&amp;"="&amp;_xlfn.ENCODEURL(E524)))</f>
        <v>https://cons-donum-intra.hom.maf.local/donum/liste?id-compte=200232&amp;id-personne=2&amp;num-contrat=3&amp;num-chantier=4&amp;num-GC=5&amp;code-famille=GRANDS%20CHANTIERS&amp;code-cote=GC&amp;code-type=PV%20DE%20RECEPTION</v>
      </c>
    </row>
    <row r="525" spans="1:7" hidden="1" x14ac:dyDescent="0.25">
      <c r="A525" s="19" t="s">
        <v>939</v>
      </c>
      <c r="B525" s="19" t="s">
        <v>940</v>
      </c>
      <c r="C525" s="19" t="s">
        <v>429</v>
      </c>
      <c r="D525" s="19" t="s">
        <v>430</v>
      </c>
      <c r="E525" s="19" t="s">
        <v>457</v>
      </c>
      <c r="F525" s="20" t="s">
        <v>458</v>
      </c>
      <c r="G525" s="22" t="str">
        <f>HYPERLINK(Feuil1!$A$10&amp;_xlfn.TEXTJOIN("&amp;",TRUE,Feuil1!$E$2:$E$6)&amp;"&amp;"&amp;_xlfn.TEXTJOIN("&amp;",TRUE,Feuil1!$B$7&amp;"="&amp;_xlfn.ENCODEURL(A525),Feuil1!$B$8&amp;"="&amp;_xlfn.ENCODEURL(C525),Feuil1!$B$9&amp;"="&amp;_xlfn.ENCODEURL(E525)))</f>
        <v>https://cons-donum-intra.hom.maf.local/donum/liste?id-compte=200232&amp;id-personne=2&amp;num-contrat=3&amp;num-chantier=4&amp;num-GC=5&amp;code-famille=GRANDS%20CHANTIERS&amp;code-cote=GC&amp;code-type=CONSTRUCTEUR%20NON%20REALISATEUR%20%28CNR%29</v>
      </c>
    </row>
    <row r="526" spans="1:7" hidden="1" x14ac:dyDescent="0.25">
      <c r="A526" s="19" t="s">
        <v>939</v>
      </c>
      <c r="B526" s="19" t="s">
        <v>940</v>
      </c>
      <c r="C526" s="19" t="s">
        <v>429</v>
      </c>
      <c r="D526" s="19" t="s">
        <v>430</v>
      </c>
      <c r="E526" s="19" t="s">
        <v>447</v>
      </c>
      <c r="F526" s="20" t="s">
        <v>448</v>
      </c>
      <c r="G526" s="22" t="str">
        <f>HYPERLINK(Feuil1!$A$10&amp;_xlfn.TEXTJOIN("&amp;",TRUE,Feuil1!$E$2:$E$6)&amp;"&amp;"&amp;_xlfn.TEXTJOIN("&amp;",TRUE,Feuil1!$B$7&amp;"="&amp;_xlfn.ENCODEURL(A526),Feuil1!$B$8&amp;"="&amp;_xlfn.ENCODEURL(C526),Feuil1!$B$9&amp;"="&amp;_xlfn.ENCODEURL(E526)))</f>
        <v>https://cons-donum-intra.hom.maf.local/donum/liste?id-compte=200232&amp;id-personne=2&amp;num-contrat=3&amp;num-chantier=4&amp;num-GC=5&amp;code-famille=GRANDS%20CHANTIERS&amp;code-cote=GC&amp;code-type=DEVIS%20SIGNE</v>
      </c>
    </row>
    <row r="527" spans="1:7" hidden="1" x14ac:dyDescent="0.25">
      <c r="A527" s="19" t="s">
        <v>939</v>
      </c>
      <c r="B527" s="19" t="s">
        <v>940</v>
      </c>
      <c r="C527" s="19" t="s">
        <v>429</v>
      </c>
      <c r="D527" s="19" t="s">
        <v>430</v>
      </c>
      <c r="E527" s="19" t="s">
        <v>445</v>
      </c>
      <c r="F527" s="20" t="s">
        <v>446</v>
      </c>
      <c r="G527" s="22" t="str">
        <f>HYPERLINK(Feuil1!$A$10&amp;_xlfn.TEXTJOIN("&amp;",TRUE,Feuil1!$E$2:$E$6)&amp;"&amp;"&amp;_xlfn.TEXTJOIN("&amp;",TRUE,Feuil1!$B$7&amp;"="&amp;_xlfn.ENCODEURL(A527),Feuil1!$B$8&amp;"="&amp;_xlfn.ENCODEURL(C527),Feuil1!$B$9&amp;"="&amp;_xlfn.ENCODEURL(E527)))</f>
        <v>https://cons-donum-intra.hom.maf.local/donum/liste?id-compte=200232&amp;id-personne=2&amp;num-contrat=3&amp;num-chantier=4&amp;num-GC=5&amp;code-famille=GRANDS%20CHANTIERS&amp;code-cote=GC&amp;code-type=LETTRE%20DE%20COMMANDE</v>
      </c>
    </row>
    <row r="528" spans="1:7" hidden="1" x14ac:dyDescent="0.25">
      <c r="A528" s="19" t="s">
        <v>939</v>
      </c>
      <c r="B528" s="19" t="s">
        <v>940</v>
      </c>
      <c r="C528" s="19" t="s">
        <v>429</v>
      </c>
      <c r="D528" s="19" t="s">
        <v>430</v>
      </c>
      <c r="E528" s="19" t="s">
        <v>361</v>
      </c>
      <c r="F528" s="20" t="s">
        <v>362</v>
      </c>
      <c r="G528" s="22" t="str">
        <f>HYPERLINK(Feuil1!$A$10&amp;_xlfn.TEXTJOIN("&amp;",TRUE,Feuil1!$E$2:$E$6)&amp;"&amp;"&amp;_xlfn.TEXTJOIN("&amp;",TRUE,Feuil1!$B$7&amp;"="&amp;_xlfn.ENCODEURL(A528),Feuil1!$B$8&amp;"="&amp;_xlfn.ENCODEURL(C528),Feuil1!$B$9&amp;"="&amp;_xlfn.ENCODEURL(E528)))</f>
        <v>https://cons-donum-intra.hom.maf.local/donum/liste?id-compte=200232&amp;id-personne=2&amp;num-contrat=3&amp;num-chantier=4&amp;num-GC=5&amp;code-famille=GRANDS%20CHANTIERS&amp;code-cote=GC&amp;code-type=CONTRAT%20DE%20MISSION%20HORS%20CONTRAT</v>
      </c>
    </row>
    <row r="529" spans="1:7" hidden="1" x14ac:dyDescent="0.25">
      <c r="A529" s="19" t="s">
        <v>939</v>
      </c>
      <c r="B529" s="19" t="s">
        <v>940</v>
      </c>
      <c r="C529" s="19" t="s">
        <v>429</v>
      </c>
      <c r="D529" s="19" t="s">
        <v>430</v>
      </c>
      <c r="E529" s="19" t="s">
        <v>443</v>
      </c>
      <c r="F529" s="20" t="s">
        <v>444</v>
      </c>
      <c r="G529" s="22" t="str">
        <f>HYPERLINK(Feuil1!$A$10&amp;_xlfn.TEXTJOIN("&amp;",TRUE,Feuil1!$E$2:$E$6)&amp;"&amp;"&amp;_xlfn.TEXTJOIN("&amp;",TRUE,Feuil1!$B$7&amp;"="&amp;_xlfn.ENCODEURL(A529),Feuil1!$B$8&amp;"="&amp;_xlfn.ENCODEURL(C529),Feuil1!$B$9&amp;"="&amp;_xlfn.ENCODEURL(E529)))</f>
        <v>https://cons-donum-intra.hom.maf.local/donum/liste?id-compte=200232&amp;id-personne=2&amp;num-contrat=3&amp;num-chantier=4&amp;num-GC=5&amp;code-famille=GRANDS%20CHANTIERS&amp;code-cote=GC&amp;code-type=DECLARATION%20OUVERTURE%20CHANTIER</v>
      </c>
    </row>
    <row r="530" spans="1:7" hidden="1" x14ac:dyDescent="0.25">
      <c r="A530" s="19" t="s">
        <v>939</v>
      </c>
      <c r="B530" s="19" t="s">
        <v>940</v>
      </c>
      <c r="C530" s="19" t="s">
        <v>429</v>
      </c>
      <c r="D530" s="19" t="s">
        <v>430</v>
      </c>
      <c r="E530" s="19" t="s">
        <v>441</v>
      </c>
      <c r="F530" s="20" t="s">
        <v>442</v>
      </c>
      <c r="G530" s="22" t="str">
        <f>HYPERLINK(Feuil1!$A$10&amp;_xlfn.TEXTJOIN("&amp;",TRUE,Feuil1!$E$2:$E$6)&amp;"&amp;"&amp;_xlfn.TEXTJOIN("&amp;",TRUE,Feuil1!$B$7&amp;"="&amp;_xlfn.ENCODEURL(A530),Feuil1!$B$8&amp;"="&amp;_xlfn.ENCODEURL(C530),Feuil1!$B$9&amp;"="&amp;_xlfn.ENCODEURL(E530)))</f>
        <v>https://cons-donum-intra.hom.maf.local/donum/liste?id-compte=200232&amp;id-personne=2&amp;num-contrat=3&amp;num-chantier=4&amp;num-GC=5&amp;code-famille=GRANDS%20CHANTIERS&amp;code-cote=GC&amp;code-type=RAPPORT%20INITIAL%20CONTROLEUR</v>
      </c>
    </row>
    <row r="531" spans="1:7" hidden="1" x14ac:dyDescent="0.25">
      <c r="A531" s="19" t="s">
        <v>942</v>
      </c>
      <c r="B531" s="19" t="s">
        <v>943</v>
      </c>
      <c r="C531" s="19" t="s">
        <v>68</v>
      </c>
      <c r="D531" s="19" t="s">
        <v>69</v>
      </c>
      <c r="E531" s="19" t="s">
        <v>86</v>
      </c>
      <c r="F531" s="20" t="s">
        <v>87</v>
      </c>
      <c r="G531" s="22" t="str">
        <f>HYPERLINK(Feuil1!$A$10&amp;_xlfn.TEXTJOIN("&amp;",TRUE,Feuil1!$E$2:$E$6)&amp;"&amp;"&amp;_xlfn.TEXTJOIN("&amp;",TRUE,Feuil1!$B$7&amp;"="&amp;_xlfn.ENCODEURL(A531),Feuil1!$B$8&amp;"="&amp;_xlfn.ENCODEURL(C531),Feuil1!$B$9&amp;"="&amp;_xlfn.ENCODEURL(E531)))</f>
        <v>https://cons-donum-intra.hom.maf.local/donum/liste?id-compte=200232&amp;id-personne=2&amp;num-contrat=3&amp;num-chantier=4&amp;num-GC=5&amp;code-famille=GRANDS%20CHANTIERS%20RCT&amp;code-cote=CONTRATS&amp;code-type=CONVENTION%20SPECIALE</v>
      </c>
    </row>
    <row r="532" spans="1:7" hidden="1" x14ac:dyDescent="0.25">
      <c r="A532" s="19" t="s">
        <v>942</v>
      </c>
      <c r="B532" s="19" t="s">
        <v>943</v>
      </c>
      <c r="C532" s="19" t="s">
        <v>68</v>
      </c>
      <c r="D532" s="19" t="s">
        <v>69</v>
      </c>
      <c r="E532" s="19" t="s">
        <v>70</v>
      </c>
      <c r="F532" s="20" t="s">
        <v>71</v>
      </c>
      <c r="G532" s="22" t="str">
        <f>HYPERLINK(Feuil1!$A$10&amp;_xlfn.TEXTJOIN("&amp;",TRUE,Feuil1!$E$2:$E$6)&amp;"&amp;"&amp;_xlfn.TEXTJOIN("&amp;",TRUE,Feuil1!$B$7&amp;"="&amp;_xlfn.ENCODEURL(A532),Feuil1!$B$8&amp;"="&amp;_xlfn.ENCODEURL(C532),Feuil1!$B$9&amp;"="&amp;_xlfn.ENCODEURL(E532)))</f>
        <v>https://cons-donum-intra.hom.maf.local/donum/liste?id-compte=200232&amp;id-personne=2&amp;num-contrat=3&amp;num-chantier=4&amp;num-GC=5&amp;code-famille=GRANDS%20CHANTIERS%20RCT&amp;code-cote=CONTRATS&amp;code-type=CONDITIONS%20PARTICULIERES</v>
      </c>
    </row>
    <row r="533" spans="1:7" hidden="1" x14ac:dyDescent="0.25">
      <c r="A533" s="19" t="s">
        <v>944</v>
      </c>
      <c r="B533" s="19" t="s">
        <v>945</v>
      </c>
      <c r="C533" s="19" t="s">
        <v>56</v>
      </c>
      <c r="D533" s="19" t="s">
        <v>57</v>
      </c>
      <c r="E533" s="19" t="s">
        <v>946</v>
      </c>
      <c r="F533" s="20" t="s">
        <v>947</v>
      </c>
      <c r="G533" s="22" t="str">
        <f>HYPERLINK(Feuil1!$A$10&amp;_xlfn.TEXTJOIN("&amp;",TRUE,Feuil1!$E$2:$E$6)&amp;"&amp;"&amp;_xlfn.TEXTJOIN("&amp;",TRUE,Feuil1!$B$7&amp;"="&amp;_xlfn.ENCODEURL(A533),Feuil1!$B$8&amp;"="&amp;_xlfn.ENCODEURL(C533),Feuil1!$B$9&amp;"="&amp;_xlfn.ENCODEURL(E533)))</f>
        <v>https://cons-donum-intra.hom.maf.local/donum/liste?id-compte=200232&amp;id-personne=2&amp;num-contrat=3&amp;num-chantier=4&amp;num-GC=5&amp;code-famille=INJONCTION%20DE%20PAYER&amp;code-cote=COMPTA-HONO&amp;code-type=SIGN%20ORD%20D%27INJ%20DE%20PAYER%20HUISSIER</v>
      </c>
    </row>
    <row r="534" spans="1:7" hidden="1" x14ac:dyDescent="0.25">
      <c r="A534" s="19" t="s">
        <v>944</v>
      </c>
      <c r="B534" s="19" t="s">
        <v>945</v>
      </c>
      <c r="C534" s="19" t="s">
        <v>56</v>
      </c>
      <c r="D534" s="19" t="s">
        <v>57</v>
      </c>
      <c r="E534" s="19" t="s">
        <v>948</v>
      </c>
      <c r="F534" s="20" t="s">
        <v>949</v>
      </c>
      <c r="G534" s="22" t="str">
        <f>HYPERLINK(Feuil1!$A$10&amp;_xlfn.TEXTJOIN("&amp;",TRUE,Feuil1!$E$2:$E$6)&amp;"&amp;"&amp;_xlfn.TEXTJOIN("&amp;",TRUE,Feuil1!$B$7&amp;"="&amp;_xlfn.ENCODEURL(A534),Feuil1!$B$8&amp;"="&amp;_xlfn.ENCODEURL(C534),Feuil1!$B$9&amp;"="&amp;_xlfn.ENCODEURL(E534)))</f>
        <v>https://cons-donum-intra.hom.maf.local/donum/liste?id-compte=200232&amp;id-personne=2&amp;num-contrat=3&amp;num-chantier=4&amp;num-GC=5&amp;code-famille=INJONCTION%20DE%20PAYER&amp;code-cote=COMPTA-HONO&amp;code-type=FORMULAIRE%20D%27INJ%20DE%20PAYER%20TI</v>
      </c>
    </row>
    <row r="535" spans="1:7" hidden="1" x14ac:dyDescent="0.25">
      <c r="A535" s="19" t="s">
        <v>944</v>
      </c>
      <c r="B535" s="19" t="s">
        <v>945</v>
      </c>
      <c r="C535" s="19" t="s">
        <v>56</v>
      </c>
      <c r="D535" s="19" t="s">
        <v>57</v>
      </c>
      <c r="E535" s="19" t="s">
        <v>950</v>
      </c>
      <c r="F535" s="20" t="s">
        <v>951</v>
      </c>
      <c r="G535" s="22" t="str">
        <f>HYPERLINK(Feuil1!$A$10&amp;_xlfn.TEXTJOIN("&amp;",TRUE,Feuil1!$E$2:$E$6)&amp;"&amp;"&amp;_xlfn.TEXTJOIN("&amp;",TRUE,Feuil1!$B$7&amp;"="&amp;_xlfn.ENCODEURL(A535),Feuil1!$B$8&amp;"="&amp;_xlfn.ENCODEURL(C535),Feuil1!$B$9&amp;"="&amp;_xlfn.ENCODEURL(E535)))</f>
        <v>https://cons-donum-intra.hom.maf.local/donum/liste?id-compte=200232&amp;id-personne=2&amp;num-contrat=3&amp;num-chantier=4&amp;num-GC=5&amp;code-famille=INJONCTION%20DE%20PAYER&amp;code-cote=COMPTA-HONO&amp;code-type=FORMULAIRE%20INJ%20DE%20PAYER%20J%20PROX</v>
      </c>
    </row>
    <row r="536" spans="1:7" hidden="1" x14ac:dyDescent="0.25">
      <c r="A536" s="19" t="s">
        <v>944</v>
      </c>
      <c r="B536" s="19" t="s">
        <v>945</v>
      </c>
      <c r="C536" s="19" t="s">
        <v>56</v>
      </c>
      <c r="D536" s="19" t="s">
        <v>57</v>
      </c>
      <c r="E536" s="19" t="s">
        <v>952</v>
      </c>
      <c r="F536" s="20" t="s">
        <v>953</v>
      </c>
      <c r="G536" s="22" t="str">
        <f>HYPERLINK(Feuil1!$A$10&amp;_xlfn.TEXTJOIN("&amp;",TRUE,Feuil1!$E$2:$E$6)&amp;"&amp;"&amp;_xlfn.TEXTJOIN("&amp;",TRUE,Feuil1!$B$7&amp;"="&amp;_xlfn.ENCODEURL(A536),Feuil1!$B$8&amp;"="&amp;_xlfn.ENCODEURL(C536),Feuil1!$B$9&amp;"="&amp;_xlfn.ENCODEURL(E536)))</f>
        <v>https://cons-donum-intra.hom.maf.local/donum/liste?id-compte=200232&amp;id-personne=2&amp;num-contrat=3&amp;num-chantier=4&amp;num-GC=5&amp;code-famille=INJONCTION%20DE%20PAYER&amp;code-cote=COMPTA-HONO&amp;code-type=FORMULAIRE%20D%27INJ%20DE%20PAYER%20TC</v>
      </c>
    </row>
    <row r="537" spans="1:7" hidden="1" x14ac:dyDescent="0.25">
      <c r="A537" s="19" t="s">
        <v>944</v>
      </c>
      <c r="B537" s="19" t="s">
        <v>945</v>
      </c>
      <c r="C537" s="19" t="s">
        <v>56</v>
      </c>
      <c r="D537" s="19" t="s">
        <v>57</v>
      </c>
      <c r="E537" s="19" t="s">
        <v>954</v>
      </c>
      <c r="F537" s="20" t="s">
        <v>955</v>
      </c>
      <c r="G537" s="22" t="str">
        <f>HYPERLINK(Feuil1!$A$10&amp;_xlfn.TEXTJOIN("&amp;",TRUE,Feuil1!$E$2:$E$6)&amp;"&amp;"&amp;_xlfn.TEXTJOIN("&amp;",TRUE,Feuil1!$B$7&amp;"="&amp;_xlfn.ENCODEURL(A537),Feuil1!$B$8&amp;"="&amp;_xlfn.ENCODEURL(C537),Feuil1!$B$9&amp;"="&amp;_xlfn.ENCODEURL(E537)))</f>
        <v>https://cons-donum-intra.hom.maf.local/donum/liste?id-compte=200232&amp;id-personne=2&amp;num-contrat=3&amp;num-chantier=4&amp;num-GC=5&amp;code-famille=INJONCTION%20DE%20PAYER&amp;code-cote=COMPTA-HONO&amp;code-type=DEMANDE%20DE%20TITRE%20EX%20AU%20TRIB</v>
      </c>
    </row>
    <row r="538" spans="1:7" hidden="1" x14ac:dyDescent="0.25">
      <c r="A538" s="19" t="s">
        <v>944</v>
      </c>
      <c r="B538" s="19" t="s">
        <v>945</v>
      </c>
      <c r="C538" s="19" t="s">
        <v>56</v>
      </c>
      <c r="D538" s="19" t="s">
        <v>57</v>
      </c>
      <c r="E538" s="19" t="s">
        <v>956</v>
      </c>
      <c r="F538" s="20" t="s">
        <v>957</v>
      </c>
      <c r="G538" s="22" t="str">
        <f>HYPERLINK(Feuil1!$A$10&amp;_xlfn.TEXTJOIN("&amp;",TRUE,Feuil1!$E$2:$E$6)&amp;"&amp;"&amp;_xlfn.TEXTJOIN("&amp;",TRUE,Feuil1!$B$7&amp;"="&amp;_xlfn.ENCODEURL(A538),Feuil1!$B$8&amp;"="&amp;_xlfn.ENCODEURL(C538),Feuil1!$B$9&amp;"="&amp;_xlfn.ENCODEURL(E538)))</f>
        <v>https://cons-donum-intra.hom.maf.local/donum/liste?id-compte=200232&amp;id-personne=2&amp;num-contrat=3&amp;num-chantier=4&amp;num-GC=5&amp;code-famille=INJONCTION%20DE%20PAYER&amp;code-cote=COMPTA-HONO&amp;code-type=DEPOT%20REQ%20INJ%20DE%20PAYER%20J.PROX%20TI%20TC</v>
      </c>
    </row>
    <row r="539" spans="1:7" hidden="1" x14ac:dyDescent="0.25">
      <c r="A539" s="19" t="s">
        <v>944</v>
      </c>
      <c r="B539" s="19" t="s">
        <v>945</v>
      </c>
      <c r="C539" s="19" t="s">
        <v>56</v>
      </c>
      <c r="D539" s="19" t="s">
        <v>57</v>
      </c>
      <c r="E539" s="19" t="s">
        <v>958</v>
      </c>
      <c r="F539" s="20" t="s">
        <v>959</v>
      </c>
      <c r="G539" s="22" t="str">
        <f>HYPERLINK(Feuil1!$A$10&amp;_xlfn.TEXTJOIN("&amp;",TRUE,Feuil1!$E$2:$E$6)&amp;"&amp;"&amp;_xlfn.TEXTJOIN("&amp;",TRUE,Feuil1!$B$7&amp;"="&amp;_xlfn.ENCODEURL(A539),Feuil1!$B$8&amp;"="&amp;_xlfn.ENCODEURL(C539),Feuil1!$B$9&amp;"="&amp;_xlfn.ENCODEURL(E539)))</f>
        <v>https://cons-donum-intra.hom.maf.local/donum/liste?id-compte=200232&amp;id-personne=2&amp;num-contrat=3&amp;num-chantier=4&amp;num-GC=5&amp;code-famille=INJONCTION%20DE%20PAYER&amp;code-cote=COMPTA-HONO&amp;code-type=SIGN%20ORD%20D%27INJ%20DE%20PAYER%20ADH</v>
      </c>
    </row>
    <row r="540" spans="1:7" hidden="1" x14ac:dyDescent="0.25">
      <c r="A540" s="19" t="s">
        <v>944</v>
      </c>
      <c r="B540" s="19" t="s">
        <v>945</v>
      </c>
      <c r="C540" s="19" t="s">
        <v>56</v>
      </c>
      <c r="D540" s="19" t="s">
        <v>57</v>
      </c>
      <c r="E540" s="19" t="s">
        <v>960</v>
      </c>
      <c r="F540" s="20" t="s">
        <v>961</v>
      </c>
      <c r="G540" s="22" t="str">
        <f>HYPERLINK(Feuil1!$A$10&amp;_xlfn.TEXTJOIN("&amp;",TRUE,Feuil1!$E$2:$E$6)&amp;"&amp;"&amp;_xlfn.TEXTJOIN("&amp;",TRUE,Feuil1!$B$7&amp;"="&amp;_xlfn.ENCODEURL(A540),Feuil1!$B$8&amp;"="&amp;_xlfn.ENCODEURL(C540),Feuil1!$B$9&amp;"="&amp;_xlfn.ENCODEURL(E540)))</f>
        <v>https://cons-donum-intra.hom.maf.local/donum/liste?id-compte=200232&amp;id-personne=2&amp;num-contrat=3&amp;num-chantier=4&amp;num-GC=5&amp;code-famille=INJONCTION%20DE%20PAYER&amp;code-cote=COMPTA-HONO&amp;code-type=EXECUTION%20HUISSIER</v>
      </c>
    </row>
    <row r="541" spans="1:7" hidden="1" x14ac:dyDescent="0.25">
      <c r="A541" s="19" t="s">
        <v>944</v>
      </c>
      <c r="B541" s="19" t="s">
        <v>945</v>
      </c>
      <c r="C541" s="19" t="s">
        <v>56</v>
      </c>
      <c r="D541" s="19" t="s">
        <v>57</v>
      </c>
      <c r="E541" s="19" t="s">
        <v>962</v>
      </c>
      <c r="F541" s="20" t="s">
        <v>963</v>
      </c>
      <c r="G541" s="22" t="str">
        <f>HYPERLINK(Feuil1!$A$10&amp;_xlfn.TEXTJOIN("&amp;",TRUE,Feuil1!$E$2:$E$6)&amp;"&amp;"&amp;_xlfn.TEXTJOIN("&amp;",TRUE,Feuil1!$B$7&amp;"="&amp;_xlfn.ENCODEURL(A541),Feuil1!$B$8&amp;"="&amp;_xlfn.ENCODEURL(C541),Feuil1!$B$9&amp;"="&amp;_xlfn.ENCODEURL(E541)))</f>
        <v>https://cons-donum-intra.hom.maf.local/donum/liste?id-compte=200232&amp;id-personne=2&amp;num-contrat=3&amp;num-chantier=4&amp;num-GC=5&amp;code-famille=INJONCTION%20DE%20PAYER&amp;code-cote=COMPTA-HONO&amp;code-type=INFO%20ADH%20DEPOT%20REQ%20INJ%20DE%20PAYER</v>
      </c>
    </row>
    <row r="542" spans="1:7" hidden="1" x14ac:dyDescent="0.25">
      <c r="A542" s="19" t="s">
        <v>944</v>
      </c>
      <c r="B542" s="19" t="s">
        <v>945</v>
      </c>
      <c r="C542" s="19" t="s">
        <v>56</v>
      </c>
      <c r="D542" s="19" t="s">
        <v>57</v>
      </c>
      <c r="E542" s="19" t="s">
        <v>964</v>
      </c>
      <c r="F542" s="20" t="s">
        <v>965</v>
      </c>
      <c r="G542" s="22" t="str">
        <f>HYPERLINK(Feuil1!$A$10&amp;_xlfn.TEXTJOIN("&amp;",TRUE,Feuil1!$E$2:$E$6)&amp;"&amp;"&amp;_xlfn.TEXTJOIN("&amp;",TRUE,Feuil1!$B$7&amp;"="&amp;_xlfn.ENCODEURL(A542),Feuil1!$B$8&amp;"="&amp;_xlfn.ENCODEURL(C542),Feuil1!$B$9&amp;"="&amp;_xlfn.ENCODEURL(E542)))</f>
        <v>https://cons-donum-intra.hom.maf.local/donum/liste?id-compte=200232&amp;id-personne=2&amp;num-contrat=3&amp;num-chantier=4&amp;num-GC=5&amp;code-famille=INJONCTION%20DE%20PAYER&amp;code-cote=COMPTA-HONO&amp;code-type=INFORMATION%20ADH%20DE%20LA%20DELIVRANCE%20DU%20TITRE%20EXECUTOIRE</v>
      </c>
    </row>
    <row r="543" spans="1:7" hidden="1" x14ac:dyDescent="0.25">
      <c r="A543" s="19" t="s">
        <v>966</v>
      </c>
      <c r="B543" s="19" t="s">
        <v>967</v>
      </c>
      <c r="C543" s="19" t="s">
        <v>38</v>
      </c>
      <c r="D543" s="19" t="s">
        <v>39</v>
      </c>
      <c r="E543" s="19" t="s">
        <v>968</v>
      </c>
      <c r="F543" s="20" t="s">
        <v>969</v>
      </c>
      <c r="G543" s="22" t="str">
        <f>HYPERLINK(Feuil1!$A$10&amp;_xlfn.TEXTJOIN("&amp;",TRUE,Feuil1!$E$2:$E$6)&amp;"&amp;"&amp;_xlfn.TEXTJOIN("&amp;",TRUE,Feuil1!$B$7&amp;"="&amp;_xlfn.ENCODEURL(A543),Feuil1!$B$8&amp;"="&amp;_xlfn.ENCODEURL(C543),Feuil1!$B$9&amp;"="&amp;_xlfn.ENCODEURL(E543)))</f>
        <v>https://cons-donum-intra.hom.maf.local/donum/liste?id-compte=200232&amp;id-personne=2&amp;num-contrat=3&amp;num-chantier=4&amp;num-GC=5&amp;code-famille=JUGEMENTS%20ET%20RECOURS&amp;code-cote=ACTES&amp;code-type=ACCEP%20APPEL%20PAR%20ADH%20-%20ADH</v>
      </c>
    </row>
    <row r="544" spans="1:7" hidden="1" x14ac:dyDescent="0.25">
      <c r="A544" s="19" t="s">
        <v>966</v>
      </c>
      <c r="B544" s="19" t="s">
        <v>967</v>
      </c>
      <c r="C544" s="19" t="s">
        <v>38</v>
      </c>
      <c r="D544" s="19" t="s">
        <v>39</v>
      </c>
      <c r="E544" s="19" t="s">
        <v>970</v>
      </c>
      <c r="F544" s="20" t="s">
        <v>971</v>
      </c>
      <c r="G544" s="22" t="str">
        <f>HYPERLINK(Feuil1!$A$10&amp;_xlfn.TEXTJOIN("&amp;",TRUE,Feuil1!$E$2:$E$6)&amp;"&amp;"&amp;_xlfn.TEXTJOIN("&amp;",TRUE,Feuil1!$B$7&amp;"="&amp;_xlfn.ENCODEURL(A544),Feuil1!$B$8&amp;"="&amp;_xlfn.ENCODEURL(C544),Feuil1!$B$9&amp;"="&amp;_xlfn.ENCODEURL(E544)))</f>
        <v>https://cons-donum-intra.hom.maf.local/donum/liste?id-compte=200232&amp;id-personne=2&amp;num-contrat=3&amp;num-chantier=4&amp;num-GC=5&amp;code-famille=JUGEMENTS%20ET%20RECOURS&amp;code-cote=ACTES&amp;code-type=ACCEPT%20JUGEMENT%20ADH</v>
      </c>
    </row>
    <row r="545" spans="1:7" hidden="1" x14ac:dyDescent="0.25">
      <c r="A545" s="19" t="s">
        <v>966</v>
      </c>
      <c r="B545" s="19" t="s">
        <v>967</v>
      </c>
      <c r="C545" s="19" t="s">
        <v>38</v>
      </c>
      <c r="D545" s="19" t="s">
        <v>39</v>
      </c>
      <c r="E545" s="19" t="s">
        <v>972</v>
      </c>
      <c r="F545" s="20" t="s">
        <v>973</v>
      </c>
      <c r="G545" s="22" t="str">
        <f>HYPERLINK(Feuil1!$A$10&amp;_xlfn.TEXTJOIN("&amp;",TRUE,Feuil1!$E$2:$E$6)&amp;"&amp;"&amp;_xlfn.TEXTJOIN("&amp;",TRUE,Feuil1!$B$7&amp;"="&amp;_xlfn.ENCODEURL(A545),Feuil1!$B$8&amp;"="&amp;_xlfn.ENCODEURL(C545),Feuil1!$B$9&amp;"="&amp;_xlfn.ENCODEURL(E545)))</f>
        <v>https://cons-donum-intra.hom.maf.local/donum/liste?id-compte=200232&amp;id-personne=2&amp;num-contrat=3&amp;num-chantier=4&amp;num-GC=5&amp;code-famille=JUGEMENTS%20ET%20RECOURS&amp;code-cote=ACTES&amp;code-type=ACCEPT%20JUGEMENT%20AVC</v>
      </c>
    </row>
    <row r="546" spans="1:7" hidden="1" x14ac:dyDescent="0.25">
      <c r="A546" s="19" t="s">
        <v>966</v>
      </c>
      <c r="B546" s="19" t="s">
        <v>967</v>
      </c>
      <c r="C546" s="19" t="s">
        <v>38</v>
      </c>
      <c r="D546" s="19" t="s">
        <v>39</v>
      </c>
      <c r="E546" s="19" t="s">
        <v>974</v>
      </c>
      <c r="F546" s="20" t="s">
        <v>975</v>
      </c>
      <c r="G546" s="22" t="str">
        <f>HYPERLINK(Feuil1!$A$10&amp;_xlfn.TEXTJOIN("&amp;",TRUE,Feuil1!$E$2:$E$6)&amp;"&amp;"&amp;_xlfn.TEXTJOIN("&amp;",TRUE,Feuil1!$B$7&amp;"="&amp;_xlfn.ENCODEURL(A546),Feuil1!$B$8&amp;"="&amp;_xlfn.ENCODEURL(C546),Feuil1!$B$9&amp;"="&amp;_xlfn.ENCODEURL(E546)))</f>
        <v>https://cons-donum-intra.hom.maf.local/donum/liste?id-compte=200232&amp;id-personne=2&amp;num-contrat=3&amp;num-chantier=4&amp;num-GC=5&amp;code-famille=JUGEMENTS%20ET%20RECOURS&amp;code-cote=ACTES&amp;code-type=APPEL%20PAR%20ADH%20-%20AVC</v>
      </c>
    </row>
    <row r="547" spans="1:7" hidden="1" x14ac:dyDescent="0.25">
      <c r="A547" s="19" t="s">
        <v>966</v>
      </c>
      <c r="B547" s="19" t="s">
        <v>967</v>
      </c>
      <c r="C547" s="19" t="s">
        <v>38</v>
      </c>
      <c r="D547" s="19" t="s">
        <v>39</v>
      </c>
      <c r="E547" s="19" t="s">
        <v>976</v>
      </c>
      <c r="F547" s="20" t="s">
        <v>977</v>
      </c>
      <c r="G547" s="22" t="str">
        <f>HYPERLINK(Feuil1!$A$10&amp;_xlfn.TEXTJOIN("&amp;",TRUE,Feuil1!$E$2:$E$6)&amp;"&amp;"&amp;_xlfn.TEXTJOIN("&amp;",TRUE,Feuil1!$B$7&amp;"="&amp;_xlfn.ENCODEURL(A547),Feuil1!$B$8&amp;"="&amp;_xlfn.ENCODEURL(C547),Feuil1!$B$9&amp;"="&amp;_xlfn.ENCODEURL(E547)))</f>
        <v>https://cons-donum-intra.hom.maf.local/donum/liste?id-compte=200232&amp;id-personne=2&amp;num-contrat=3&amp;num-chantier=4&amp;num-GC=5&amp;code-famille=JUGEMENTS%20ET%20RECOURS&amp;code-cote=ACTES&amp;code-type=APPEL%20PAR%20ADVERSAIRE%20ADH</v>
      </c>
    </row>
    <row r="548" spans="1:7" hidden="1" x14ac:dyDescent="0.25">
      <c r="A548" s="19" t="s">
        <v>978</v>
      </c>
      <c r="B548" s="19" t="s">
        <v>979</v>
      </c>
      <c r="C548" s="19" t="s">
        <v>978</v>
      </c>
      <c r="D548" s="19" t="s">
        <v>979</v>
      </c>
      <c r="E548" s="19" t="s">
        <v>980</v>
      </c>
      <c r="F548" s="20" t="s">
        <v>981</v>
      </c>
      <c r="G548" s="22" t="str">
        <f>HYPERLINK(Feuil1!$A$10&amp;_xlfn.TEXTJOIN("&amp;",TRUE,Feuil1!$E$2:$E$6)&amp;"&amp;"&amp;_xlfn.TEXTJOIN("&amp;",TRUE,Feuil1!$B$7&amp;"="&amp;_xlfn.ENCODEURL(A548),Feuil1!$B$8&amp;"="&amp;_xlfn.ENCODEURL(C548),Feuil1!$B$9&amp;"="&amp;_xlfn.ENCODEURL(E548)))</f>
        <v>https://cons-donum-intra.hom.maf.local/donum/liste?id-compte=200232&amp;id-personne=2&amp;num-contrat=3&amp;num-chantier=4&amp;num-GC=5&amp;code-famille=MEMO&amp;code-cote=MEMO&amp;code-type=MEMO%20INTERNE</v>
      </c>
    </row>
    <row r="549" spans="1:7" hidden="1" x14ac:dyDescent="0.25">
      <c r="A549" s="19" t="s">
        <v>861</v>
      </c>
      <c r="B549" s="19" t="s">
        <v>982</v>
      </c>
      <c r="C549" s="19" t="s">
        <v>861</v>
      </c>
      <c r="D549" s="19" t="s">
        <v>982</v>
      </c>
      <c r="E549" s="19" t="s">
        <v>459</v>
      </c>
      <c r="F549" s="20" t="s">
        <v>983</v>
      </c>
      <c r="G549" s="22" t="str">
        <f>HYPERLINK(Feuil1!$A$10&amp;_xlfn.TEXTJOIN("&amp;",TRUE,Feuil1!$E$2:$E$6)&amp;"&amp;"&amp;_xlfn.TEXTJOIN("&amp;",TRUE,Feuil1!$B$7&amp;"="&amp;_xlfn.ENCODEURL(A549),Feuil1!$B$8&amp;"="&amp;_xlfn.ENCODEURL(C549),Feuil1!$B$9&amp;"="&amp;_xlfn.ENCODEURL(E549)))</f>
        <v>https://cons-donum-intra.hom.maf.local/donum/liste?id-compte=200232&amp;id-personne=2&amp;num-contrat=3&amp;num-chantier=4&amp;num-GC=5&amp;code-famille=PIECES&amp;code-cote=PIECES&amp;code-type=PV%20DE%20RECEPTION</v>
      </c>
    </row>
    <row r="550" spans="1:7" hidden="1" x14ac:dyDescent="0.25">
      <c r="A550" s="19" t="s">
        <v>861</v>
      </c>
      <c r="B550" s="19" t="s">
        <v>982</v>
      </c>
      <c r="C550" s="19" t="s">
        <v>861</v>
      </c>
      <c r="D550" s="19" t="s">
        <v>982</v>
      </c>
      <c r="E550" s="19" t="s">
        <v>578</v>
      </c>
      <c r="F550" s="20" t="s">
        <v>579</v>
      </c>
      <c r="G550" s="22" t="str">
        <f>HYPERLINK(Feuil1!$A$10&amp;_xlfn.TEXTJOIN("&amp;",TRUE,Feuil1!$E$2:$E$6)&amp;"&amp;"&amp;_xlfn.TEXTJOIN("&amp;",TRUE,Feuil1!$B$7&amp;"="&amp;_xlfn.ENCODEURL(A550),Feuil1!$B$8&amp;"="&amp;_xlfn.ENCODEURL(C550),Feuil1!$B$9&amp;"="&amp;_xlfn.ENCODEURL(E550)))</f>
        <v>https://cons-donum-intra.hom.maf.local/donum/liste?id-compte=200232&amp;id-personne=2&amp;num-contrat=3&amp;num-chantier=4&amp;num-GC=5&amp;code-famille=PIECES&amp;code-cote=PIECES&amp;code-type=PERMIS%20DE%20CONSTRUIRE</v>
      </c>
    </row>
    <row r="551" spans="1:7" hidden="1" x14ac:dyDescent="0.25">
      <c r="A551" s="19" t="s">
        <v>861</v>
      </c>
      <c r="B551" s="19" t="s">
        <v>982</v>
      </c>
      <c r="C551" s="19" t="s">
        <v>861</v>
      </c>
      <c r="D551" s="19" t="s">
        <v>982</v>
      </c>
      <c r="E551" s="19" t="s">
        <v>861</v>
      </c>
      <c r="F551" s="20" t="s">
        <v>862</v>
      </c>
      <c r="G551" s="22" t="str">
        <f>HYPERLINK(Feuil1!$A$10&amp;_xlfn.TEXTJOIN("&amp;",TRUE,Feuil1!$E$2:$E$6)&amp;"&amp;"&amp;_xlfn.TEXTJOIN("&amp;",TRUE,Feuil1!$B$7&amp;"="&amp;_xlfn.ENCODEURL(A551),Feuil1!$B$8&amp;"="&amp;_xlfn.ENCODEURL(C551),Feuil1!$B$9&amp;"="&amp;_xlfn.ENCODEURL(E551)))</f>
        <v>https://cons-donum-intra.hom.maf.local/donum/liste?id-compte=200232&amp;id-personne=2&amp;num-contrat=3&amp;num-chantier=4&amp;num-GC=5&amp;code-famille=PIECES&amp;code-cote=PIECES&amp;code-type=PIECES</v>
      </c>
    </row>
    <row r="552" spans="1:7" hidden="1" x14ac:dyDescent="0.25">
      <c r="A552" s="19" t="s">
        <v>861</v>
      </c>
      <c r="B552" s="19" t="s">
        <v>982</v>
      </c>
      <c r="C552" s="19" t="s">
        <v>861</v>
      </c>
      <c r="D552" s="19" t="s">
        <v>982</v>
      </c>
      <c r="E552" s="19" t="s">
        <v>314</v>
      </c>
      <c r="F552" s="20" t="s">
        <v>315</v>
      </c>
      <c r="G552" s="22" t="str">
        <f>HYPERLINK(Feuil1!$A$10&amp;_xlfn.TEXTJOIN("&amp;",TRUE,Feuil1!$E$2:$E$6)&amp;"&amp;"&amp;_xlfn.TEXTJOIN("&amp;",TRUE,Feuil1!$B$7&amp;"="&amp;_xlfn.ENCODEURL(A552),Feuil1!$B$8&amp;"="&amp;_xlfn.ENCODEURL(C552),Feuil1!$B$9&amp;"="&amp;_xlfn.ENCODEURL(E552)))</f>
        <v>https://cons-donum-intra.hom.maf.local/donum/liste?id-compte=200232&amp;id-personne=2&amp;num-contrat=3&amp;num-chantier=4&amp;num-GC=5&amp;code-famille=PIECES&amp;code-cote=PIECES&amp;code-type=PLAN</v>
      </c>
    </row>
    <row r="553" spans="1:7" hidden="1" x14ac:dyDescent="0.25">
      <c r="A553" s="19" t="s">
        <v>861</v>
      </c>
      <c r="B553" s="19" t="s">
        <v>982</v>
      </c>
      <c r="C553" s="19" t="s">
        <v>861</v>
      </c>
      <c r="D553" s="19" t="s">
        <v>982</v>
      </c>
      <c r="E553" s="19" t="s">
        <v>984</v>
      </c>
      <c r="F553" s="20" t="s">
        <v>985</v>
      </c>
      <c r="G553" s="22" t="str">
        <f>HYPERLINK(Feuil1!$A$10&amp;_xlfn.TEXTJOIN("&amp;",TRUE,Feuil1!$E$2:$E$6)&amp;"&amp;"&amp;_xlfn.TEXTJOIN("&amp;",TRUE,Feuil1!$B$7&amp;"="&amp;_xlfn.ENCODEURL(A553),Feuil1!$B$8&amp;"="&amp;_xlfn.ENCODEURL(C553),Feuil1!$B$9&amp;"="&amp;_xlfn.ENCODEURL(E553)))</f>
        <v>https://cons-donum-intra.hom.maf.local/donum/liste?id-compte=200232&amp;id-personne=2&amp;num-contrat=3&amp;num-chantier=4&amp;num-GC=5&amp;code-famille=PIECES&amp;code-cote=PIECES&amp;code-type=EXTRAIT%20K%20BIS</v>
      </c>
    </row>
    <row r="554" spans="1:7" hidden="1" x14ac:dyDescent="0.25">
      <c r="A554" s="19" t="s">
        <v>861</v>
      </c>
      <c r="B554" s="19" t="s">
        <v>982</v>
      </c>
      <c r="C554" s="19" t="s">
        <v>861</v>
      </c>
      <c r="D554" s="19" t="s">
        <v>982</v>
      </c>
      <c r="E554" s="19" t="s">
        <v>986</v>
      </c>
      <c r="F554" s="20" t="s">
        <v>987</v>
      </c>
      <c r="G554" s="22" t="str">
        <f>HYPERLINK(Feuil1!$A$10&amp;_xlfn.TEXTJOIN("&amp;",TRUE,Feuil1!$E$2:$E$6)&amp;"&amp;"&amp;_xlfn.TEXTJOIN("&amp;",TRUE,Feuil1!$B$7&amp;"="&amp;_xlfn.ENCODEURL(A554),Feuil1!$B$8&amp;"="&amp;_xlfn.ENCODEURL(C554),Feuil1!$B$9&amp;"="&amp;_xlfn.ENCODEURL(E554)))</f>
        <v>https://cons-donum-intra.hom.maf.local/donum/liste?id-compte=200232&amp;id-personne=2&amp;num-contrat=3&amp;num-chantier=4&amp;num-GC=5&amp;code-famille=PIECES&amp;code-cote=PIECES&amp;code-type=HONORAIRE%20ADHERENT</v>
      </c>
    </row>
    <row r="555" spans="1:7" hidden="1" x14ac:dyDescent="0.25">
      <c r="A555" s="19" t="s">
        <v>861</v>
      </c>
      <c r="B555" s="19" t="s">
        <v>982</v>
      </c>
      <c r="C555" s="19" t="s">
        <v>861</v>
      </c>
      <c r="D555" s="19" t="s">
        <v>982</v>
      </c>
      <c r="E555" s="19" t="s">
        <v>88</v>
      </c>
      <c r="F555" s="20" t="s">
        <v>89</v>
      </c>
      <c r="G555" s="22" t="str">
        <f>HYPERLINK(Feuil1!$A$10&amp;_xlfn.TEXTJOIN("&amp;",TRUE,Feuil1!$E$2:$E$6)&amp;"&amp;"&amp;_xlfn.TEXTJOIN("&amp;",TRUE,Feuil1!$B$7&amp;"="&amp;_xlfn.ENCODEURL(A555),Feuil1!$B$8&amp;"="&amp;_xlfn.ENCODEURL(C555),Feuil1!$B$9&amp;"="&amp;_xlfn.ENCODEURL(E555)))</f>
        <v>https://cons-donum-intra.hom.maf.local/donum/liste?id-compte=200232&amp;id-personne=2&amp;num-contrat=3&amp;num-chantier=4&amp;num-GC=5&amp;code-famille=PIECES&amp;code-cote=PIECES&amp;code-type=AVENANT</v>
      </c>
    </row>
    <row r="556" spans="1:7" hidden="1" x14ac:dyDescent="0.25">
      <c r="A556" s="19" t="s">
        <v>861</v>
      </c>
      <c r="B556" s="19" t="s">
        <v>982</v>
      </c>
      <c r="C556" s="19" t="s">
        <v>861</v>
      </c>
      <c r="D556" s="19" t="s">
        <v>982</v>
      </c>
      <c r="E556" s="19" t="s">
        <v>988</v>
      </c>
      <c r="F556" s="20" t="s">
        <v>989</v>
      </c>
      <c r="G556" s="22" t="str">
        <f>HYPERLINK(Feuil1!$A$10&amp;_xlfn.TEXTJOIN("&amp;",TRUE,Feuil1!$E$2:$E$6)&amp;"&amp;"&amp;_xlfn.TEXTJOIN("&amp;",TRUE,Feuil1!$B$7&amp;"="&amp;_xlfn.ENCODEURL(A556),Feuil1!$B$8&amp;"="&amp;_xlfn.ENCODEURL(C556),Feuil1!$B$9&amp;"="&amp;_xlfn.ENCODEURL(E556)))</f>
        <v>https://cons-donum-intra.hom.maf.local/donum/liste?id-compte=200232&amp;id-personne=2&amp;num-contrat=3&amp;num-chantier=4&amp;num-GC=5&amp;code-famille=PIECES&amp;code-cote=PIECES&amp;code-type=COURRIER%20TIERS</v>
      </c>
    </row>
    <row r="557" spans="1:7" hidden="1" x14ac:dyDescent="0.25">
      <c r="A557" s="19" t="s">
        <v>861</v>
      </c>
      <c r="B557" s="19" t="s">
        <v>982</v>
      </c>
      <c r="C557" s="19" t="s">
        <v>861</v>
      </c>
      <c r="D557" s="19" t="s">
        <v>982</v>
      </c>
      <c r="E557" s="19" t="s">
        <v>990</v>
      </c>
      <c r="F557" s="20" t="s">
        <v>991</v>
      </c>
      <c r="G557" s="22" t="str">
        <f>HYPERLINK(Feuil1!$A$10&amp;_xlfn.TEXTJOIN("&amp;",TRUE,Feuil1!$E$2:$E$6)&amp;"&amp;"&amp;_xlfn.TEXTJOIN("&amp;",TRUE,Feuil1!$B$7&amp;"="&amp;_xlfn.ENCODEURL(A557),Feuil1!$B$8&amp;"="&amp;_xlfn.ENCODEURL(C557),Feuil1!$B$9&amp;"="&amp;_xlfn.ENCODEURL(E557)))</f>
        <v>https://cons-donum-intra.hom.maf.local/donum/liste?id-compte=200232&amp;id-personne=2&amp;num-contrat=3&amp;num-chantier=4&amp;num-GC=5&amp;code-famille=PIECES&amp;code-cote=PIECES&amp;code-type=CONTRAT%20D%27ARCHITECTE</v>
      </c>
    </row>
    <row r="558" spans="1:7" hidden="1" x14ac:dyDescent="0.25">
      <c r="A558" s="19" t="s">
        <v>861</v>
      </c>
      <c r="B558" s="19" t="s">
        <v>982</v>
      </c>
      <c r="C558" s="19" t="s">
        <v>861</v>
      </c>
      <c r="D558" s="19" t="s">
        <v>982</v>
      </c>
      <c r="E558" s="19" t="s">
        <v>897</v>
      </c>
      <c r="F558" s="20" t="s">
        <v>992</v>
      </c>
      <c r="G558" s="22" t="str">
        <f>HYPERLINK(Feuil1!$A$10&amp;_xlfn.TEXTJOIN("&amp;",TRUE,Feuil1!$E$2:$E$6)&amp;"&amp;"&amp;_xlfn.TEXTJOIN("&amp;",TRUE,Feuil1!$B$7&amp;"="&amp;_xlfn.ENCODEURL(A558),Feuil1!$B$8&amp;"="&amp;_xlfn.ENCODEURL(C558),Feuil1!$B$9&amp;"="&amp;_xlfn.ENCODEURL(E558)))</f>
        <v>https://cons-donum-intra.hom.maf.local/donum/liste?id-compte=200232&amp;id-personne=2&amp;num-contrat=3&amp;num-chantier=4&amp;num-GC=5&amp;code-famille=PIECES&amp;code-cote=PIECES&amp;code-type=COMPTE%20RENDU%20DE%20CHANTIER</v>
      </c>
    </row>
    <row r="559" spans="1:7" hidden="1" x14ac:dyDescent="0.25">
      <c r="A559" s="19" t="s">
        <v>861</v>
      </c>
      <c r="B559" s="19" t="s">
        <v>982</v>
      </c>
      <c r="C559" s="19" t="s">
        <v>861</v>
      </c>
      <c r="D559" s="19" t="s">
        <v>982</v>
      </c>
      <c r="E559" s="19" t="s">
        <v>574</v>
      </c>
      <c r="F559" s="20" t="s">
        <v>575</v>
      </c>
      <c r="G559" s="22" t="str">
        <f>HYPERLINK(Feuil1!$A$10&amp;_xlfn.TEXTJOIN("&amp;",TRUE,Feuil1!$E$2:$E$6)&amp;"&amp;"&amp;_xlfn.TEXTJOIN("&amp;",TRUE,Feuil1!$B$7&amp;"="&amp;_xlfn.ENCODEURL(A559),Feuil1!$B$8&amp;"="&amp;_xlfn.ENCODEURL(C559),Feuil1!$B$9&amp;"="&amp;_xlfn.ENCODEURL(E559)))</f>
        <v>https://cons-donum-intra.hom.maf.local/donum/liste?id-compte=200232&amp;id-personne=2&amp;num-contrat=3&amp;num-chantier=4&amp;num-GC=5&amp;code-famille=PIECES&amp;code-cote=PIECES&amp;code-type=DEVIS</v>
      </c>
    </row>
    <row r="560" spans="1:7" hidden="1" x14ac:dyDescent="0.25">
      <c r="A560" s="19" t="s">
        <v>861</v>
      </c>
      <c r="B560" s="19" t="s">
        <v>982</v>
      </c>
      <c r="C560" s="19" t="s">
        <v>861</v>
      </c>
      <c r="D560" s="19" t="s">
        <v>982</v>
      </c>
      <c r="E560" s="19" t="s">
        <v>978</v>
      </c>
      <c r="F560" s="20" t="s">
        <v>993</v>
      </c>
      <c r="G560" s="22" t="str">
        <f>HYPERLINK(Feuil1!$A$10&amp;_xlfn.TEXTJOIN("&amp;",TRUE,Feuil1!$E$2:$E$6)&amp;"&amp;"&amp;_xlfn.TEXTJOIN("&amp;",TRUE,Feuil1!$B$7&amp;"="&amp;_xlfn.ENCODEURL(A560),Feuil1!$B$8&amp;"="&amp;_xlfn.ENCODEURL(C560),Feuil1!$B$9&amp;"="&amp;_xlfn.ENCODEURL(E560)))</f>
        <v>https://cons-donum-intra.hom.maf.local/donum/liste?id-compte=200232&amp;id-personne=2&amp;num-contrat=3&amp;num-chantier=4&amp;num-GC=5&amp;code-famille=PIECES&amp;code-cote=PIECES&amp;code-type=MEMO</v>
      </c>
    </row>
    <row r="561" spans="1:7" hidden="1" x14ac:dyDescent="0.25">
      <c r="A561" s="19" t="s">
        <v>994</v>
      </c>
      <c r="B561" s="19" t="s">
        <v>995</v>
      </c>
      <c r="C561" s="19" t="s">
        <v>38</v>
      </c>
      <c r="D561" s="19" t="s">
        <v>39</v>
      </c>
      <c r="E561" s="19" t="s">
        <v>996</v>
      </c>
      <c r="F561" s="20" t="s">
        <v>997</v>
      </c>
      <c r="G561" s="22" t="str">
        <f>HYPERLINK(Feuil1!$A$10&amp;_xlfn.TEXTJOIN("&amp;",TRUE,Feuil1!$E$2:$E$6)&amp;"&amp;"&amp;_xlfn.TEXTJOIN("&amp;",TRUE,Feuil1!$B$7&amp;"="&amp;_xlfn.ENCODEURL(A561),Feuil1!$B$8&amp;"="&amp;_xlfn.ENCODEURL(C561),Feuil1!$B$9&amp;"="&amp;_xlfn.ENCODEURL(E561)))</f>
        <v>https://cons-donum-intra.hom.maf.local/donum/liste?id-compte=200232&amp;id-personne=2&amp;num-contrat=3&amp;num-chantier=4&amp;num-GC=5&amp;code-famille=PIECES%20DE%20PROCEDURES&amp;code-cote=ACTES&amp;code-type=JUGEMENT%20AVANT%20DIRE%20DROIT</v>
      </c>
    </row>
    <row r="562" spans="1:7" hidden="1" x14ac:dyDescent="0.25">
      <c r="A562" s="19" t="s">
        <v>994</v>
      </c>
      <c r="B562" s="19" t="s">
        <v>995</v>
      </c>
      <c r="C562" s="19" t="s">
        <v>38</v>
      </c>
      <c r="D562" s="19" t="s">
        <v>39</v>
      </c>
      <c r="E562" s="19" t="s">
        <v>998</v>
      </c>
      <c r="F562" s="20" t="s">
        <v>999</v>
      </c>
      <c r="G562" s="22" t="str">
        <f>HYPERLINK(Feuil1!$A$10&amp;_xlfn.TEXTJOIN("&amp;",TRUE,Feuil1!$E$2:$E$6)&amp;"&amp;"&amp;_xlfn.TEXTJOIN("&amp;",TRUE,Feuil1!$B$7&amp;"="&amp;_xlfn.ENCODEURL(A562),Feuil1!$B$8&amp;"="&amp;_xlfn.ENCODEURL(C562),Feuil1!$B$9&amp;"="&amp;_xlfn.ENCODEURL(E562)))</f>
        <v>https://cons-donum-intra.hom.maf.local/donum/liste?id-compte=200232&amp;id-personne=2&amp;num-contrat=3&amp;num-chantier=4&amp;num-GC=5&amp;code-famille=PIECES%20DE%20PROCEDURES&amp;code-cote=ACTES&amp;code-type=DECLARATION%20D%27APPEL</v>
      </c>
    </row>
    <row r="563" spans="1:7" hidden="1" x14ac:dyDescent="0.25">
      <c r="A563" s="19" t="s">
        <v>994</v>
      </c>
      <c r="B563" s="19" t="s">
        <v>995</v>
      </c>
      <c r="C563" s="19" t="s">
        <v>38</v>
      </c>
      <c r="D563" s="19" t="s">
        <v>39</v>
      </c>
      <c r="E563" s="19" t="s">
        <v>1000</v>
      </c>
      <c r="F563" s="20" t="s">
        <v>1001</v>
      </c>
      <c r="G563" s="22" t="str">
        <f>HYPERLINK(Feuil1!$A$10&amp;_xlfn.TEXTJOIN("&amp;",TRUE,Feuil1!$E$2:$E$6)&amp;"&amp;"&amp;_xlfn.TEXTJOIN("&amp;",TRUE,Feuil1!$B$7&amp;"="&amp;_xlfn.ENCODEURL(A563),Feuil1!$B$8&amp;"="&amp;_xlfn.ENCODEURL(C563),Feuil1!$B$9&amp;"="&amp;_xlfn.ENCODEURL(E563)))</f>
        <v>https://cons-donum-intra.hom.maf.local/donum/liste?id-compte=200232&amp;id-personne=2&amp;num-contrat=3&amp;num-chantier=4&amp;num-GC=5&amp;code-famille=PIECES%20DE%20PROCEDURES&amp;code-cote=ACTES&amp;code-type=DECLARATION%20NON%20APPEL</v>
      </c>
    </row>
    <row r="564" spans="1:7" hidden="1" x14ac:dyDescent="0.25">
      <c r="A564" s="19" t="s">
        <v>994</v>
      </c>
      <c r="B564" s="19" t="s">
        <v>995</v>
      </c>
      <c r="C564" s="19" t="s">
        <v>38</v>
      </c>
      <c r="D564" s="19" t="s">
        <v>39</v>
      </c>
      <c r="E564" s="19" t="s">
        <v>1002</v>
      </c>
      <c r="F564" s="20" t="s">
        <v>1003</v>
      </c>
      <c r="G564" s="22" t="str">
        <f>HYPERLINK(Feuil1!$A$10&amp;_xlfn.TEXTJOIN("&amp;",TRUE,Feuil1!$E$2:$E$6)&amp;"&amp;"&amp;_xlfn.TEXTJOIN("&amp;",TRUE,Feuil1!$B$7&amp;"="&amp;_xlfn.ENCODEURL(A564),Feuil1!$B$8&amp;"="&amp;_xlfn.ENCODEURL(C564),Feuil1!$B$9&amp;"="&amp;_xlfn.ENCODEURL(E564)))</f>
        <v>https://cons-donum-intra.hom.maf.local/donum/liste?id-compte=200232&amp;id-personne=2&amp;num-contrat=3&amp;num-chantier=4&amp;num-GC=5&amp;code-famille=PIECES%20DE%20PROCEDURES&amp;code-cote=ACTES&amp;code-type=REQUETTE%20AU%20FOND</v>
      </c>
    </row>
    <row r="565" spans="1:7" hidden="1" x14ac:dyDescent="0.25">
      <c r="A565" s="19" t="s">
        <v>994</v>
      </c>
      <c r="B565" s="19" t="s">
        <v>995</v>
      </c>
      <c r="C565" s="19" t="s">
        <v>38</v>
      </c>
      <c r="D565" s="19" t="s">
        <v>39</v>
      </c>
      <c r="E565" s="19" t="s">
        <v>1004</v>
      </c>
      <c r="F565" s="20" t="s">
        <v>1005</v>
      </c>
      <c r="G565" s="22" t="str">
        <f>HYPERLINK(Feuil1!$A$10&amp;_xlfn.TEXTJOIN("&amp;",TRUE,Feuil1!$E$2:$E$6)&amp;"&amp;"&amp;_xlfn.TEXTJOIN("&amp;",TRUE,Feuil1!$B$7&amp;"="&amp;_xlfn.ENCODEURL(A565),Feuil1!$B$8&amp;"="&amp;_xlfn.ENCODEURL(C565),Feuil1!$B$9&amp;"="&amp;_xlfn.ENCODEURL(E565)))</f>
        <v>https://cons-donum-intra.hom.maf.local/donum/liste?id-compte=200232&amp;id-personne=2&amp;num-contrat=3&amp;num-chantier=4&amp;num-GC=5&amp;code-famille=PIECES%20DE%20PROCEDURES&amp;code-cote=ACTES&amp;code-type=ACTES%20D%27HUISSIERS</v>
      </c>
    </row>
    <row r="566" spans="1:7" hidden="1" x14ac:dyDescent="0.25">
      <c r="A566" s="19" t="s">
        <v>994</v>
      </c>
      <c r="B566" s="19" t="s">
        <v>995</v>
      </c>
      <c r="C566" s="19" t="s">
        <v>38</v>
      </c>
      <c r="D566" s="19" t="s">
        <v>39</v>
      </c>
      <c r="E566" s="19" t="s">
        <v>1006</v>
      </c>
      <c r="F566" s="20" t="s">
        <v>1007</v>
      </c>
      <c r="G566" s="22" t="str">
        <f>HYPERLINK(Feuil1!$A$10&amp;_xlfn.TEXTJOIN("&amp;",TRUE,Feuil1!$E$2:$E$6)&amp;"&amp;"&amp;_xlfn.TEXTJOIN("&amp;",TRUE,Feuil1!$B$7&amp;"="&amp;_xlfn.ENCODEURL(A566),Feuil1!$B$8&amp;"="&amp;_xlfn.ENCODEURL(C566),Feuil1!$B$9&amp;"="&amp;_xlfn.ENCODEURL(E566)))</f>
        <v>https://cons-donum-intra.hom.maf.local/donum/liste?id-compte=200232&amp;id-personne=2&amp;num-contrat=3&amp;num-chantier=4&amp;num-GC=5&amp;code-famille=PIECES%20DE%20PROCEDURES&amp;code-cote=ACTES&amp;code-type=ARRET%20CONSEIL%20D%27ETAT</v>
      </c>
    </row>
    <row r="567" spans="1:7" hidden="1" x14ac:dyDescent="0.25">
      <c r="A567" s="19" t="s">
        <v>994</v>
      </c>
      <c r="B567" s="19" t="s">
        <v>995</v>
      </c>
      <c r="C567" s="19" t="s">
        <v>38</v>
      </c>
      <c r="D567" s="19" t="s">
        <v>39</v>
      </c>
      <c r="E567" s="19" t="s">
        <v>1008</v>
      </c>
      <c r="F567" s="20" t="s">
        <v>1009</v>
      </c>
      <c r="G567" s="22" t="str">
        <f>HYPERLINK(Feuil1!$A$10&amp;_xlfn.TEXTJOIN("&amp;",TRUE,Feuil1!$E$2:$E$6)&amp;"&amp;"&amp;_xlfn.TEXTJOIN("&amp;",TRUE,Feuil1!$B$7&amp;"="&amp;_xlfn.ENCODEURL(A567),Feuil1!$B$8&amp;"="&amp;_xlfn.ENCODEURL(C567),Feuil1!$B$9&amp;"="&amp;_xlfn.ENCODEURL(E567)))</f>
        <v>https://cons-donum-intra.hom.maf.local/donum/liste?id-compte=200232&amp;id-personne=2&amp;num-contrat=3&amp;num-chantier=4&amp;num-GC=5&amp;code-famille=PIECES%20DE%20PROCEDURES&amp;code-cote=ACTES&amp;code-type=ARRET%20COUR%20DE%20CASSATION</v>
      </c>
    </row>
    <row r="568" spans="1:7" hidden="1" x14ac:dyDescent="0.25">
      <c r="A568" s="19" t="s">
        <v>994</v>
      </c>
      <c r="B568" s="19" t="s">
        <v>995</v>
      </c>
      <c r="C568" s="19" t="s">
        <v>38</v>
      </c>
      <c r="D568" s="19" t="s">
        <v>39</v>
      </c>
      <c r="E568" s="19" t="s">
        <v>1010</v>
      </c>
      <c r="F568" s="20" t="s">
        <v>1011</v>
      </c>
      <c r="G568" s="22" t="str">
        <f>HYPERLINK(Feuil1!$A$10&amp;_xlfn.TEXTJOIN("&amp;",TRUE,Feuil1!$E$2:$E$6)&amp;"&amp;"&amp;_xlfn.TEXTJOIN("&amp;",TRUE,Feuil1!$B$7&amp;"="&amp;_xlfn.ENCODEURL(A568),Feuil1!$B$8&amp;"="&amp;_xlfn.ENCODEURL(C568),Feuil1!$B$9&amp;"="&amp;_xlfn.ENCODEURL(E568)))</f>
        <v>https://cons-donum-intra.hom.maf.local/donum/liste?id-compte=200232&amp;id-personne=2&amp;num-contrat=3&amp;num-chantier=4&amp;num-GC=5&amp;code-famille=PIECES%20DE%20PROCEDURES&amp;code-cote=ACTES&amp;code-type=ARRET%20DE%20COUR%20D%27APPEL</v>
      </c>
    </row>
    <row r="569" spans="1:7" hidden="1" x14ac:dyDescent="0.25">
      <c r="A569" s="19" t="s">
        <v>994</v>
      </c>
      <c r="B569" s="19" t="s">
        <v>995</v>
      </c>
      <c r="C569" s="19" t="s">
        <v>38</v>
      </c>
      <c r="D569" s="19" t="s">
        <v>39</v>
      </c>
      <c r="E569" s="19" t="s">
        <v>1012</v>
      </c>
      <c r="F569" s="20" t="s">
        <v>1013</v>
      </c>
      <c r="G569" s="22" t="str">
        <f>HYPERLINK(Feuil1!$A$10&amp;_xlfn.TEXTJOIN("&amp;",TRUE,Feuil1!$E$2:$E$6)&amp;"&amp;"&amp;_xlfn.TEXTJOIN("&amp;",TRUE,Feuil1!$B$7&amp;"="&amp;_xlfn.ENCODEURL(A569),Feuil1!$B$8&amp;"="&amp;_xlfn.ENCODEURL(C569),Feuil1!$B$9&amp;"="&amp;_xlfn.ENCODEURL(E569)))</f>
        <v>https://cons-donum-intra.hom.maf.local/donum/liste?id-compte=200232&amp;id-personne=2&amp;num-contrat=3&amp;num-chantier=4&amp;num-GC=5&amp;code-famille=PIECES%20DE%20PROCEDURES&amp;code-cote=ACTES&amp;code-type=ASSIGNATION</v>
      </c>
    </row>
    <row r="570" spans="1:7" hidden="1" x14ac:dyDescent="0.25">
      <c r="A570" s="19" t="s">
        <v>994</v>
      </c>
      <c r="B570" s="19" t="s">
        <v>995</v>
      </c>
      <c r="C570" s="19" t="s">
        <v>38</v>
      </c>
      <c r="D570" s="19" t="s">
        <v>39</v>
      </c>
      <c r="E570" s="19" t="s">
        <v>1014</v>
      </c>
      <c r="F570" s="20" t="s">
        <v>1015</v>
      </c>
      <c r="G570" s="22" t="str">
        <f>HYPERLINK(Feuil1!$A$10&amp;_xlfn.TEXTJOIN("&amp;",TRUE,Feuil1!$E$2:$E$6)&amp;"&amp;"&amp;_xlfn.TEXTJOIN("&amp;",TRUE,Feuil1!$B$7&amp;"="&amp;_xlfn.ENCODEURL(A570),Feuil1!$B$8&amp;"="&amp;_xlfn.ENCODEURL(C570),Feuil1!$B$9&amp;"="&amp;_xlfn.ENCODEURL(E570)))</f>
        <v>https://cons-donum-intra.hom.maf.local/donum/liste?id-compte=200232&amp;id-personne=2&amp;num-contrat=3&amp;num-chantier=4&amp;num-GC=5&amp;code-famille=PIECES%20DE%20PROCEDURES&amp;code-cote=ACTES&amp;code-type=CONCLUSIONS</v>
      </c>
    </row>
    <row r="571" spans="1:7" hidden="1" x14ac:dyDescent="0.25">
      <c r="A571" s="19" t="s">
        <v>994</v>
      </c>
      <c r="B571" s="19" t="s">
        <v>995</v>
      </c>
      <c r="C571" s="19" t="s">
        <v>38</v>
      </c>
      <c r="D571" s="19" t="s">
        <v>39</v>
      </c>
      <c r="E571" s="19" t="s">
        <v>1016</v>
      </c>
      <c r="F571" s="20" t="s">
        <v>1017</v>
      </c>
      <c r="G571" s="22" t="str">
        <f>HYPERLINK(Feuil1!$A$10&amp;_xlfn.TEXTJOIN("&amp;",TRUE,Feuil1!$E$2:$E$6)&amp;"&amp;"&amp;_xlfn.TEXTJOIN("&amp;",TRUE,Feuil1!$B$7&amp;"="&amp;_xlfn.ENCODEURL(A571),Feuil1!$B$8&amp;"="&amp;_xlfn.ENCODEURL(C571),Feuil1!$B$9&amp;"="&amp;_xlfn.ENCODEURL(E571)))</f>
        <v>https://cons-donum-intra.hom.maf.local/donum/liste?id-compte=200232&amp;id-personne=2&amp;num-contrat=3&amp;num-chantier=4&amp;num-GC=5&amp;code-famille=PIECES%20DE%20PROCEDURES&amp;code-cote=ACTES&amp;code-type=NOTIFICATION%20DE%20POURVOI</v>
      </c>
    </row>
    <row r="572" spans="1:7" hidden="1" x14ac:dyDescent="0.25">
      <c r="A572" s="19" t="s">
        <v>994</v>
      </c>
      <c r="B572" s="19" t="s">
        <v>995</v>
      </c>
      <c r="C572" s="19" t="s">
        <v>38</v>
      </c>
      <c r="D572" s="19" t="s">
        <v>39</v>
      </c>
      <c r="E572" s="19" t="s">
        <v>820</v>
      </c>
      <c r="F572" s="20" t="s">
        <v>821</v>
      </c>
      <c r="G572" s="22" t="str">
        <f>HYPERLINK(Feuil1!$A$10&amp;_xlfn.TEXTJOIN("&amp;",TRUE,Feuil1!$E$2:$E$6)&amp;"&amp;"&amp;_xlfn.TEXTJOIN("&amp;",TRUE,Feuil1!$B$7&amp;"="&amp;_xlfn.ENCODEURL(A572),Feuil1!$B$8&amp;"="&amp;_xlfn.ENCODEURL(C572),Feuil1!$B$9&amp;"="&amp;_xlfn.ENCODEURL(E572)))</f>
        <v>https://cons-donum-intra.hom.maf.local/donum/liste?id-compte=200232&amp;id-personne=2&amp;num-contrat=3&amp;num-chantier=4&amp;num-GC=5&amp;code-famille=PIECES%20DE%20PROCEDURES&amp;code-cote=ACTES&amp;code-type=ORDONNANCE</v>
      </c>
    </row>
    <row r="573" spans="1:7" hidden="1" x14ac:dyDescent="0.25">
      <c r="A573" s="19" t="s">
        <v>994</v>
      </c>
      <c r="B573" s="19" t="s">
        <v>995</v>
      </c>
      <c r="C573" s="19" t="s">
        <v>38</v>
      </c>
      <c r="D573" s="19" t="s">
        <v>39</v>
      </c>
      <c r="E573" s="19" t="s">
        <v>804</v>
      </c>
      <c r="F573" s="20" t="s">
        <v>805</v>
      </c>
      <c r="G573" s="22" t="str">
        <f>HYPERLINK(Feuil1!$A$10&amp;_xlfn.TEXTJOIN("&amp;",TRUE,Feuil1!$E$2:$E$6)&amp;"&amp;"&amp;_xlfn.TEXTJOIN("&amp;",TRUE,Feuil1!$B$7&amp;"="&amp;_xlfn.ENCODEURL(A573),Feuil1!$B$8&amp;"="&amp;_xlfn.ENCODEURL(C573),Feuil1!$B$9&amp;"="&amp;_xlfn.ENCODEURL(E573)))</f>
        <v>https://cons-donum-intra.hom.maf.local/donum/liste?id-compte=200232&amp;id-personne=2&amp;num-contrat=3&amp;num-chantier=4&amp;num-GC=5&amp;code-famille=PIECES%20DE%20PROCEDURES&amp;code-cote=ACTES&amp;code-type=SIGNIFICATION</v>
      </c>
    </row>
    <row r="574" spans="1:7" hidden="1" x14ac:dyDescent="0.25">
      <c r="A574" s="19" t="s">
        <v>994</v>
      </c>
      <c r="B574" s="19" t="s">
        <v>995</v>
      </c>
      <c r="C574" s="19" t="s">
        <v>38</v>
      </c>
      <c r="D574" s="19" t="s">
        <v>39</v>
      </c>
      <c r="E574" s="19" t="s">
        <v>1018</v>
      </c>
      <c r="F574" s="20" t="s">
        <v>1019</v>
      </c>
      <c r="G574" s="22" t="str">
        <f>HYPERLINK(Feuil1!$A$10&amp;_xlfn.TEXTJOIN("&amp;",TRUE,Feuil1!$E$2:$E$6)&amp;"&amp;"&amp;_xlfn.TEXTJOIN("&amp;",TRUE,Feuil1!$B$7&amp;"="&amp;_xlfn.ENCODEURL(A574),Feuil1!$B$8&amp;"="&amp;_xlfn.ENCODEURL(C574),Feuil1!$B$9&amp;"="&amp;_xlfn.ENCODEURL(E574)))</f>
        <v>https://cons-donum-intra.hom.maf.local/donum/liste?id-compte=200232&amp;id-personne=2&amp;num-contrat=3&amp;num-chantier=4&amp;num-GC=5&amp;code-famille=PIECES%20DE%20PROCEDURES&amp;code-cote=ACTES&amp;code-type=TITRE%20EXECUTOIRE</v>
      </c>
    </row>
    <row r="575" spans="1:7" hidden="1" x14ac:dyDescent="0.25">
      <c r="A575" s="19" t="s">
        <v>994</v>
      </c>
      <c r="B575" s="19" t="s">
        <v>995</v>
      </c>
      <c r="C575" s="19" t="s">
        <v>38</v>
      </c>
      <c r="D575" s="19" t="s">
        <v>39</v>
      </c>
      <c r="E575" s="19" t="s">
        <v>818</v>
      </c>
      <c r="F575" s="20" t="s">
        <v>819</v>
      </c>
      <c r="G575" s="22" t="str">
        <f>HYPERLINK(Feuil1!$A$10&amp;_xlfn.TEXTJOIN("&amp;",TRUE,Feuil1!$E$2:$E$6)&amp;"&amp;"&amp;_xlfn.TEXTJOIN("&amp;",TRUE,Feuil1!$B$7&amp;"="&amp;_xlfn.ENCODEURL(A575),Feuil1!$B$8&amp;"="&amp;_xlfn.ENCODEURL(C575),Feuil1!$B$9&amp;"="&amp;_xlfn.ENCODEURL(E575)))</f>
        <v>https://cons-donum-intra.hom.maf.local/donum/liste?id-compte=200232&amp;id-personne=2&amp;num-contrat=3&amp;num-chantier=4&amp;num-GC=5&amp;code-famille=PIECES%20DE%20PROCEDURES&amp;code-cote=ACTES&amp;code-type=JUGEMENT</v>
      </c>
    </row>
    <row r="576" spans="1:7" hidden="1" x14ac:dyDescent="0.25">
      <c r="A576" s="19" t="s">
        <v>994</v>
      </c>
      <c r="B576" s="19" t="s">
        <v>995</v>
      </c>
      <c r="C576" s="19" t="s">
        <v>38</v>
      </c>
      <c r="D576" s="19" t="s">
        <v>39</v>
      </c>
      <c r="E576" s="19" t="s">
        <v>1020</v>
      </c>
      <c r="F576" s="20" t="s">
        <v>1021</v>
      </c>
      <c r="G576" s="22" t="str">
        <f>HYPERLINK(Feuil1!$A$10&amp;_xlfn.TEXTJOIN("&amp;",TRUE,Feuil1!$E$2:$E$6)&amp;"&amp;"&amp;_xlfn.TEXTJOIN("&amp;",TRUE,Feuil1!$B$7&amp;"="&amp;_xlfn.ENCODEURL(A576),Feuil1!$B$8&amp;"="&amp;_xlfn.ENCODEURL(C576),Feuil1!$B$9&amp;"="&amp;_xlfn.ENCODEURL(E576)))</f>
        <v>https://cons-donum-intra.hom.maf.local/donum/liste?id-compte=200232&amp;id-personne=2&amp;num-contrat=3&amp;num-chantier=4&amp;num-GC=5&amp;code-famille=PIECES%20DE%20PROCEDURES&amp;code-cote=ACTES&amp;code-type=AVIS%20D%27OPPOSITION</v>
      </c>
    </row>
    <row r="577" spans="1:7" hidden="1" x14ac:dyDescent="0.25">
      <c r="A577" s="19" t="s">
        <v>994</v>
      </c>
      <c r="B577" s="19" t="s">
        <v>995</v>
      </c>
      <c r="C577" s="19" t="s">
        <v>38</v>
      </c>
      <c r="D577" s="19" t="s">
        <v>39</v>
      </c>
      <c r="E577" s="19" t="s">
        <v>818</v>
      </c>
      <c r="F577" s="20" t="s">
        <v>819</v>
      </c>
      <c r="G577" s="22" t="str">
        <f>HYPERLINK(Feuil1!$A$10&amp;_xlfn.TEXTJOIN("&amp;",TRUE,Feuil1!$E$2:$E$6)&amp;"&amp;"&amp;_xlfn.TEXTJOIN("&amp;",TRUE,Feuil1!$B$7&amp;"="&amp;_xlfn.ENCODEURL(A577),Feuil1!$B$8&amp;"="&amp;_xlfn.ENCODEURL(C577),Feuil1!$B$9&amp;"="&amp;_xlfn.ENCODEURL(E577)))</f>
        <v>https://cons-donum-intra.hom.maf.local/donum/liste?id-compte=200232&amp;id-personne=2&amp;num-contrat=3&amp;num-chantier=4&amp;num-GC=5&amp;code-famille=PIECES%20DE%20PROCEDURES&amp;code-cote=ACTES&amp;code-type=JUGEMENT</v>
      </c>
    </row>
    <row r="578" spans="1:7" hidden="1" x14ac:dyDescent="0.25">
      <c r="A578" s="19" t="s">
        <v>994</v>
      </c>
      <c r="B578" s="19" t="s">
        <v>995</v>
      </c>
      <c r="C578" s="19" t="s">
        <v>46</v>
      </c>
      <c r="D578" s="19" t="s">
        <v>47</v>
      </c>
      <c r="E578" s="19" t="s">
        <v>1022</v>
      </c>
      <c r="F578" s="20" t="s">
        <v>1023</v>
      </c>
      <c r="G578" s="22" t="str">
        <f>HYPERLINK(Feuil1!$A$10&amp;_xlfn.TEXTJOIN("&amp;",TRUE,Feuil1!$E$2:$E$6)&amp;"&amp;"&amp;_xlfn.TEXTJOIN("&amp;",TRUE,Feuil1!$B$7&amp;"="&amp;_xlfn.ENCODEURL(A578),Feuil1!$B$8&amp;"="&amp;_xlfn.ENCODEURL(C578),Feuil1!$B$9&amp;"="&amp;_xlfn.ENCODEURL(E578)))</f>
        <v>https://cons-donum-intra.hom.maf.local/donum/liste?id-compte=200232&amp;id-personne=2&amp;num-contrat=3&amp;num-chantier=4&amp;num-GC=5&amp;code-famille=PIECES%20DE%20PROCEDURES&amp;code-cote=PROCEDURE-CG&amp;code-type=RAPPORT%20D%27EXPERTISE</v>
      </c>
    </row>
    <row r="579" spans="1:7" hidden="1" x14ac:dyDescent="0.25">
      <c r="A579" s="19" t="s">
        <v>994</v>
      </c>
      <c r="B579" s="19" t="s">
        <v>995</v>
      </c>
      <c r="C579" s="19" t="s">
        <v>46</v>
      </c>
      <c r="D579" s="19" t="s">
        <v>47</v>
      </c>
      <c r="E579" s="19" t="s">
        <v>1024</v>
      </c>
      <c r="F579" s="20" t="s">
        <v>1025</v>
      </c>
      <c r="G579" s="22" t="str">
        <f>HYPERLINK(Feuil1!$A$10&amp;_xlfn.TEXTJOIN("&amp;",TRUE,Feuil1!$E$2:$E$6)&amp;"&amp;"&amp;_xlfn.TEXTJOIN("&amp;",TRUE,Feuil1!$B$7&amp;"="&amp;_xlfn.ENCODEURL(A579),Feuil1!$B$8&amp;"="&amp;_xlfn.ENCODEURL(C579),Feuil1!$B$9&amp;"="&amp;_xlfn.ENCODEURL(E579)))</f>
        <v>https://cons-donum-intra.hom.maf.local/donum/liste?id-compte=200232&amp;id-personne=2&amp;num-contrat=3&amp;num-chantier=4&amp;num-GC=5&amp;code-famille=PIECES%20DE%20PROCEDURES&amp;code-cote=PROCEDURE-CG&amp;code-type=AVIS%20D%27AUDIENCE</v>
      </c>
    </row>
    <row r="580" spans="1:7" hidden="1" x14ac:dyDescent="0.25">
      <c r="A580" s="19" t="s">
        <v>994</v>
      </c>
      <c r="B580" s="19" t="s">
        <v>995</v>
      </c>
      <c r="C580" s="19" t="s">
        <v>46</v>
      </c>
      <c r="D580" s="19" t="s">
        <v>47</v>
      </c>
      <c r="E580" s="19" t="s">
        <v>1026</v>
      </c>
      <c r="F580" s="20" t="s">
        <v>1027</v>
      </c>
      <c r="G580" s="22" t="str">
        <f>HYPERLINK(Feuil1!$A$10&amp;_xlfn.TEXTJOIN("&amp;",TRUE,Feuil1!$E$2:$E$6)&amp;"&amp;"&amp;_xlfn.TEXTJOIN("&amp;",TRUE,Feuil1!$B$7&amp;"="&amp;_xlfn.ENCODEURL(A580),Feuil1!$B$8&amp;"="&amp;_xlfn.ENCODEURL(C580),Feuil1!$B$9&amp;"="&amp;_xlfn.ENCODEURL(E580)))</f>
        <v>https://cons-donum-intra.hom.maf.local/donum/liste?id-compte=200232&amp;id-personne=2&amp;num-contrat=3&amp;num-chantier=4&amp;num-GC=5&amp;code-famille=PIECES%20DE%20PROCEDURES&amp;code-cote=PROCEDURE-CG&amp;code-type=FIXATION%20D%27AUDIENCE</v>
      </c>
    </row>
    <row r="581" spans="1:7" hidden="1" x14ac:dyDescent="0.25">
      <c r="A581" s="19" t="s">
        <v>1028</v>
      </c>
      <c r="B581" s="19" t="s">
        <v>1029</v>
      </c>
      <c r="C581" s="19" t="s">
        <v>56</v>
      </c>
      <c r="D581" s="19" t="s">
        <v>57</v>
      </c>
      <c r="E581" s="19" t="s">
        <v>1030</v>
      </c>
      <c r="F581" s="20" t="s">
        <v>1031</v>
      </c>
      <c r="G581" s="22" t="str">
        <f>HYPERLINK(Feuil1!$A$10&amp;_xlfn.TEXTJOIN("&amp;",TRUE,Feuil1!$E$2:$E$6)&amp;"&amp;"&amp;_xlfn.TEXTJOIN("&amp;",TRUE,Feuil1!$B$7&amp;"="&amp;_xlfn.ENCODEURL(A581),Feuil1!$B$8&amp;"="&amp;_xlfn.ENCODEURL(C581),Feuil1!$B$9&amp;"="&amp;_xlfn.ENCODEURL(E581)))</f>
        <v>https://cons-donum-intra.hom.maf.local/donum/liste?id-compte=200232&amp;id-personne=2&amp;num-contrat=3&amp;num-chantier=4&amp;num-GC=5&amp;code-famille=RECOUVREMENT%20D%27HONORAIRES&amp;code-cote=COMPTA-HONO&amp;code-type=SAISINE%20DE%20L%27ORDRE</v>
      </c>
    </row>
    <row r="582" spans="1:7" hidden="1" x14ac:dyDescent="0.25">
      <c r="A582" s="19" t="s">
        <v>1028</v>
      </c>
      <c r="B582" s="19" t="s">
        <v>1029</v>
      </c>
      <c r="C582" s="19" t="s">
        <v>56</v>
      </c>
      <c r="D582" s="19" t="s">
        <v>57</v>
      </c>
      <c r="E582" s="19" t="s">
        <v>1032</v>
      </c>
      <c r="F582" s="20" t="s">
        <v>1033</v>
      </c>
      <c r="G582" s="22" t="str">
        <f>HYPERLINK(Feuil1!$A$10&amp;_xlfn.TEXTJOIN("&amp;",TRUE,Feuil1!$E$2:$E$6)&amp;"&amp;"&amp;_xlfn.TEXTJOIN("&amp;",TRUE,Feuil1!$B$7&amp;"="&amp;_xlfn.ENCODEURL(A582),Feuil1!$B$8&amp;"="&amp;_xlfn.ENCODEURL(C582),Feuil1!$B$9&amp;"="&amp;_xlfn.ENCODEURL(E582)))</f>
        <v>https://cons-donum-intra.hom.maf.local/donum/liste?id-compte=200232&amp;id-personne=2&amp;num-contrat=3&amp;num-chantier=4&amp;num-GC=5&amp;code-famille=RECOUVREMENT%20D%27HONORAIRES&amp;code-cote=COMPTA-HONO&amp;code-type=DEMANDE%20D%27INFORMATIONS%20COMPLEMENTAIRES%202</v>
      </c>
    </row>
    <row r="583" spans="1:7" hidden="1" x14ac:dyDescent="0.25">
      <c r="A583" s="19" t="s">
        <v>1028</v>
      </c>
      <c r="B583" s="19" t="s">
        <v>1029</v>
      </c>
      <c r="C583" s="19" t="s">
        <v>56</v>
      </c>
      <c r="D583" s="19" t="s">
        <v>57</v>
      </c>
      <c r="E583" s="19" t="s">
        <v>1034</v>
      </c>
      <c r="F583" s="20" t="s">
        <v>1035</v>
      </c>
      <c r="G583" s="22" t="str">
        <f>HYPERLINK(Feuil1!$A$10&amp;_xlfn.TEXTJOIN("&amp;",TRUE,Feuil1!$E$2:$E$6)&amp;"&amp;"&amp;_xlfn.TEXTJOIN("&amp;",TRUE,Feuil1!$B$7&amp;"="&amp;_xlfn.ENCODEURL(A583),Feuil1!$B$8&amp;"="&amp;_xlfn.ENCODEURL(C583),Feuil1!$B$9&amp;"="&amp;_xlfn.ENCODEURL(E583)))</f>
        <v>https://cons-donum-intra.hom.maf.local/donum/liste?id-compte=200232&amp;id-personne=2&amp;num-contrat=3&amp;num-chantier=4&amp;num-GC=5&amp;code-famille=RECOUVREMENT%20D%27HONORAIRES&amp;code-cote=COMPTA-HONO&amp;code-type=MISE%20EN%20DEMEURE%202</v>
      </c>
    </row>
    <row r="584" spans="1:7" hidden="1" x14ac:dyDescent="0.25">
      <c r="A584" s="19" t="s">
        <v>1028</v>
      </c>
      <c r="B584" s="19" t="s">
        <v>1029</v>
      </c>
      <c r="C584" s="19" t="s">
        <v>56</v>
      </c>
      <c r="D584" s="19" t="s">
        <v>57</v>
      </c>
      <c r="E584" s="19" t="s">
        <v>1036</v>
      </c>
      <c r="F584" s="20" t="s">
        <v>1037</v>
      </c>
      <c r="G584" s="22" t="str">
        <f>HYPERLINK(Feuil1!$A$10&amp;_xlfn.TEXTJOIN("&amp;",TRUE,Feuil1!$E$2:$E$6)&amp;"&amp;"&amp;_xlfn.TEXTJOIN("&amp;",TRUE,Feuil1!$B$7&amp;"="&amp;_xlfn.ENCODEURL(A584),Feuil1!$B$8&amp;"="&amp;_xlfn.ENCODEURL(C584),Feuil1!$B$9&amp;"="&amp;_xlfn.ENCODEURL(E584)))</f>
        <v>https://cons-donum-intra.hom.maf.local/donum/liste?id-compte=200232&amp;id-personne=2&amp;num-contrat=3&amp;num-chantier=4&amp;num-GC=5&amp;code-famille=RECOUVREMENT%20D%27HONORAIRES&amp;code-cote=COMPTA-HONO&amp;code-type=MISE%20EN%20DEMEURE%20ADRESSEE%20%C3%80%20SCI</v>
      </c>
    </row>
    <row r="585" spans="1:7" hidden="1" x14ac:dyDescent="0.25">
      <c r="A585" s="19" t="s">
        <v>1028</v>
      </c>
      <c r="B585" s="19" t="s">
        <v>1029</v>
      </c>
      <c r="C585" s="19" t="s">
        <v>56</v>
      </c>
      <c r="D585" s="19" t="s">
        <v>57</v>
      </c>
      <c r="E585" s="19" t="s">
        <v>1038</v>
      </c>
      <c r="F585" s="20" t="s">
        <v>1039</v>
      </c>
      <c r="G585" s="22" t="e">
        <f>HYPERLINK(Feuil1!$A$10&amp;_xlfn.TEXTJOIN("&amp;",TRUE,Feuil1!$E$2:$E$6)&amp;"&amp;"&amp;_xlfn.TEXTJOIN("&amp;",TRUE,Feuil1!$B$7&amp;"="&amp;_xlfn.ENCODEURL(A585),Feuil1!$B$8&amp;"="&amp;_xlfn.ENCODEURL(C585),Feuil1!$B$9&amp;"="&amp;_xlfn.ENCODEURL(E585)))</f>
        <v>#VALUE!</v>
      </c>
    </row>
    <row r="586" spans="1:7" hidden="1" x14ac:dyDescent="0.25">
      <c r="A586" s="19" t="s">
        <v>1028</v>
      </c>
      <c r="B586" s="19" t="s">
        <v>1029</v>
      </c>
      <c r="C586" s="19" t="s">
        <v>56</v>
      </c>
      <c r="D586" s="19" t="s">
        <v>57</v>
      </c>
      <c r="E586" s="19" t="s">
        <v>1040</v>
      </c>
      <c r="F586" s="20" t="s">
        <v>1041</v>
      </c>
      <c r="G586" s="22" t="e">
        <f>HYPERLINK(Feuil1!$A$10&amp;_xlfn.TEXTJOIN("&amp;",TRUE,Feuil1!$E$2:$E$6)&amp;"&amp;"&amp;_xlfn.TEXTJOIN("&amp;",TRUE,Feuil1!$B$7&amp;"="&amp;_xlfn.ENCODEURL(A586),Feuil1!$B$8&amp;"="&amp;_xlfn.ENCODEURL(C586),Feuil1!$B$9&amp;"="&amp;_xlfn.ENCODEURL(E586)))</f>
        <v>#VALUE!</v>
      </c>
    </row>
    <row r="587" spans="1:7" hidden="1" x14ac:dyDescent="0.25">
      <c r="A587" s="19" t="s">
        <v>1028</v>
      </c>
      <c r="B587" s="19" t="s">
        <v>1029</v>
      </c>
      <c r="C587" s="19" t="s">
        <v>56</v>
      </c>
      <c r="D587" s="19" t="s">
        <v>57</v>
      </c>
      <c r="E587" s="19" t="s">
        <v>1042</v>
      </c>
      <c r="F587" s="20" t="s">
        <v>1043</v>
      </c>
      <c r="G587" s="22" t="e">
        <f>HYPERLINK(Feuil1!$A$10&amp;_xlfn.TEXTJOIN("&amp;",TRUE,Feuil1!$E$2:$E$6)&amp;"&amp;"&amp;_xlfn.TEXTJOIN("&amp;",TRUE,Feuil1!$B$7&amp;"="&amp;_xlfn.ENCODEURL(A587),Feuil1!$B$8&amp;"="&amp;_xlfn.ENCODEURL(C587),Feuil1!$B$9&amp;"="&amp;_xlfn.ENCODEURL(E587)))</f>
        <v>#VALUE!</v>
      </c>
    </row>
    <row r="588" spans="1:7" hidden="1" x14ac:dyDescent="0.25">
      <c r="A588" s="19" t="s">
        <v>1044</v>
      </c>
      <c r="B588" s="19" t="s">
        <v>1045</v>
      </c>
      <c r="C588" s="19" t="s">
        <v>38</v>
      </c>
      <c r="D588" s="19" t="s">
        <v>39</v>
      </c>
      <c r="E588" s="19" t="s">
        <v>1046</v>
      </c>
      <c r="F588" s="20" t="s">
        <v>1047</v>
      </c>
      <c r="G588" s="22" t="str">
        <f>HYPERLINK(Feuil1!$A$10&amp;_xlfn.TEXTJOIN("&amp;",TRUE,Feuil1!$E$2:$E$6)&amp;"&amp;"&amp;_xlfn.TEXTJOIN("&amp;",TRUE,Feuil1!$B$7&amp;"="&amp;_xlfn.ENCODEURL(A588),Feuil1!$B$8&amp;"="&amp;_xlfn.ENCODEURL(C588),Feuil1!$B$9&amp;"="&amp;_xlfn.ENCODEURL(E588)))</f>
        <v>https://cons-donum-intra.hom.maf.local/donum/liste?id-compte=200232&amp;id-personne=2&amp;num-contrat=3&amp;num-chantier=4&amp;num-GC=5&amp;code-famille=RECOUVREMENT%20ORDONNANCE%20DE%20TAXE&amp;code-cote=ACTES&amp;code-type=SAISINE%20D%27HUISSIER</v>
      </c>
    </row>
    <row r="589" spans="1:7" hidden="1" x14ac:dyDescent="0.25">
      <c r="A589" s="19" t="s">
        <v>1044</v>
      </c>
      <c r="B589" s="19" t="s">
        <v>1045</v>
      </c>
      <c r="C589" s="19" t="s">
        <v>38</v>
      </c>
      <c r="D589" s="19" t="s">
        <v>39</v>
      </c>
      <c r="E589" s="19" t="s">
        <v>159</v>
      </c>
      <c r="F589" s="20" t="s">
        <v>160</v>
      </c>
      <c r="G589" s="22" t="str">
        <f>HYPERLINK(Feuil1!$A$10&amp;_xlfn.TEXTJOIN("&amp;",TRUE,Feuil1!$E$2:$E$6)&amp;"&amp;"&amp;_xlfn.TEXTJOIN("&amp;",TRUE,Feuil1!$B$7&amp;"="&amp;_xlfn.ENCODEURL(A589),Feuil1!$B$8&amp;"="&amp;_xlfn.ENCODEURL(C589),Feuil1!$B$9&amp;"="&amp;_xlfn.ENCODEURL(E589)))</f>
        <v>https://cons-donum-intra.hom.maf.local/donum/liste?id-compte=200232&amp;id-personne=2&amp;num-contrat=3&amp;num-chantier=4&amp;num-GC=5&amp;code-famille=RECOUVREMENT%20ORDONNANCE%20DE%20TAXE&amp;code-cote=ACTES&amp;code-type=MISE%20EN%20DEMEURE</v>
      </c>
    </row>
    <row r="590" spans="1:7" hidden="1" x14ac:dyDescent="0.25">
      <c r="A590" s="19" t="s">
        <v>1044</v>
      </c>
      <c r="B590" s="19" t="s">
        <v>1045</v>
      </c>
      <c r="C590" s="19" t="s">
        <v>38</v>
      </c>
      <c r="D590" s="19" t="s">
        <v>39</v>
      </c>
      <c r="E590" s="19" t="s">
        <v>1048</v>
      </c>
      <c r="F590" s="20" t="s">
        <v>1049</v>
      </c>
      <c r="G590" s="22" t="str">
        <f>HYPERLINK(Feuil1!$A$10&amp;_xlfn.TEXTJOIN("&amp;",TRUE,Feuil1!$E$2:$E$6)&amp;"&amp;"&amp;_xlfn.TEXTJOIN("&amp;",TRUE,Feuil1!$B$7&amp;"="&amp;_xlfn.ENCODEURL(A590),Feuil1!$B$8&amp;"="&amp;_xlfn.ENCODEURL(C590),Feuil1!$B$9&amp;"="&amp;_xlfn.ENCODEURL(E590)))</f>
        <v>https://cons-donum-intra.hom.maf.local/donum/liste?id-compte=200232&amp;id-personne=2&amp;num-contrat=3&amp;num-chantier=4&amp;num-GC=5&amp;code-famille=RECOUVREMENT%20ORDONNANCE%20DE%20TAXE&amp;code-cote=ACTES&amp;code-type=DEMANDE%20D%27INFORMATIONS%20COMPLEMENTAIRES</v>
      </c>
    </row>
    <row r="591" spans="1:7" hidden="1" x14ac:dyDescent="0.25">
      <c r="A591" s="19" t="s">
        <v>1044</v>
      </c>
      <c r="B591" s="19" t="s">
        <v>1045</v>
      </c>
      <c r="C591" s="19" t="s">
        <v>38</v>
      </c>
      <c r="D591" s="19" t="s">
        <v>39</v>
      </c>
      <c r="E591" s="19" t="s">
        <v>1050</v>
      </c>
      <c r="F591" s="20" t="s">
        <v>1051</v>
      </c>
      <c r="G591" s="22" t="e">
        <f>HYPERLINK(Feuil1!$A$10&amp;_xlfn.TEXTJOIN("&amp;",TRUE,Feuil1!$E$2:$E$6)&amp;"&amp;"&amp;_xlfn.TEXTJOIN("&amp;",TRUE,Feuil1!$B$7&amp;"="&amp;_xlfn.ENCODEURL(A591),Feuil1!$B$8&amp;"="&amp;_xlfn.ENCODEURL(C591),Feuil1!$B$9&amp;"="&amp;_xlfn.ENCODEURL(E591)))</f>
        <v>#VALUE!</v>
      </c>
    </row>
    <row r="592" spans="1:7" hidden="1" x14ac:dyDescent="0.25">
      <c r="A592" s="19" t="s">
        <v>1052</v>
      </c>
      <c r="B592" s="19" t="s">
        <v>1053</v>
      </c>
      <c r="C592" s="19" t="s">
        <v>38</v>
      </c>
      <c r="D592" s="19" t="s">
        <v>39</v>
      </c>
      <c r="E592" s="19" t="s">
        <v>1054</v>
      </c>
      <c r="F592" s="20" t="s">
        <v>1055</v>
      </c>
      <c r="G592" s="22" t="str">
        <f>HYPERLINK(Feuil1!$A$10&amp;_xlfn.TEXTJOIN("&amp;",TRUE,Feuil1!$E$2:$E$6)&amp;"&amp;"&amp;_xlfn.TEXTJOIN("&amp;",TRUE,Feuil1!$B$7&amp;"="&amp;_xlfn.ENCODEURL(A592),Feuil1!$B$8&amp;"="&amp;_xlfn.ENCODEURL(C592),Feuil1!$B$9&amp;"="&amp;_xlfn.ENCODEURL(E592)))</f>
        <v>https://cons-donum-intra.hom.maf.local/donum/liste?id-compte=200232&amp;id-personne=2&amp;num-contrat=3&amp;num-chantier=4&amp;num-GC=5&amp;code-famille=SUIVI%20AFFAIRE&amp;code-cote=ACTES&amp;code-type=PROTOCOLE%20D%27ACCORD</v>
      </c>
    </row>
    <row r="593" spans="1:7" hidden="1" x14ac:dyDescent="0.25">
      <c r="A593" s="19" t="s">
        <v>1052</v>
      </c>
      <c r="B593" s="19" t="s">
        <v>1053</v>
      </c>
      <c r="C593" s="19" t="s">
        <v>42</v>
      </c>
      <c r="D593" s="19" t="s">
        <v>43</v>
      </c>
      <c r="E593" s="19" t="s">
        <v>1056</v>
      </c>
      <c r="F593" s="20" t="s">
        <v>1057</v>
      </c>
      <c r="G593" s="22" t="str">
        <f>HYPERLINK(Feuil1!$A$10&amp;_xlfn.TEXTJOIN("&amp;",TRUE,Feuil1!$E$2:$E$6)&amp;"&amp;"&amp;_xlfn.TEXTJOIN("&amp;",TRUE,Feuil1!$B$7&amp;"="&amp;_xlfn.ENCODEURL(A593),Feuil1!$B$8&amp;"="&amp;_xlfn.ENCODEURL(C593),Feuil1!$B$9&amp;"="&amp;_xlfn.ENCODEURL(E593)))</f>
        <v>https://cons-donum-intra.hom.maf.local/donum/liste?id-compte=200232&amp;id-personne=2&amp;num-contrat=3&amp;num-chantier=4&amp;num-GC=5&amp;code-famille=SUIVI%20AFFAIRE&amp;code-cote=CORRESPONDANCE&amp;code-type=COURRIER%20RETOUR</v>
      </c>
    </row>
    <row r="594" spans="1:7" hidden="1" x14ac:dyDescent="0.25">
      <c r="A594" s="19" t="s">
        <v>1052</v>
      </c>
      <c r="B594" s="19" t="s">
        <v>1053</v>
      </c>
      <c r="C594" s="19" t="s">
        <v>42</v>
      </c>
      <c r="D594" s="19" t="s">
        <v>43</v>
      </c>
      <c r="E594" s="19" t="s">
        <v>1058</v>
      </c>
      <c r="F594" s="20" t="s">
        <v>1059</v>
      </c>
      <c r="G594" s="22" t="str">
        <f>HYPERLINK(Feuil1!$A$10&amp;_xlfn.TEXTJOIN("&amp;",TRUE,Feuil1!$E$2:$E$6)&amp;"&amp;"&amp;_xlfn.TEXTJOIN("&amp;",TRUE,Feuil1!$B$7&amp;"="&amp;_xlfn.ENCODEURL(A594),Feuil1!$B$8&amp;"="&amp;_xlfn.ENCODEURL(C594),Feuil1!$B$9&amp;"="&amp;_xlfn.ENCODEURL(E594)))</f>
        <v>https://cons-donum-intra.hom.maf.local/donum/liste?id-compte=200232&amp;id-personne=2&amp;num-contrat=3&amp;num-chantier=4&amp;num-GC=5&amp;code-famille=SUIVI%20AFFAIRE&amp;code-cote=CORRESPONDANCE&amp;code-type=CERTIFICAT%20DE%20DEPOT%20FAX</v>
      </c>
    </row>
    <row r="595" spans="1:7" hidden="1" x14ac:dyDescent="0.25">
      <c r="A595" s="19" t="s">
        <v>1052</v>
      </c>
      <c r="B595" s="19" t="s">
        <v>1053</v>
      </c>
      <c r="C595" s="19" t="s">
        <v>42</v>
      </c>
      <c r="D595" s="19" t="s">
        <v>43</v>
      </c>
      <c r="E595" s="19" t="s">
        <v>1060</v>
      </c>
      <c r="F595" s="20" t="s">
        <v>1061</v>
      </c>
      <c r="G595" s="22" t="str">
        <f>HYPERLINK(Feuil1!$A$10&amp;_xlfn.TEXTJOIN("&amp;",TRUE,Feuil1!$E$2:$E$6)&amp;"&amp;"&amp;_xlfn.TEXTJOIN("&amp;",TRUE,Feuil1!$B$7&amp;"="&amp;_xlfn.ENCODEURL(A595),Feuil1!$B$8&amp;"="&amp;_xlfn.ENCODEURL(C595),Feuil1!$B$9&amp;"="&amp;_xlfn.ENCODEURL(E595)))</f>
        <v>https://cons-donum-intra.hom.maf.local/donum/liste?id-compte=200232&amp;id-personne=2&amp;num-contrat=3&amp;num-chantier=4&amp;num-GC=5&amp;code-famille=SUIVI%20AFFAIRE&amp;code-cote=CORRESPONDANCE&amp;code-type=CERTIFICAT%20DE%20DEPOT%20COURRIER</v>
      </c>
    </row>
    <row r="596" spans="1:7" hidden="1" x14ac:dyDescent="0.25">
      <c r="A596" s="19" t="s">
        <v>1052</v>
      </c>
      <c r="B596" s="19" t="s">
        <v>1053</v>
      </c>
      <c r="C596" s="19" t="s">
        <v>42</v>
      </c>
      <c r="D596" s="19" t="s">
        <v>43</v>
      </c>
      <c r="E596" s="19" t="s">
        <v>1062</v>
      </c>
      <c r="F596" s="20" t="s">
        <v>1063</v>
      </c>
      <c r="G596" s="22" t="str">
        <f>HYPERLINK(Feuil1!$A$10&amp;_xlfn.TEXTJOIN("&amp;",TRUE,Feuil1!$E$2:$E$6)&amp;"&amp;"&amp;_xlfn.TEXTJOIN("&amp;",TRUE,Feuil1!$B$7&amp;"="&amp;_xlfn.ENCODEURL(A596),Feuil1!$B$8&amp;"="&amp;_xlfn.ENCODEURL(C596),Feuil1!$B$9&amp;"="&amp;_xlfn.ENCODEURL(E596)))</f>
        <v>https://cons-donum-intra.hom.maf.local/donum/liste?id-compte=200232&amp;id-personne=2&amp;num-contrat=3&amp;num-chantier=4&amp;num-GC=5&amp;code-famille=SUIVI%20AFFAIRE&amp;code-cote=CORRESPONDANCE&amp;code-type=COURRIER%20HUISSIER</v>
      </c>
    </row>
    <row r="597" spans="1:7" hidden="1" x14ac:dyDescent="0.25">
      <c r="A597" s="19" t="s">
        <v>1052</v>
      </c>
      <c r="B597" s="19" t="s">
        <v>1053</v>
      </c>
      <c r="C597" s="19" t="s">
        <v>42</v>
      </c>
      <c r="D597" s="19" t="s">
        <v>43</v>
      </c>
      <c r="E597" s="19" t="s">
        <v>1064</v>
      </c>
      <c r="F597" s="20" t="s">
        <v>1065</v>
      </c>
      <c r="G597" s="22" t="str">
        <f>HYPERLINK(Feuil1!$A$10&amp;_xlfn.TEXTJOIN("&amp;",TRUE,Feuil1!$E$2:$E$6)&amp;"&amp;"&amp;_xlfn.TEXTJOIN("&amp;",TRUE,Feuil1!$B$7&amp;"="&amp;_xlfn.ENCODEURL(A597),Feuil1!$B$8&amp;"="&amp;_xlfn.ENCODEURL(C597),Feuil1!$B$9&amp;"="&amp;_xlfn.ENCODEURL(E597)))</f>
        <v>https://cons-donum-intra.hom.maf.local/donum/liste?id-compte=200232&amp;id-personne=2&amp;num-contrat=3&amp;num-chantier=4&amp;num-GC=5&amp;code-famille=SUIVI%20AFFAIRE&amp;code-cote=CORRESPONDANCE&amp;code-type=CONFIRMATION%20ENVOI</v>
      </c>
    </row>
    <row r="598" spans="1:7" hidden="1" x14ac:dyDescent="0.25">
      <c r="A598" s="19" t="s">
        <v>1052</v>
      </c>
      <c r="B598" s="19" t="s">
        <v>1053</v>
      </c>
      <c r="C598" s="19" t="s">
        <v>42</v>
      </c>
      <c r="D598" s="19" t="s">
        <v>43</v>
      </c>
      <c r="E598" s="19" t="s">
        <v>1066</v>
      </c>
      <c r="F598" s="20" t="s">
        <v>1067</v>
      </c>
      <c r="G598" s="22" t="str">
        <f>HYPERLINK(Feuil1!$A$10&amp;_xlfn.TEXTJOIN("&amp;",TRUE,Feuil1!$E$2:$E$6)&amp;"&amp;"&amp;_xlfn.TEXTJOIN("&amp;",TRUE,Feuil1!$B$7&amp;"="&amp;_xlfn.ENCODEURL(A598),Feuil1!$B$8&amp;"="&amp;_xlfn.ENCODEURL(C598),Feuil1!$B$9&amp;"="&amp;_xlfn.ENCODEURL(E598)))</f>
        <v>https://cons-donum-intra.hom.maf.local/donum/liste?id-compte=200232&amp;id-personne=2&amp;num-contrat=3&amp;num-chantier=4&amp;num-GC=5&amp;code-famille=SUIVI%20AFFAIRE&amp;code-cote=CORRESPONDANCE&amp;code-type=AVIS%20DE%20RECEPTION</v>
      </c>
    </row>
    <row r="599" spans="1:7" hidden="1" x14ac:dyDescent="0.25">
      <c r="A599" s="19" t="s">
        <v>1052</v>
      </c>
      <c r="B599" s="19" t="s">
        <v>1053</v>
      </c>
      <c r="C599" s="19" t="s">
        <v>42</v>
      </c>
      <c r="D599" s="19" t="s">
        <v>43</v>
      </c>
      <c r="E599" s="19" t="s">
        <v>1068</v>
      </c>
      <c r="F599" s="20" t="s">
        <v>1069</v>
      </c>
      <c r="G599" s="22" t="str">
        <f>HYPERLINK(Feuil1!$A$10&amp;_xlfn.TEXTJOIN("&amp;",TRUE,Feuil1!$E$2:$E$6)&amp;"&amp;"&amp;_xlfn.TEXTJOIN("&amp;",TRUE,Feuil1!$B$7&amp;"="&amp;_xlfn.ENCODEURL(A599),Feuil1!$B$8&amp;"="&amp;_xlfn.ENCODEURL(C599),Feuil1!$B$9&amp;"="&amp;_xlfn.ENCODEURL(E599)))</f>
        <v>https://cons-donum-intra.hom.maf.local/donum/liste?id-compte=200232&amp;id-personne=2&amp;num-contrat=3&amp;num-chantier=4&amp;num-GC=5&amp;code-famille=SUIVI%20AFFAIRE&amp;code-cote=CORRESPONDANCE&amp;code-type=AVIS%20DU%20CONSEIL%20REGIONAL%20DE%20L%27ORDRE</v>
      </c>
    </row>
    <row r="600" spans="1:7" hidden="1" x14ac:dyDescent="0.25">
      <c r="A600" s="19" t="s">
        <v>1052</v>
      </c>
      <c r="B600" s="19" t="s">
        <v>1053</v>
      </c>
      <c r="C600" s="19" t="s">
        <v>42</v>
      </c>
      <c r="D600" s="19" t="s">
        <v>43</v>
      </c>
      <c r="E600" s="19" t="s">
        <v>724</v>
      </c>
      <c r="F600" s="20" t="s">
        <v>1070</v>
      </c>
      <c r="G600" s="22" t="str">
        <f>HYPERLINK(Feuil1!$A$10&amp;_xlfn.TEXTJOIN("&amp;",TRUE,Feuil1!$E$2:$E$6)&amp;"&amp;"&amp;_xlfn.TEXTJOIN("&amp;",TRUE,Feuil1!$B$7&amp;"="&amp;_xlfn.ENCODEURL(A600),Feuil1!$B$8&amp;"="&amp;_xlfn.ENCODEURL(C600),Feuil1!$B$9&amp;"="&amp;_xlfn.ENCODEURL(E600)))</f>
        <v>https://cons-donum-intra.hom.maf.local/donum/liste?id-compte=200232&amp;id-personne=2&amp;num-contrat=3&amp;num-chantier=4&amp;num-GC=5&amp;code-famille=SUIVI%20AFFAIRE&amp;code-cote=CORRESPONDANCE&amp;code-type=ENQUETE%20RISQUE%20CREDIT</v>
      </c>
    </row>
    <row r="601" spans="1:7" hidden="1" x14ac:dyDescent="0.25">
      <c r="A601" s="19" t="s">
        <v>1052</v>
      </c>
      <c r="B601" s="19" t="s">
        <v>1053</v>
      </c>
      <c r="C601" s="19" t="s">
        <v>42</v>
      </c>
      <c r="D601" s="19" t="s">
        <v>43</v>
      </c>
      <c r="E601" s="19" t="s">
        <v>1071</v>
      </c>
      <c r="F601" s="20" t="s">
        <v>1072</v>
      </c>
      <c r="G601" s="22" t="str">
        <f>HYPERLINK(Feuil1!$A$10&amp;_xlfn.TEXTJOIN("&amp;",TRUE,Feuil1!$E$2:$E$6)&amp;"&amp;"&amp;_xlfn.TEXTJOIN("&amp;",TRUE,Feuil1!$B$7&amp;"="&amp;_xlfn.ENCODEURL(A601),Feuil1!$B$8&amp;"="&amp;_xlfn.ENCODEURL(C601),Feuil1!$B$9&amp;"="&amp;_xlfn.ENCODEURL(E601)))</f>
        <v>https://cons-donum-intra.hom.maf.local/donum/liste?id-compte=200232&amp;id-personne=2&amp;num-contrat=3&amp;num-chantier=4&amp;num-GC=5&amp;code-famille=SUIVI%20AFFAIRE&amp;code-cote=CORRESPONDANCE&amp;code-type=COURRIER2</v>
      </c>
    </row>
    <row r="602" spans="1:7" hidden="1" x14ac:dyDescent="0.25">
      <c r="A602" s="19" t="s">
        <v>1052</v>
      </c>
      <c r="B602" s="19" t="s">
        <v>1053</v>
      </c>
      <c r="C602" s="19" t="s">
        <v>42</v>
      </c>
      <c r="D602" s="19" t="s">
        <v>43</v>
      </c>
      <c r="E602" s="19" t="s">
        <v>1073</v>
      </c>
      <c r="F602" s="20" t="s">
        <v>1074</v>
      </c>
      <c r="G602" s="22" t="str">
        <f>HYPERLINK(Feuil1!$A$10&amp;_xlfn.TEXTJOIN("&amp;",TRUE,Feuil1!$E$2:$E$6)&amp;"&amp;"&amp;_xlfn.TEXTJOIN("&amp;",TRUE,Feuil1!$B$7&amp;"="&amp;_xlfn.ENCODEURL(A602),Feuil1!$B$8&amp;"="&amp;_xlfn.ENCODEURL(C602),Feuil1!$B$9&amp;"="&amp;_xlfn.ENCODEURL(E602)))</f>
        <v>https://cons-donum-intra.hom.maf.local/donum/liste?id-compte=200232&amp;id-personne=2&amp;num-contrat=3&amp;num-chantier=4&amp;num-GC=5&amp;code-famille=SUIVI%20AFFAIRE&amp;code-cote=CORRESPONDANCE&amp;code-type=POUVOIR</v>
      </c>
    </row>
    <row r="603" spans="1:7" hidden="1" x14ac:dyDescent="0.25">
      <c r="A603" s="19" t="s">
        <v>1052</v>
      </c>
      <c r="B603" s="19" t="s">
        <v>1053</v>
      </c>
      <c r="C603" s="19" t="s">
        <v>42</v>
      </c>
      <c r="D603" s="19" t="s">
        <v>43</v>
      </c>
      <c r="E603" s="19" t="s">
        <v>1075</v>
      </c>
      <c r="F603" s="20" t="s">
        <v>1076</v>
      </c>
      <c r="G603" s="22" t="str">
        <f>HYPERLINK(Feuil1!$A$10&amp;_xlfn.TEXTJOIN("&amp;",TRUE,Feuil1!$E$2:$E$6)&amp;"&amp;"&amp;_xlfn.TEXTJOIN("&amp;",TRUE,Feuil1!$B$7&amp;"="&amp;_xlfn.ENCODEURL(A603),Feuil1!$B$8&amp;"="&amp;_xlfn.ENCODEURL(C603),Feuil1!$B$9&amp;"="&amp;_xlfn.ENCODEURL(E603)))</f>
        <v>https://cons-donum-intra.hom.maf.local/donum/liste?id-compte=200232&amp;id-personne=2&amp;num-contrat=3&amp;num-chantier=4&amp;num-GC=5&amp;code-famille=SUIVI%20AFFAIRE&amp;code-cote=CORRESPONDANCE&amp;code-type=PREUVE%20LR</v>
      </c>
    </row>
    <row r="604" spans="1:7" hidden="1" x14ac:dyDescent="0.25">
      <c r="A604" s="19" t="s">
        <v>1052</v>
      </c>
      <c r="B604" s="19" t="s">
        <v>1053</v>
      </c>
      <c r="C604" s="19" t="s">
        <v>42</v>
      </c>
      <c r="D604" s="19" t="s">
        <v>43</v>
      </c>
      <c r="E604" s="19" t="s">
        <v>724</v>
      </c>
      <c r="F604" s="20" t="s">
        <v>1070</v>
      </c>
      <c r="G604" s="22" t="str">
        <f>HYPERLINK(Feuil1!$A$10&amp;_xlfn.TEXTJOIN("&amp;",TRUE,Feuil1!$E$2:$E$6)&amp;"&amp;"&amp;_xlfn.TEXTJOIN("&amp;",TRUE,Feuil1!$B$7&amp;"="&amp;_xlfn.ENCODEURL(A604),Feuil1!$B$8&amp;"="&amp;_xlfn.ENCODEURL(C604),Feuil1!$B$9&amp;"="&amp;_xlfn.ENCODEURL(E604)))</f>
        <v>https://cons-donum-intra.hom.maf.local/donum/liste?id-compte=200232&amp;id-personne=2&amp;num-contrat=3&amp;num-chantier=4&amp;num-GC=5&amp;code-famille=SUIVI%20AFFAIRE&amp;code-cote=CORRESPONDANCE&amp;code-type=ENQUETE%20RISQUE%20CREDIT</v>
      </c>
    </row>
    <row r="605" spans="1:7" hidden="1" x14ac:dyDescent="0.25">
      <c r="A605" s="19" t="s">
        <v>1052</v>
      </c>
      <c r="B605" s="19" t="s">
        <v>1053</v>
      </c>
      <c r="C605" s="19" t="s">
        <v>42</v>
      </c>
      <c r="D605" s="19" t="s">
        <v>43</v>
      </c>
      <c r="E605" s="19" t="s">
        <v>1077</v>
      </c>
      <c r="F605" s="20" t="s">
        <v>1078</v>
      </c>
      <c r="G605" s="22" t="str">
        <f>HYPERLINK(Feuil1!$A$10&amp;_xlfn.TEXTJOIN("&amp;",TRUE,Feuil1!$E$2:$E$6)&amp;"&amp;"&amp;_xlfn.TEXTJOIN("&amp;",TRUE,Feuil1!$B$7&amp;"="&amp;_xlfn.ENCODEURL(A605),Feuil1!$B$8&amp;"="&amp;_xlfn.ENCODEURL(C605),Feuil1!$B$9&amp;"="&amp;_xlfn.ENCODEURL(E605)))</f>
        <v>https://cons-donum-intra.hom.maf.local/donum/liste?id-compte=200232&amp;id-personne=2&amp;num-contrat=3&amp;num-chantier=4&amp;num-GC=5&amp;code-famille=SUIVI%20AFFAIRE&amp;code-cote=CORRESPONDANCE&amp;code-type=PIECE%20COMPLEMENTAIRE</v>
      </c>
    </row>
    <row r="606" spans="1:7" hidden="1" x14ac:dyDescent="0.25">
      <c r="A606" s="19" t="s">
        <v>1052</v>
      </c>
      <c r="B606" s="19" t="s">
        <v>1053</v>
      </c>
      <c r="C606" s="19" t="s">
        <v>42</v>
      </c>
      <c r="D606" s="19" t="s">
        <v>43</v>
      </c>
      <c r="E606" s="19" t="s">
        <v>783</v>
      </c>
      <c r="F606" s="20" t="s">
        <v>784</v>
      </c>
      <c r="G606" s="22" t="str">
        <f>HYPERLINK(Feuil1!$A$10&amp;_xlfn.TEXTJOIN("&amp;",TRUE,Feuil1!$E$2:$E$6)&amp;"&amp;"&amp;_xlfn.TEXTJOIN("&amp;",TRUE,Feuil1!$B$7&amp;"="&amp;_xlfn.ENCODEURL(A606),Feuil1!$B$8&amp;"="&amp;_xlfn.ENCODEURL(C606),Feuil1!$B$9&amp;"="&amp;_xlfn.ENCODEURL(E606)))</f>
        <v>https://cons-donum-intra.hom.maf.local/donum/liste?id-compte=200232&amp;id-personne=2&amp;num-contrat=3&amp;num-chantier=4&amp;num-GC=5&amp;code-famille=SUIVI%20AFFAIRE&amp;code-cote=CORRESPONDANCE&amp;code-type=COURRIER</v>
      </c>
    </row>
    <row r="607" spans="1:7" hidden="1" x14ac:dyDescent="0.25">
      <c r="A607" s="19" t="s">
        <v>1052</v>
      </c>
      <c r="B607" s="19" t="s">
        <v>1053</v>
      </c>
      <c r="C607" s="19" t="s">
        <v>42</v>
      </c>
      <c r="D607" s="19" t="s">
        <v>43</v>
      </c>
      <c r="E607" s="19" t="s">
        <v>1079</v>
      </c>
      <c r="F607" s="20" t="s">
        <v>1080</v>
      </c>
      <c r="G607" s="22" t="str">
        <f>HYPERLINK(Feuil1!$A$10&amp;_xlfn.TEXTJOIN("&amp;",TRUE,Feuil1!$E$2:$E$6)&amp;"&amp;"&amp;_xlfn.TEXTJOIN("&amp;",TRUE,Feuil1!$B$7&amp;"="&amp;_xlfn.ENCODEURL(A607),Feuil1!$B$8&amp;"="&amp;_xlfn.ENCODEURL(C607),Feuil1!$B$9&amp;"="&amp;_xlfn.ENCODEURL(E607)))</f>
        <v>https://cons-donum-intra.hom.maf.local/donum/liste?id-compte=200232&amp;id-personne=2&amp;num-contrat=3&amp;num-chantier=4&amp;num-GC=5&amp;code-famille=SUIVI%20AFFAIRE&amp;code-cote=CORRESPONDANCE&amp;code-type=COURRIER%20ADHERENT</v>
      </c>
    </row>
    <row r="608" spans="1:7" hidden="1" x14ac:dyDescent="0.25">
      <c r="A608" s="19" t="s">
        <v>1052</v>
      </c>
      <c r="B608" s="19" t="s">
        <v>1053</v>
      </c>
      <c r="C608" s="19" t="s">
        <v>42</v>
      </c>
      <c r="D608" s="19" t="s">
        <v>43</v>
      </c>
      <c r="E608" s="19" t="s">
        <v>1081</v>
      </c>
      <c r="F608" s="20" t="s">
        <v>1082</v>
      </c>
      <c r="G608" s="22" t="str">
        <f>HYPERLINK(Feuil1!$A$10&amp;_xlfn.TEXTJOIN("&amp;",TRUE,Feuil1!$E$2:$E$6)&amp;"&amp;"&amp;_xlfn.TEXTJOIN("&amp;",TRUE,Feuil1!$B$7&amp;"="&amp;_xlfn.ENCODEURL(A608),Feuil1!$B$8&amp;"="&amp;_xlfn.ENCODEURL(C608),Feuil1!$B$9&amp;"="&amp;_xlfn.ENCODEURL(E608)))</f>
        <v>https://cons-donum-intra.hom.maf.local/donum/liste?id-compte=200232&amp;id-personne=2&amp;num-contrat=3&amp;num-chantier=4&amp;num-GC=5&amp;code-famille=SUIVI%20AFFAIRE&amp;code-cote=CORRESPONDANCE&amp;code-type=COURRIER%20AVOCAT</v>
      </c>
    </row>
    <row r="609" spans="1:7" hidden="1" x14ac:dyDescent="0.25">
      <c r="A609" s="19" t="s">
        <v>1052</v>
      </c>
      <c r="B609" s="19" t="s">
        <v>1053</v>
      </c>
      <c r="C609" s="19" t="s">
        <v>42</v>
      </c>
      <c r="D609" s="19" t="s">
        <v>43</v>
      </c>
      <c r="E609" s="19" t="s">
        <v>1083</v>
      </c>
      <c r="F609" s="20" t="s">
        <v>1084</v>
      </c>
      <c r="G609" s="22" t="str">
        <f>HYPERLINK(Feuil1!$A$10&amp;_xlfn.TEXTJOIN("&amp;",TRUE,Feuil1!$E$2:$E$6)&amp;"&amp;"&amp;_xlfn.TEXTJOIN("&amp;",TRUE,Feuil1!$B$7&amp;"="&amp;_xlfn.ENCODEURL(A609),Feuil1!$B$8&amp;"="&amp;_xlfn.ENCODEURL(C609),Feuil1!$B$9&amp;"="&amp;_xlfn.ENCODEURL(E609)))</f>
        <v>https://cons-donum-intra.hom.maf.local/donum/liste?id-compte=200232&amp;id-personne=2&amp;num-contrat=3&amp;num-chantier=4&amp;num-GC=5&amp;code-famille=SUIVI%20AFFAIRE&amp;code-cote=CORRESPONDANCE&amp;code-type=COURRIER%20AVOUE</v>
      </c>
    </row>
    <row r="610" spans="1:7" hidden="1" x14ac:dyDescent="0.25">
      <c r="A610" s="19" t="s">
        <v>1052</v>
      </c>
      <c r="B610" s="19" t="s">
        <v>1053</v>
      </c>
      <c r="C610" s="19" t="s">
        <v>42</v>
      </c>
      <c r="D610" s="19" t="s">
        <v>43</v>
      </c>
      <c r="E610" s="19" t="s">
        <v>1085</v>
      </c>
      <c r="F610" s="20" t="s">
        <v>1086</v>
      </c>
      <c r="G610" s="22" t="str">
        <f>HYPERLINK(Feuil1!$A$10&amp;_xlfn.TEXTJOIN("&amp;",TRUE,Feuil1!$E$2:$E$6)&amp;"&amp;"&amp;_xlfn.TEXTJOIN("&amp;",TRUE,Feuil1!$B$7&amp;"="&amp;_xlfn.ENCODEURL(A610),Feuil1!$B$8&amp;"="&amp;_xlfn.ENCODEURL(C610),Feuil1!$B$9&amp;"="&amp;_xlfn.ENCODEURL(E610)))</f>
        <v>https://cons-donum-intra.hom.maf.local/donum/liste?id-compte=200232&amp;id-personne=2&amp;num-contrat=3&amp;num-chantier=4&amp;num-GC=5&amp;code-famille=SUIVI%20AFFAIRE&amp;code-cote=CORRESPONDANCE&amp;code-type=COURRIER%20EXPERT</v>
      </c>
    </row>
    <row r="611" spans="1:7" hidden="1" x14ac:dyDescent="0.25">
      <c r="A611" s="19" t="s">
        <v>1052</v>
      </c>
      <c r="B611" s="19" t="s">
        <v>1053</v>
      </c>
      <c r="C611" s="19" t="s">
        <v>42</v>
      </c>
      <c r="D611" s="19" t="s">
        <v>43</v>
      </c>
      <c r="E611" s="19" t="s">
        <v>1087</v>
      </c>
      <c r="F611" s="20" t="s">
        <v>1088</v>
      </c>
      <c r="G611" s="22" t="str">
        <f>HYPERLINK(Feuil1!$A$10&amp;_xlfn.TEXTJOIN("&amp;",TRUE,Feuil1!$E$2:$E$6)&amp;"&amp;"&amp;_xlfn.TEXTJOIN("&amp;",TRUE,Feuil1!$B$7&amp;"="&amp;_xlfn.ENCODEURL(A611),Feuil1!$B$8&amp;"="&amp;_xlfn.ENCODEURL(C611),Feuil1!$B$9&amp;"="&amp;_xlfn.ENCODEURL(E611)))</f>
        <v>https://cons-donum-intra.hom.maf.local/donum/liste?id-compte=200232&amp;id-personne=2&amp;num-contrat=3&amp;num-chantier=4&amp;num-GC=5&amp;code-famille=SUIVI%20AFFAIRE&amp;code-cote=CORRESPONDANCE&amp;code-type=DOCUMENT%20ANNEXE</v>
      </c>
    </row>
    <row r="612" spans="1:7" hidden="1" x14ac:dyDescent="0.25">
      <c r="A612" s="19" t="s">
        <v>1089</v>
      </c>
      <c r="B612" s="19" t="s">
        <v>1090</v>
      </c>
      <c r="C612" s="19" t="s">
        <v>68</v>
      </c>
      <c r="D612" s="19" t="s">
        <v>69</v>
      </c>
      <c r="E612" s="19" t="s">
        <v>1091</v>
      </c>
      <c r="F612" s="20" t="s">
        <v>1092</v>
      </c>
      <c r="G612" s="22" t="str">
        <f>HYPERLINK(Feuil1!$A$10&amp;_xlfn.TEXTJOIN("&amp;",TRUE,Feuil1!$E$2:$E$6)&amp;"&amp;"&amp;_xlfn.TEXTJOIN("&amp;",TRUE,Feuil1!$B$7&amp;"="&amp;_xlfn.ENCODEURL(A612),Feuil1!$B$8&amp;"="&amp;_xlfn.ENCODEURL(C612),Feuil1!$B$9&amp;"="&amp;_xlfn.ENCODEURL(E612)))</f>
        <v>https://cons-donum-intra.hom.maf.local/donum/liste?id-compte=200232&amp;id-personne=2&amp;num-contrat=3&amp;num-chantier=4&amp;num-GC=5&amp;code-famille=VERIFICATION%20-%20REFUS%20DE%20GARANTIE&amp;code-cote=CONTRATS&amp;code-type=HORS%20DOMAINE%20D%27INTERVENTION%2083</v>
      </c>
    </row>
    <row r="613" spans="1:7" hidden="1" x14ac:dyDescent="0.25">
      <c r="A613" s="19" t="s">
        <v>1089</v>
      </c>
      <c r="B613" s="19" t="s">
        <v>1090</v>
      </c>
      <c r="C613" s="19" t="s">
        <v>68</v>
      </c>
      <c r="D613" s="19" t="s">
        <v>69</v>
      </c>
      <c r="E613" s="19" t="s">
        <v>1093</v>
      </c>
      <c r="F613" s="20" t="s">
        <v>1094</v>
      </c>
      <c r="G613" s="22" t="str">
        <f>HYPERLINK(Feuil1!$A$10&amp;_xlfn.TEXTJOIN("&amp;",TRUE,Feuil1!$E$2:$E$6)&amp;"&amp;"&amp;_xlfn.TEXTJOIN("&amp;",TRUE,Feuil1!$B$7&amp;"="&amp;_xlfn.ENCODEURL(A613),Feuil1!$B$8&amp;"="&amp;_xlfn.ENCODEURL(C613),Feuil1!$B$9&amp;"="&amp;_xlfn.ENCODEURL(E613)))</f>
        <v>https://cons-donum-intra.hom.maf.local/donum/liste?id-compte=200232&amp;id-personne=2&amp;num-contrat=3&amp;num-chantier=4&amp;num-GC=5&amp;code-famille=VERIFICATION%20-%20REFUS%20DE%20GARANTIE&amp;code-cote=CONTRATS&amp;code-type=PRESCRIPTION%20BIENNALE%2089%2095</v>
      </c>
    </row>
    <row r="614" spans="1:7" hidden="1" x14ac:dyDescent="0.25">
      <c r="A614" s="19" t="s">
        <v>1089</v>
      </c>
      <c r="B614" s="19" t="s">
        <v>1090</v>
      </c>
      <c r="C614" s="19" t="s">
        <v>68</v>
      </c>
      <c r="D614" s="19" t="s">
        <v>69</v>
      </c>
      <c r="E614" s="19" t="s">
        <v>1095</v>
      </c>
      <c r="F614" s="20" t="s">
        <v>1096</v>
      </c>
      <c r="G614" s="22" t="str">
        <f>HYPERLINK(Feuil1!$A$10&amp;_xlfn.TEXTJOIN("&amp;",TRUE,Feuil1!$E$2:$E$6)&amp;"&amp;"&amp;_xlfn.TEXTJOIN("&amp;",TRUE,Feuil1!$B$7&amp;"="&amp;_xlfn.ENCODEURL(A614),Feuil1!$B$8&amp;"="&amp;_xlfn.ENCODEURL(C614),Feuil1!$B$9&amp;"="&amp;_xlfn.ENCODEURL(E614)))</f>
        <v>https://cons-donum-intra.hom.maf.local/donum/liste?id-compte=200232&amp;id-personne=2&amp;num-contrat=3&amp;num-chantier=4&amp;num-GC=5&amp;code-famille=VERIFICATION%20-%20REFUS%20DE%20GARANTIE&amp;code-cote=CONTRATS&amp;code-type=PRESCRIPTION%20BIENNALE%2083</v>
      </c>
    </row>
    <row r="615" spans="1:7" hidden="1" x14ac:dyDescent="0.25">
      <c r="A615" s="19" t="s">
        <v>1089</v>
      </c>
      <c r="B615" s="19" t="s">
        <v>1090</v>
      </c>
      <c r="C615" s="19" t="s">
        <v>68</v>
      </c>
      <c r="D615" s="19" t="s">
        <v>69</v>
      </c>
      <c r="E615" s="19" t="s">
        <v>1097</v>
      </c>
      <c r="F615" s="20" t="s">
        <v>1098</v>
      </c>
      <c r="G615" s="22" t="str">
        <f>HYPERLINK(Feuil1!$A$10&amp;_xlfn.TEXTJOIN("&amp;",TRUE,Feuil1!$E$2:$E$6)&amp;"&amp;"&amp;_xlfn.TEXTJOIN("&amp;",TRUE,Feuil1!$B$7&amp;"="&amp;_xlfn.ENCODEURL(A615),Feuil1!$B$8&amp;"="&amp;_xlfn.ENCODEURL(C615),Feuil1!$B$9&amp;"="&amp;_xlfn.ENCODEURL(E615)))</f>
        <v>https://cons-donum-intra.hom.maf.local/donum/liste?id-compte=200232&amp;id-personne=2&amp;num-contrat=3&amp;num-chantier=4&amp;num-GC=5&amp;code-famille=VERIFICATION%20-%20REFUS%20DE%20GARANTIE&amp;code-cote=CONTRATS&amp;code-type=DECLARATION%20TARDIVE%2083</v>
      </c>
    </row>
    <row r="616" spans="1:7" hidden="1" x14ac:dyDescent="0.25">
      <c r="A616" s="19" t="s">
        <v>1089</v>
      </c>
      <c r="B616" s="19" t="s">
        <v>1090</v>
      </c>
      <c r="C616" s="19" t="s">
        <v>68</v>
      </c>
      <c r="D616" s="19" t="s">
        <v>69</v>
      </c>
      <c r="E616" s="19" t="s">
        <v>1099</v>
      </c>
      <c r="F616" s="20" t="s">
        <v>1100</v>
      </c>
      <c r="G616" s="22" t="str">
        <f>HYPERLINK(Feuil1!$A$10&amp;_xlfn.TEXTJOIN("&amp;",TRUE,Feuil1!$E$2:$E$6)&amp;"&amp;"&amp;_xlfn.TEXTJOIN("&amp;",TRUE,Feuil1!$B$7&amp;"="&amp;_xlfn.ENCODEURL(A616),Feuil1!$B$8&amp;"="&amp;_xlfn.ENCODEURL(C616),Feuil1!$B$9&amp;"="&amp;_xlfn.ENCODEURL(E616)))</f>
        <v>https://cons-donum-intra.hom.maf.local/donum/liste?id-compte=200232&amp;id-personne=2&amp;num-contrat=3&amp;num-chantier=4&amp;num-GC=5&amp;code-famille=VERIFICATION%20-%20REFUS%20DE%20GARANTIE&amp;code-cote=CONTRATS&amp;code-type=DECLARATION%20TARDIVE%2089</v>
      </c>
    </row>
    <row r="617" spans="1:7" hidden="1" x14ac:dyDescent="0.25">
      <c r="A617" s="19" t="s">
        <v>1089</v>
      </c>
      <c r="B617" s="19" t="s">
        <v>1090</v>
      </c>
      <c r="C617" s="19" t="s">
        <v>68</v>
      </c>
      <c r="D617" s="19" t="s">
        <v>69</v>
      </c>
      <c r="E617" s="19" t="s">
        <v>1101</v>
      </c>
      <c r="F617" s="20" t="s">
        <v>1102</v>
      </c>
      <c r="G617" s="22" t="str">
        <f>HYPERLINK(Feuil1!$A$10&amp;_xlfn.TEXTJOIN("&amp;",TRUE,Feuil1!$E$2:$E$6)&amp;"&amp;"&amp;_xlfn.TEXTJOIN("&amp;",TRUE,Feuil1!$B$7&amp;"="&amp;_xlfn.ENCODEURL(A617),Feuil1!$B$8&amp;"="&amp;_xlfn.ENCODEURL(C617),Feuil1!$B$9&amp;"="&amp;_xlfn.ENCODEURL(E617)))</f>
        <v>https://cons-donum-intra.hom.maf.local/donum/liste?id-compte=200232&amp;id-personne=2&amp;num-contrat=3&amp;num-chantier=4&amp;num-GC=5&amp;code-famille=VERIFICATION%20-%20REFUS%20DE%20GARANTIE&amp;code-cote=CONTRATS&amp;code-type=REFUS%20DIRECTION%20DES%20SINISTRES</v>
      </c>
    </row>
    <row r="618" spans="1:7" hidden="1" x14ac:dyDescent="0.25">
      <c r="A618" s="19" t="s">
        <v>1089</v>
      </c>
      <c r="B618" s="19" t="s">
        <v>1090</v>
      </c>
      <c r="C618" s="19" t="s">
        <v>68</v>
      </c>
      <c r="D618" s="19" t="s">
        <v>69</v>
      </c>
      <c r="E618" s="19" t="s">
        <v>1103</v>
      </c>
      <c r="F618" s="20" t="s">
        <v>1104</v>
      </c>
      <c r="G618" s="22" t="str">
        <f>HYPERLINK(Feuil1!$A$10&amp;_xlfn.TEXTJOIN("&amp;",TRUE,Feuil1!$E$2:$E$6)&amp;"&amp;"&amp;_xlfn.TEXTJOIN("&amp;",TRUE,Feuil1!$B$7&amp;"="&amp;_xlfn.ENCODEURL(A618),Feuil1!$B$8&amp;"="&amp;_xlfn.ENCODEURL(C618),Feuil1!$B$9&amp;"="&amp;_xlfn.ENCODEURL(E618)))</f>
        <v>https://cons-donum-intra.hom.maf.local/donum/liste?id-compte=200232&amp;id-personne=2&amp;num-contrat=3&amp;num-chantier=4&amp;num-GC=5&amp;code-famille=VERIFICATION%20-%20REFUS%20DE%20GARANTIE&amp;code-cote=CONTRATS&amp;code-type=HORS%20DOMAINE%20D%27INTERVENTION%2089%2095</v>
      </c>
    </row>
    <row r="619" spans="1:7" hidden="1" x14ac:dyDescent="0.25">
      <c r="A619" s="19" t="s">
        <v>1089</v>
      </c>
      <c r="B619" s="19" t="s">
        <v>1090</v>
      </c>
      <c r="C619" s="19" t="s">
        <v>68</v>
      </c>
      <c r="D619" s="19" t="s">
        <v>69</v>
      </c>
      <c r="E619" s="19" t="s">
        <v>1105</v>
      </c>
      <c r="F619" s="20" t="s">
        <v>1106</v>
      </c>
      <c r="G619" s="22" t="str">
        <f>HYPERLINK(Feuil1!$A$10&amp;_xlfn.TEXTJOIN("&amp;",TRUE,Feuil1!$E$2:$E$6)&amp;"&amp;"&amp;_xlfn.TEXTJOIN("&amp;",TRUE,Feuil1!$B$7&amp;"="&amp;_xlfn.ENCODEURL(A619),Feuil1!$B$8&amp;"="&amp;_xlfn.ENCODEURL(C619),Feuil1!$B$9&amp;"="&amp;_xlfn.ENCODEURL(E619)))</f>
        <v>https://cons-donum-intra.hom.maf.local/donum/liste?id-compte=200232&amp;id-personne=2&amp;num-contrat=3&amp;num-chantier=4&amp;num-GC=5&amp;code-famille=VERIFICATION%20-%20REFUS%20DE%20GARANTIE&amp;code-cote=CONTRATS&amp;code-type=INFERIEUR%20AU%20SEUIL%2083</v>
      </c>
    </row>
    <row r="620" spans="1:7" hidden="1" x14ac:dyDescent="0.25">
      <c r="A620" s="21" t="s">
        <v>1107</v>
      </c>
      <c r="B620" s="21" t="s">
        <v>1108</v>
      </c>
      <c r="C620" s="21" t="s">
        <v>891</v>
      </c>
      <c r="D620" s="21" t="s">
        <v>892</v>
      </c>
      <c r="E620" s="21" t="s">
        <v>893</v>
      </c>
      <c r="F620" s="18" t="s">
        <v>894</v>
      </c>
      <c r="G620" s="22" t="str">
        <f>HYPERLINK(Feuil1!$A$10&amp;_xlfn.TEXTJOIN("&amp;",TRUE,Feuil1!$E$2:$E$6)&amp;"&amp;"&amp;_xlfn.TEXTJOIN("&amp;",TRUE,Feuil1!$B$7&amp;"="&amp;_xlfn.ENCODEURL(A620),Feuil1!$B$8&amp;"="&amp;_xlfn.ENCODEURL(C620),Feuil1!$B$9&amp;"="&amp;_xlfn.ENCODEURL(E620)))</f>
        <v>https://cons-donum-intra.hom.maf.local/donum/liste?id-compte=200232&amp;id-personne=2&amp;num-contrat=3&amp;num-chantier=4&amp;num-GC=5&amp;code-famille=DOCUMENTS%20COMMUNICATION&amp;code-cote=RDVMAF&amp;code-type=ATTESTATIONS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DESCHASEAUX Roch</dc:creator>
  <cp:lastModifiedBy>DESCHASEAUX Roch</cp:lastModifiedBy>
  <dcterms:created xsi:type="dcterms:W3CDTF">2024-04-19T14:14:29Z</dcterms:created>
  <dcterms:modified xsi:type="dcterms:W3CDTF">2024-04-29T09:52:10Z</dcterms:modified>
</cp:coreProperties>
</file>