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defaultThemeVersion="166925"/>
  <mc:AlternateContent xmlns:mc="http://schemas.openxmlformats.org/markup-compatibility/2006">
    <mc:Choice Requires="x15">
      <x15ac:absPath xmlns:x15ac="http://schemas.microsoft.com/office/spreadsheetml/2010/11/ac" url="/Users/sho/Dropbox/ANALYSIS_PBR_Revision/SummaryTable/"/>
    </mc:Choice>
  </mc:AlternateContent>
  <xr:revisionPtr revIDLastSave="0" documentId="13_ncr:1_{8B83FC50-7BAF-C046-82D2-9670ACE65383}" xr6:coauthVersionLast="45" xr6:coauthVersionMax="45" xr10:uidLastSave="{00000000-0000-0000-0000-000000000000}"/>
  <bookViews>
    <workbookView xWindow="0" yWindow="460" windowWidth="25600" windowHeight="15540" activeTab="2" xr2:uid="{628F735F-B7A5-9949-BF34-209E22991E59}"/>
  </bookViews>
  <sheets>
    <sheet name="SerialReconstruction" sheetId="18" r:id="rId1"/>
    <sheet name="SerialRecall" sheetId="14" r:id="rId2"/>
    <sheet name="ItemCorrect" sheetId="23" r:id="rId3"/>
    <sheet name="OrderErrors" sheetId="24" r:id="rId4"/>
    <sheet name="AllMaterials" sheetId="2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3" i="14" l="1"/>
  <c r="F33" i="14" s="1"/>
  <c r="G26" i="14" l="1"/>
  <c r="F26" i="14" s="1"/>
  <c r="F25" i="14"/>
  <c r="F24" i="14"/>
  <c r="F23" i="14"/>
  <c r="F22" i="14"/>
  <c r="F21" i="14"/>
  <c r="F20" i="14"/>
  <c r="G19" i="14"/>
  <c r="F19" i="14" s="1"/>
  <c r="G18" i="14"/>
  <c r="F18" i="14" s="1"/>
  <c r="G17" i="14"/>
  <c r="F17" i="14" s="1"/>
  <c r="G16" i="14"/>
  <c r="F16" i="14" s="1"/>
  <c r="G15" i="14"/>
  <c r="F15" i="14" s="1"/>
  <c r="G14" i="14"/>
  <c r="F14" i="14" s="1"/>
  <c r="F13" i="14"/>
  <c r="F12" i="14"/>
  <c r="F11" i="14"/>
  <c r="F10" i="14"/>
  <c r="F9" i="14"/>
  <c r="F8" i="14"/>
  <c r="F7" i="14"/>
  <c r="F6" i="14"/>
  <c r="G5" i="14"/>
  <c r="G9" i="18" l="1"/>
  <c r="F9" i="18" s="1"/>
  <c r="G8" i="18"/>
  <c r="F8"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Sho Ishiguro</author>
  </authors>
  <commentList>
    <comment ref="E1" authorId="0" shapeId="0" xr:uid="{8684DD01-833A-2344-A888-A65FAE8CA634}">
      <text>
        <r>
          <rPr>
            <b/>
            <sz val="10"/>
            <color rgb="FF000000"/>
            <rFont val="Tahoma"/>
            <family val="2"/>
          </rPr>
          <t>Sho Ishiguro:</t>
        </r>
        <r>
          <rPr>
            <sz val="10"/>
            <color rgb="FF000000"/>
            <rFont val="Tahoma"/>
            <family val="2"/>
          </rPr>
          <t xml:space="preserve">
</t>
        </r>
        <r>
          <rPr>
            <sz val="10"/>
            <color rgb="FF000000"/>
            <rFont val="Tahoma"/>
            <family val="2"/>
          </rPr>
          <t xml:space="preserve">1: Advantage
</t>
        </r>
        <r>
          <rPr>
            <sz val="10"/>
            <color rgb="FF000000"/>
            <rFont val="Tahoma"/>
            <family val="2"/>
          </rPr>
          <t xml:space="preserve">-1: Dissadvantage
</t>
        </r>
        <r>
          <rPr>
            <sz val="10"/>
            <color rgb="FF000000"/>
            <rFont val="Tahoma"/>
            <family val="2"/>
          </rPr>
          <t>Note. Dissadvantage (Detrimental effect is expected)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Sho Ishiguro</author>
  </authors>
  <commentList>
    <comment ref="E1" authorId="0" shapeId="0" xr:uid="{2347DA0E-04F4-1C46-A9AE-30511C4D811C}">
      <text>
        <r>
          <rPr>
            <b/>
            <sz val="10"/>
            <color rgb="FF000000"/>
            <rFont val="Tahoma"/>
            <family val="2"/>
          </rPr>
          <t>Sho Ishiguro:</t>
        </r>
        <r>
          <rPr>
            <sz val="10"/>
            <color rgb="FF000000"/>
            <rFont val="Tahoma"/>
            <family val="2"/>
          </rPr>
          <t xml:space="preserve">
</t>
        </r>
        <r>
          <rPr>
            <sz val="10"/>
            <color rgb="FF000000"/>
            <rFont val="Tahoma"/>
            <family val="2"/>
          </rPr>
          <t xml:space="preserve">1: Advantage
</t>
        </r>
        <r>
          <rPr>
            <sz val="10"/>
            <color rgb="FF000000"/>
            <rFont val="Tahoma"/>
            <family val="2"/>
          </rPr>
          <t>-1: Dissadvantage</t>
        </r>
      </text>
    </comment>
    <comment ref="F1" authorId="0" shapeId="0" xr:uid="{E1F1B24A-3363-9E47-B3B2-39AE665A52C6}">
      <text>
        <r>
          <rPr>
            <b/>
            <sz val="10"/>
            <color rgb="FF000000"/>
            <rFont val="Tahoma"/>
            <family val="2"/>
          </rPr>
          <t>Sho Ishiguro:</t>
        </r>
        <r>
          <rPr>
            <sz val="10"/>
            <color rgb="FF000000"/>
            <rFont val="Tahoma"/>
            <family val="2"/>
          </rPr>
          <t xml:space="preserve">
</t>
        </r>
        <r>
          <rPr>
            <sz val="10"/>
            <color rgb="FF000000"/>
            <rFont val="Tahoma"/>
            <family val="2"/>
          </rPr>
          <t>Cohen's dz = t / sqrt(n)</t>
        </r>
      </text>
    </comment>
    <comment ref="L6" authorId="0" shapeId="0" xr:uid="{2A3E8CF7-15FC-F845-9298-32F50EA2DEAB}">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L7" authorId="0" shapeId="0" xr:uid="{B526ED48-1BBA-9447-832B-DA9C25E24653}">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L8" authorId="0" shapeId="0" xr:uid="{1F61B494-5E1E-E044-A3F9-0F4058DB1641}">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L9" authorId="0" shapeId="0" xr:uid="{BD3423C4-534B-E843-804B-28F4DDA35A8A}">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L10" authorId="0" shapeId="0" xr:uid="{323C3C63-6A83-6F40-B57F-0D02FC3D1769}">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L11" authorId="0" shapeId="0" xr:uid="{B421991C-1F30-0E4E-B416-FD27FD35A472}">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L12" authorId="0" shapeId="0" xr:uid="{ED7B88ED-B968-CF49-8A58-D352027706E7}">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L13" authorId="0" shapeId="0" xr:uid="{15D6EFB6-616F-BD4C-A5B9-52B717EED183}">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Sho Ishiguro</author>
  </authors>
  <commentList>
    <comment ref="E1" authorId="0" shapeId="0" xr:uid="{557E781C-06C7-7346-BB68-805C915FEC0C}">
      <text>
        <r>
          <rPr>
            <b/>
            <sz val="10"/>
            <color rgb="FF000000"/>
            <rFont val="Tahoma"/>
            <family val="2"/>
          </rPr>
          <t>Sho Ishiguro:</t>
        </r>
        <r>
          <rPr>
            <sz val="10"/>
            <color rgb="FF000000"/>
            <rFont val="Tahoma"/>
            <family val="2"/>
          </rPr>
          <t xml:space="preserve">
</t>
        </r>
        <r>
          <rPr>
            <sz val="10"/>
            <color rgb="FF000000"/>
            <rFont val="Tahoma"/>
            <family val="2"/>
          </rPr>
          <t xml:space="preserve">1: Advantage
</t>
        </r>
        <r>
          <rPr>
            <sz val="10"/>
            <color rgb="FF000000"/>
            <rFont val="Tahoma"/>
            <family val="2"/>
          </rPr>
          <t>-1: Dissadvantage</t>
        </r>
      </text>
    </comment>
    <comment ref="L6" authorId="0" shapeId="0" xr:uid="{0534A39A-18FA-FD41-BFA1-6CB52A3D6B77}">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L7" authorId="0" shapeId="0" xr:uid="{76E5894C-BD1E-9743-B4A2-4C8B24224ACC}">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L8" authorId="0" shapeId="0" xr:uid="{56BCFA6D-6EF7-F94D-804E-22155F83C030}">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L9" authorId="0" shapeId="0" xr:uid="{7CC62B60-A033-1A43-A949-E5CD3958A1DD}">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L10" authorId="0" shapeId="0" xr:uid="{52C0E331-8DB8-5C4E-89AC-4AB2A68DCE1C}">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L11" authorId="0" shapeId="0" xr:uid="{CF12F778-D65D-0744-9758-C2551D113795}">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L12" authorId="0" shapeId="0" xr:uid="{F958FB3C-E8C4-1C47-97BB-224C31618EDF}">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 ref="L13" authorId="0" shapeId="0" xr:uid="{E29D63A0-14ED-DC4B-A0D5-EB1DB763E282}">
      <text>
        <r>
          <rPr>
            <b/>
            <sz val="10"/>
            <color rgb="FF000000"/>
            <rFont val="Tahoma"/>
            <family val="2"/>
          </rPr>
          <t>Sho Ishiguro:</t>
        </r>
        <r>
          <rPr>
            <sz val="10"/>
            <color rgb="FF000000"/>
            <rFont val="Tahoma"/>
            <family val="2"/>
          </rPr>
          <t xml:space="preserve">
</t>
        </r>
        <r>
          <rPr>
            <sz val="10"/>
            <color rgb="FF000000"/>
            <rFont val="Tahoma"/>
            <family val="2"/>
          </rPr>
          <t xml:space="preserve">The measure of ordered recall used here was derived by counting in from both the beginning and end of the recall protocol until the first error in either direction was reached and adding together the number of correct recalls from both starting points.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Sho Ishiguro</author>
  </authors>
  <commentList>
    <comment ref="E1" authorId="0" shapeId="0" xr:uid="{EB3ABA3E-844A-F94B-B71A-06D372201693}">
      <text>
        <r>
          <rPr>
            <b/>
            <sz val="10"/>
            <color rgb="FF000000"/>
            <rFont val="Tahoma"/>
            <family val="2"/>
          </rPr>
          <t>Sho Ishiguro:</t>
        </r>
        <r>
          <rPr>
            <sz val="10"/>
            <color rgb="FF000000"/>
            <rFont val="Tahoma"/>
            <family val="2"/>
          </rPr>
          <t xml:space="preserve">
</t>
        </r>
        <r>
          <rPr>
            <sz val="10"/>
            <color rgb="FF000000"/>
            <rFont val="Tahoma"/>
            <family val="2"/>
          </rPr>
          <t xml:space="preserve">1: Increased Errors
</t>
        </r>
        <r>
          <rPr>
            <sz val="10"/>
            <color rgb="FF000000"/>
            <rFont val="Tahoma"/>
            <family val="2"/>
          </rPr>
          <t>-1: Decreased Errors</t>
        </r>
      </text>
    </comment>
    <comment ref="F1" authorId="0" shapeId="0" xr:uid="{638B9474-D183-F14F-912B-BE0FC0235F3D}">
      <text>
        <r>
          <rPr>
            <b/>
            <sz val="10"/>
            <color rgb="FF000000"/>
            <rFont val="Tahoma"/>
            <family val="2"/>
          </rPr>
          <t>Sho Ishiguro:</t>
        </r>
        <r>
          <rPr>
            <sz val="10"/>
            <color rgb="FF000000"/>
            <rFont val="Tahoma"/>
            <family val="2"/>
          </rPr>
          <t xml:space="preserve">
</t>
        </r>
        <r>
          <rPr>
            <sz val="10"/>
            <color rgb="FF000000"/>
            <rFont val="Tahoma"/>
            <family val="2"/>
          </rPr>
          <t>Cohen's dz = t / sqrt(n)</t>
        </r>
      </text>
    </comment>
    <comment ref="E13" authorId="0" shapeId="0" xr:uid="{B33B0244-DB5B-DF48-B00B-33B871882AF7}">
      <text>
        <r>
          <rPr>
            <b/>
            <sz val="10"/>
            <color rgb="FF000000"/>
            <rFont val="Tahoma"/>
            <family val="2"/>
          </rPr>
          <t>Sho Ishiguro:</t>
        </r>
        <r>
          <rPr>
            <sz val="10"/>
            <color rgb="FF000000"/>
            <rFont val="Tahoma"/>
            <family val="2"/>
          </rPr>
          <t xml:space="preserve">
</t>
        </r>
        <r>
          <rPr>
            <sz val="10"/>
            <color rgb="FF000000"/>
            <rFont val="Tahoma"/>
            <family val="2"/>
          </rPr>
          <t xml:space="preserve">From Table 9
</t>
        </r>
      </text>
    </comment>
  </commentList>
</comments>
</file>

<file path=xl/sharedStrings.xml><?xml version="1.0" encoding="utf-8"?>
<sst xmlns="http://schemas.openxmlformats.org/spreadsheetml/2006/main" count="716" uniqueCount="144">
  <si>
    <t>Title</t>
  </si>
  <si>
    <t>Study</t>
  </si>
  <si>
    <t>Direction</t>
  </si>
  <si>
    <t>F</t>
  </si>
  <si>
    <t>Note</t>
  </si>
  <si>
    <t>Similarity and order…</t>
  </si>
  <si>
    <t>Memory for related…</t>
  </si>
  <si>
    <t>Semantic similarity and…</t>
  </si>
  <si>
    <t>Assessing the effect…</t>
  </si>
  <si>
    <t>The role of…</t>
  </si>
  <si>
    <t>The effect of…</t>
  </si>
  <si>
    <t>t</t>
  </si>
  <si>
    <t>dz</t>
  </si>
  <si>
    <t>MaterialFile</t>
  </si>
  <si>
    <t>ListLength</t>
  </si>
  <si>
    <t>Saint-Aubin_1999a_Exp1.xlsx</t>
  </si>
  <si>
    <t>Crowder_1979_Exp1_Noun.xlsx</t>
  </si>
  <si>
    <t>Integration</t>
  </si>
  <si>
    <t>IntegrationWeight</t>
  </si>
  <si>
    <t>Crowder_1979_Exp2_Adjective.xlsx</t>
  </si>
  <si>
    <t>True ListLength was 10 but materials are imcomplete. Thus, ListLength was set as 9.</t>
  </si>
  <si>
    <t>Crow_1979_5</t>
  </si>
  <si>
    <t>Saint-Aubin_1995_Exp12.xlsx</t>
  </si>
  <si>
    <t>Saint-Aubin_1995_Exp3.xlsx</t>
  </si>
  <si>
    <t>Poir_1995_3</t>
  </si>
  <si>
    <t>Tse_2011_Associative.xlsx</t>
  </si>
  <si>
    <t>Tse_2011_Categorical.xlsx</t>
  </si>
  <si>
    <t>n.s.</t>
  </si>
  <si>
    <t>unclear</t>
  </si>
  <si>
    <t>Saint-Aubin_1999a_Exp23.xlsx</t>
  </si>
  <si>
    <t>Baddeley (1966a, 1)</t>
  </si>
  <si>
    <t>Baddeley (1966b, 1)</t>
  </si>
  <si>
    <t>Crowder (1979, 3)</t>
  </si>
  <si>
    <t>Crowder (1979, 4)</t>
  </si>
  <si>
    <t>The influence of..</t>
  </si>
  <si>
    <t>Short-term memory for…</t>
  </si>
  <si>
    <t>Saint-Aubin &amp; Poirier (1999, 3)</t>
  </si>
  <si>
    <t>Crow_1979_3</t>
  </si>
  <si>
    <t>Crow_1979_4</t>
  </si>
  <si>
    <t>Baddeley_1966a_Exp1.xlsx</t>
  </si>
  <si>
    <t>Baddeley_1966b_Exp1.xlsx</t>
  </si>
  <si>
    <t>N</t>
  </si>
  <si>
    <t>Learning to order…</t>
  </si>
  <si>
    <t>Nelson_1977_Exp2.xlsx</t>
  </si>
  <si>
    <t>Nelson_1977_Exp3.xlsx</t>
  </si>
  <si>
    <t>Nelson et al. (1977, 2&amp;3)</t>
  </si>
  <si>
    <t>Nel_1977_23</t>
  </si>
  <si>
    <t>Prelearning. 14 out of 24 categories in Exp. 2 and 3 were used. Which categories were used was not specified.</t>
  </si>
  <si>
    <t>Nel_1977_4</t>
  </si>
  <si>
    <t>n.s</t>
  </si>
  <si>
    <t>p &lt; .05 (Wilcoxon test)</t>
  </si>
  <si>
    <t>Dependant variable was errors. Direction was based on the values reported in the main text (p. 491).</t>
  </si>
  <si>
    <t>Quite and suppression Collapsed</t>
  </si>
  <si>
    <t>Tse (2009, Pure-associative)</t>
  </si>
  <si>
    <t>For mixed group, each participants received associative and category lists</t>
  </si>
  <si>
    <t>Forward recall</t>
  </si>
  <si>
    <t>Statistics</t>
  </si>
  <si>
    <t>F(1, 23) = 3.75, p = .065</t>
  </si>
  <si>
    <t>Tse et al. (2011, Associative)</t>
  </si>
  <si>
    <t>Tse et al. (2011, Categorical)</t>
  </si>
  <si>
    <t>Tse (2009, Pure-categorical)</t>
  </si>
  <si>
    <t>Nelson et al. (1977, 4)</t>
  </si>
  <si>
    <t>Poirier &amp; Saint-Aubin (1995, 1)</t>
  </si>
  <si>
    <t>Poirier &amp; Saint-Aubin (1995, 2)</t>
  </si>
  <si>
    <t>Poirier &amp; Saint-Aubin (1995, 3)</t>
  </si>
  <si>
    <t>Crowder (1979, 1)</t>
  </si>
  <si>
    <t>Crowder (1979, 2)</t>
  </si>
  <si>
    <t>Crowder (1979, 5)</t>
  </si>
  <si>
    <t>Design</t>
  </si>
  <si>
    <t>Within</t>
  </si>
  <si>
    <t>Between</t>
  </si>
  <si>
    <t>not reported</t>
  </si>
  <si>
    <t>F(1, 30) = 1.04, p = .316</t>
  </si>
  <si>
    <t>F(1, 23) = 49.37, p &lt; .001</t>
  </si>
  <si>
    <t>F(1, 15) = 37.28, p &lt; .001</t>
  </si>
  <si>
    <t>F(1, 15) = 20.14, p &lt; .001</t>
  </si>
  <si>
    <t>F(1, 23) = 39.70, p &lt; .001</t>
  </si>
  <si>
    <t>F(1, 19) = 59.60, p &lt; .001</t>
  </si>
  <si>
    <t>t(19) = -.15, p = .882</t>
  </si>
  <si>
    <t>t(24) = 5.64, p &lt; .001</t>
  </si>
  <si>
    <t>t(24) = 1.91, p = .068</t>
  </si>
  <si>
    <t>t(19) = 6.41, p &lt; .001</t>
  </si>
  <si>
    <t>t(19) = 2.17, p &lt; .05</t>
  </si>
  <si>
    <t>t(151) = 9.50, p &lt; .001</t>
  </si>
  <si>
    <t>t(151) = 6.73, p &lt; .001</t>
  </si>
  <si>
    <t>Belleville et al. (2003, 4)</t>
  </si>
  <si>
    <t>A neuropsychological argument…</t>
  </si>
  <si>
    <t>Belleville_2003_Exp4.xlsx</t>
  </si>
  <si>
    <t>Belleville_2003_4</t>
  </si>
  <si>
    <t>Chasse &amp; Belleville (2009, 1)</t>
  </si>
  <si>
    <t>Input and output…</t>
  </si>
  <si>
    <t>Chasse_2009_Exp1.xlsx</t>
  </si>
  <si>
    <t>Chasse &amp; Belleville (2009, 2)</t>
  </si>
  <si>
    <t>Chasse_2009_Exp2.xlsx</t>
  </si>
  <si>
    <t>True ListLength was 10 but person name category was dropped. Thus, ListLength was set as 9.</t>
  </si>
  <si>
    <t>The scoring is not the standard one. For Exp. 5, 6 - 10 lengths were used (but dropped 10 length condition).</t>
  </si>
  <si>
    <t>Chasse_2009_1</t>
  </si>
  <si>
    <t>Chasse_2009_2</t>
  </si>
  <si>
    <t>Performance of the healthy control group</t>
  </si>
  <si>
    <t>Guérard &amp; Saint-Aubin (2012, 3)</t>
  </si>
  <si>
    <t>Error was the dependent variable.</t>
  </si>
  <si>
    <t>Perforamnce of the healthy control group</t>
  </si>
  <si>
    <t>Saint-Aubin &amp; Poirier (1999, 4, both conditions)</t>
  </si>
  <si>
    <t>Saint-Aubin &amp; Poirier (1999, 4, first condition)</t>
  </si>
  <si>
    <t>p &lt; .05</t>
  </si>
  <si>
    <t>F(1, 19) = 3.04, p &lt; .05</t>
  </si>
  <si>
    <t>Tse (2009, Mixed-associative)</t>
  </si>
  <si>
    <t>Tse (2009, Mixed-categorical)</t>
  </si>
  <si>
    <t>Hadley (2006, 4)</t>
  </si>
  <si>
    <t>Hadley_2006_Exp4.xlsx</t>
  </si>
  <si>
    <t>Long-term memory contributions…</t>
  </si>
  <si>
    <t>No Age x list type interaction (thus, collapsed)</t>
  </si>
  <si>
    <t>Competition and inhibition…</t>
  </si>
  <si>
    <t>Biegler_2007_Exp7.xlsx</t>
  </si>
  <si>
    <t>Biegler (2007, 7, Closed)</t>
  </si>
  <si>
    <t>Biegler (2007, 7, Open)</t>
  </si>
  <si>
    <t>Wihtin</t>
  </si>
  <si>
    <t>within</t>
  </si>
  <si>
    <t>"exactly the same pattern of results as the stringent scoring [(correct in position)]" (p. 493)</t>
  </si>
  <si>
    <t>F(1,22) = 4.67, p &lt; .05</t>
  </si>
  <si>
    <t>F(1, 46) = 122.567, p &lt; .001</t>
  </si>
  <si>
    <t>F(1, 23) = 4.09, p = .06</t>
  </si>
  <si>
    <t>Tse (2009, Pure)</t>
  </si>
  <si>
    <t>Tse (2009, Mixed)</t>
  </si>
  <si>
    <t>25 x 2</t>
  </si>
  <si>
    <t>F(1, 48) = 8.17, p &lt; .01</t>
  </si>
  <si>
    <t>F(1, 19) = 17.06, p &lt; .001</t>
  </si>
  <si>
    <t>Tse et al. (2011)</t>
  </si>
  <si>
    <t>F(1, 150) = 11.74, p &lt; .001</t>
  </si>
  <si>
    <t>Tse_2009_Pure</t>
  </si>
  <si>
    <t>Tse_2009_Mixed</t>
  </si>
  <si>
    <t>Tse_2011</t>
  </si>
  <si>
    <t>F(1,30) = 19.65, p &lt; .001</t>
  </si>
  <si>
    <t>F(1, 23) = 82.92, p &lt; .001</t>
  </si>
  <si>
    <t>F(1, 15) = 152.92, p &lt; .001</t>
  </si>
  <si>
    <t>F(1, 15) = 52.87, p &lt; .001</t>
  </si>
  <si>
    <t>Set</t>
  </si>
  <si>
    <t>Closed</t>
  </si>
  <si>
    <t>Open</t>
  </si>
  <si>
    <t>F(1, 46) = 32.629, p &lt; .001</t>
  </si>
  <si>
    <t>F(1,19) = 1.30, p = 0.27</t>
  </si>
  <si>
    <t>F(1, 23) = 2.10, p = .16</t>
  </si>
  <si>
    <t>Saint-Aubin &amp; Poirier (1999a, 1)</t>
  </si>
  <si>
    <t>Saint-Aubin &amp; Poirier (1999a,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</si>
</sst>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8"/>
      <name val="Calibri"/>
      <family val="2"/>
      <scheme val="minor"/>
    </font>
    <font>
      <sz val="12"/>
      <color rgb="FF000000"/>
      <name val="Calibri"/>
      <family val="2"/>
      <scheme val="minor"/>
    </font>
    <font>
      <sz val="10"/>
      <color rgb="FF000000"/>
      <name val="Tahoma"/>
      <family val="2"/>
    </font>
    <font>
      <b/>
      <sz val="10"/>
      <color rgb="FF000000"/>
      <name val="Tahoma"/>
      <family val="2"/>
    </font>
  </fonts>
  <fills count="9">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s>
  <borders count="1">
    <border>
      <left/>
      <right/>
      <top/>
      <bottom/>
      <diagonal/>
    </border>
  </borders>
  <cellStyleXfs count="1">
    <xf numFmtId="0" fontId="0" fillId="0" borderId="0"/>
  </cellStyleXfs>
  <cellXfs count="18">
    <xf numFmtId="0" fontId="0" fillId="0" borderId="0" xfId="0"/>
    <xf numFmtId="0" fontId="0" fillId="0" borderId="0" xfId="0" applyFill="1"/>
    <xf numFmtId="0" fontId="0" fillId="0" borderId="0" xfId="0" applyFill="1" applyAlignment="1">
      <alignment horizontal="left"/>
    </xf>
    <xf numFmtId="1" fontId="0" fillId="0" borderId="0" xfId="0" applyNumberFormat="1" applyFill="1"/>
    <xf numFmtId="0" fontId="0" fillId="2" borderId="0" xfId="0" applyFill="1"/>
    <xf numFmtId="0" fontId="2" fillId="2" borderId="0" xfId="0" applyFont="1" applyFill="1" applyAlignment="1">
      <alignment horizontal="left"/>
    </xf>
    <xf numFmtId="1" fontId="0" fillId="2" borderId="0" xfId="0" applyNumberFormat="1" applyFill="1"/>
    <xf numFmtId="0" fontId="0" fillId="2" borderId="0" xfId="0" applyFill="1" applyAlignment="1">
      <alignment horizontal="left"/>
    </xf>
    <xf numFmtId="0" fontId="2" fillId="0" borderId="0" xfId="0" applyFont="1" applyFill="1" applyAlignment="1">
      <alignment horizontal="left"/>
    </xf>
    <xf numFmtId="0" fontId="0" fillId="2" borderId="0" xfId="0" quotePrefix="1" applyFill="1"/>
    <xf numFmtId="0" fontId="0" fillId="0" borderId="0" xfId="0" applyAlignment="1">
      <alignment horizontal="left"/>
    </xf>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9"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E2A9F-2934-3A4C-B138-580F2A86AE7C}">
  <dimension ref="A1:O32"/>
  <sheetViews>
    <sheetView workbookViewId="0">
      <pane xSplit="1" topLeftCell="L1" activePane="topRight" state="frozen"/>
      <selection pane="topRight" activeCell="E10" sqref="E10"/>
    </sheetView>
  </sheetViews>
  <sheetFormatPr baseColWidth="10" defaultColWidth="11" defaultRowHeight="16" x14ac:dyDescent="0.2"/>
  <cols>
    <col min="1" max="1" width="51.83203125" bestFit="1" customWidth="1"/>
    <col min="2" max="2" width="22" bestFit="1" customWidth="1"/>
    <col min="3" max="3" width="30.33203125" bestFit="1" customWidth="1"/>
    <col min="4" max="4" width="9.5" bestFit="1" customWidth="1"/>
    <col min="5" max="5" width="8.5" bestFit="1" customWidth="1"/>
    <col min="6" max="7" width="12.1640625" bestFit="1" customWidth="1"/>
    <col min="8" max="8" width="19.83203125" bestFit="1" customWidth="1"/>
    <col min="9" max="9" width="3.1640625" bestFit="1" customWidth="1"/>
    <col min="10" max="10" width="13.83203125" bestFit="1" customWidth="1"/>
    <col min="11" max="11" width="16.33203125" bestFit="1" customWidth="1"/>
    <col min="12" max="12" width="93.83203125" bestFit="1" customWidth="1"/>
    <col min="13" max="13" width="19.6640625" bestFit="1" customWidth="1"/>
    <col min="14" max="14" width="8.5" bestFit="1" customWidth="1"/>
    <col min="15" max="15" width="6.5" bestFit="1" customWidth="1"/>
  </cols>
  <sheetData>
    <row r="1" spans="1:15" x14ac:dyDescent="0.2">
      <c r="A1" t="s">
        <v>1</v>
      </c>
      <c r="B1" s="1" t="s">
        <v>0</v>
      </c>
      <c r="C1" s="1" t="s">
        <v>13</v>
      </c>
      <c r="D1" s="1" t="s">
        <v>14</v>
      </c>
      <c r="E1" t="s">
        <v>2</v>
      </c>
      <c r="F1" t="s">
        <v>12</v>
      </c>
      <c r="G1" t="s">
        <v>11</v>
      </c>
      <c r="H1" t="s">
        <v>3</v>
      </c>
      <c r="I1" s="1" t="s">
        <v>41</v>
      </c>
      <c r="J1" s="1" t="s">
        <v>17</v>
      </c>
      <c r="K1" s="1" t="s">
        <v>18</v>
      </c>
      <c r="L1" s="1" t="s">
        <v>4</v>
      </c>
      <c r="M1" s="1" t="s">
        <v>56</v>
      </c>
      <c r="N1" s="1" t="s">
        <v>68</v>
      </c>
      <c r="O1" s="1" t="s">
        <v>136</v>
      </c>
    </row>
    <row r="2" spans="1:15" s="1" customFormat="1" x14ac:dyDescent="0.2">
      <c r="A2" s="1" t="s">
        <v>30</v>
      </c>
      <c r="B2" s="2" t="s">
        <v>35</v>
      </c>
      <c r="C2" s="1" t="s">
        <v>39</v>
      </c>
      <c r="D2" s="1">
        <v>5</v>
      </c>
      <c r="E2" s="1">
        <v>-1</v>
      </c>
      <c r="H2" s="1" t="s">
        <v>50</v>
      </c>
      <c r="I2" s="1">
        <v>21</v>
      </c>
      <c r="K2" s="3"/>
      <c r="M2" s="1" t="s">
        <v>104</v>
      </c>
      <c r="N2" s="1" t="s">
        <v>69</v>
      </c>
      <c r="O2" s="1" t="s">
        <v>137</v>
      </c>
    </row>
    <row r="3" spans="1:15" s="1" customFormat="1" x14ac:dyDescent="0.2">
      <c r="A3" s="4" t="s">
        <v>31</v>
      </c>
      <c r="B3" s="7" t="s">
        <v>34</v>
      </c>
      <c r="C3" s="4" t="s">
        <v>40</v>
      </c>
      <c r="D3" s="4">
        <v>10</v>
      </c>
      <c r="E3" s="9">
        <v>-1</v>
      </c>
      <c r="F3" s="4"/>
      <c r="G3" s="4"/>
      <c r="H3" s="4" t="s">
        <v>27</v>
      </c>
      <c r="I3" s="4">
        <v>40</v>
      </c>
      <c r="J3" s="4"/>
      <c r="K3" s="6"/>
      <c r="L3" s="4"/>
      <c r="M3" s="4" t="s">
        <v>27</v>
      </c>
      <c r="N3" s="4" t="s">
        <v>70</v>
      </c>
      <c r="O3" s="4" t="s">
        <v>138</v>
      </c>
    </row>
    <row r="4" spans="1:15" s="1" customFormat="1" x14ac:dyDescent="0.2">
      <c r="A4" s="11" t="s">
        <v>45</v>
      </c>
      <c r="B4" s="2" t="s">
        <v>42</v>
      </c>
      <c r="C4" s="1" t="s">
        <v>43</v>
      </c>
      <c r="D4" s="1">
        <v>8</v>
      </c>
      <c r="E4" s="1">
        <v>1</v>
      </c>
      <c r="I4" s="1">
        <v>96</v>
      </c>
      <c r="J4" s="1" t="s">
        <v>46</v>
      </c>
      <c r="K4" s="3">
        <v>1</v>
      </c>
      <c r="L4" s="1" t="s">
        <v>51</v>
      </c>
      <c r="M4" s="1" t="s">
        <v>71</v>
      </c>
      <c r="N4" s="1" t="s">
        <v>70</v>
      </c>
      <c r="O4" s="1" t="s">
        <v>138</v>
      </c>
    </row>
    <row r="5" spans="1:15" s="1" customFormat="1" x14ac:dyDescent="0.2">
      <c r="A5" s="11" t="s">
        <v>45</v>
      </c>
      <c r="B5" s="2" t="s">
        <v>42</v>
      </c>
      <c r="C5" s="1" t="s">
        <v>44</v>
      </c>
      <c r="D5" s="1">
        <v>8</v>
      </c>
      <c r="E5" s="1">
        <v>1</v>
      </c>
      <c r="I5" s="1">
        <v>96</v>
      </c>
      <c r="J5" s="1" t="s">
        <v>46</v>
      </c>
      <c r="K5" s="3">
        <v>1</v>
      </c>
      <c r="L5" s="1" t="s">
        <v>51</v>
      </c>
      <c r="M5" s="1" t="s">
        <v>71</v>
      </c>
      <c r="N5" s="1" t="s">
        <v>70</v>
      </c>
      <c r="O5" s="1" t="s">
        <v>138</v>
      </c>
    </row>
    <row r="6" spans="1:15" s="1" customFormat="1" x14ac:dyDescent="0.2">
      <c r="A6" s="12" t="s">
        <v>32</v>
      </c>
      <c r="B6" s="7" t="s">
        <v>5</v>
      </c>
      <c r="C6" s="4" t="s">
        <v>16</v>
      </c>
      <c r="D6" s="4">
        <v>9</v>
      </c>
      <c r="E6" s="4">
        <v>-1</v>
      </c>
      <c r="F6" s="4"/>
      <c r="G6" s="4"/>
      <c r="H6" s="4" t="s">
        <v>27</v>
      </c>
      <c r="I6" s="4">
        <v>40</v>
      </c>
      <c r="J6" s="4" t="s">
        <v>37</v>
      </c>
      <c r="K6" s="6">
        <v>1</v>
      </c>
      <c r="L6" s="4"/>
      <c r="M6" s="4" t="s">
        <v>27</v>
      </c>
      <c r="N6" s="4" t="s">
        <v>69</v>
      </c>
      <c r="O6" s="4" t="s">
        <v>138</v>
      </c>
    </row>
    <row r="7" spans="1:15" s="1" customFormat="1" x14ac:dyDescent="0.2">
      <c r="A7" s="12" t="s">
        <v>32</v>
      </c>
      <c r="B7" s="7" t="s">
        <v>5</v>
      </c>
      <c r="C7" s="4" t="s">
        <v>19</v>
      </c>
      <c r="D7" s="4">
        <v>9</v>
      </c>
      <c r="E7" s="4">
        <v>-1</v>
      </c>
      <c r="F7" s="4"/>
      <c r="G7" s="4"/>
      <c r="H7" s="4" t="s">
        <v>27</v>
      </c>
      <c r="I7" s="4">
        <v>40</v>
      </c>
      <c r="J7" s="4" t="s">
        <v>37</v>
      </c>
      <c r="K7" s="6">
        <v>1</v>
      </c>
      <c r="L7" s="4"/>
      <c r="M7" s="4" t="s">
        <v>27</v>
      </c>
      <c r="N7" s="4" t="s">
        <v>69</v>
      </c>
      <c r="O7" s="4" t="s">
        <v>138</v>
      </c>
    </row>
    <row r="8" spans="1:15" s="1" customFormat="1" x14ac:dyDescent="0.2">
      <c r="A8" s="12" t="s">
        <v>33</v>
      </c>
      <c r="B8" s="7" t="s">
        <v>5</v>
      </c>
      <c r="C8" s="4" t="s">
        <v>16</v>
      </c>
      <c r="D8" s="4">
        <v>8</v>
      </c>
      <c r="E8" s="4">
        <v>-1</v>
      </c>
      <c r="F8" s="4">
        <f>G8 / SQRT(I8)</f>
        <v>0.38987177379235849</v>
      </c>
      <c r="G8" s="4">
        <f>SQRT(H8)</f>
        <v>1.7435595774162693</v>
      </c>
      <c r="H8" s="4">
        <v>3.04</v>
      </c>
      <c r="I8" s="4">
        <v>20</v>
      </c>
      <c r="J8" s="4" t="s">
        <v>38</v>
      </c>
      <c r="K8" s="6">
        <v>1</v>
      </c>
      <c r="L8" s="4"/>
      <c r="M8" s="4" t="s">
        <v>105</v>
      </c>
      <c r="N8" s="4" t="s">
        <v>69</v>
      </c>
      <c r="O8" s="4" t="s">
        <v>138</v>
      </c>
    </row>
    <row r="9" spans="1:15" s="1" customFormat="1" x14ac:dyDescent="0.2">
      <c r="A9" s="12" t="s">
        <v>33</v>
      </c>
      <c r="B9" s="7" t="s">
        <v>5</v>
      </c>
      <c r="C9" s="4" t="s">
        <v>19</v>
      </c>
      <c r="D9" s="4">
        <v>8</v>
      </c>
      <c r="E9" s="4">
        <v>-1</v>
      </c>
      <c r="F9" s="4">
        <f>G9 / SQRT(I9)</f>
        <v>0.38987177379235849</v>
      </c>
      <c r="G9" s="4">
        <f>SQRT(H9)</f>
        <v>1.7435595774162693</v>
      </c>
      <c r="H9" s="4">
        <v>3.04</v>
      </c>
      <c r="I9" s="4">
        <v>20</v>
      </c>
      <c r="J9" s="4" t="s">
        <v>38</v>
      </c>
      <c r="K9" s="6">
        <v>1</v>
      </c>
      <c r="L9" s="4"/>
      <c r="M9" s="4" t="s">
        <v>105</v>
      </c>
      <c r="N9" s="4" t="s">
        <v>69</v>
      </c>
      <c r="O9" s="4" t="s">
        <v>138</v>
      </c>
    </row>
    <row r="10" spans="1:15" s="1" customFormat="1" x14ac:dyDescent="0.2">
      <c r="A10" s="1" t="s">
        <v>36</v>
      </c>
      <c r="B10" s="2" t="s">
        <v>7</v>
      </c>
      <c r="C10" s="1" t="s">
        <v>29</v>
      </c>
      <c r="D10" s="1">
        <v>7</v>
      </c>
      <c r="E10" s="1">
        <v>1</v>
      </c>
      <c r="H10" s="1" t="s">
        <v>27</v>
      </c>
      <c r="I10" s="1">
        <v>24</v>
      </c>
      <c r="K10" s="3"/>
      <c r="M10" s="1" t="s">
        <v>27</v>
      </c>
      <c r="N10" s="1" t="s">
        <v>69</v>
      </c>
      <c r="O10" s="1" t="s">
        <v>138</v>
      </c>
    </row>
    <row r="11" spans="1:15" s="1" customFormat="1" x14ac:dyDescent="0.2">
      <c r="A11" s="1" t="s">
        <v>102</v>
      </c>
      <c r="B11" s="2" t="s">
        <v>7</v>
      </c>
      <c r="C11" s="1" t="s">
        <v>29</v>
      </c>
      <c r="D11" s="1">
        <v>7</v>
      </c>
      <c r="E11" s="1">
        <v>-1</v>
      </c>
      <c r="H11" s="1" t="s">
        <v>27</v>
      </c>
      <c r="I11" s="1">
        <v>56</v>
      </c>
      <c r="K11" s="3"/>
      <c r="L11" s="1" t="s">
        <v>47</v>
      </c>
      <c r="M11" s="1" t="s">
        <v>27</v>
      </c>
      <c r="N11" s="1" t="s">
        <v>69</v>
      </c>
      <c r="O11" s="1" t="s">
        <v>137</v>
      </c>
    </row>
    <row r="12" spans="1:15" s="1" customFormat="1" x14ac:dyDescent="0.2">
      <c r="A12" s="1" t="s">
        <v>103</v>
      </c>
      <c r="B12" s="2" t="s">
        <v>7</v>
      </c>
      <c r="C12" s="1" t="s">
        <v>29</v>
      </c>
      <c r="D12" s="1">
        <v>7</v>
      </c>
      <c r="E12" s="1">
        <v>-1</v>
      </c>
      <c r="H12" s="1" t="s">
        <v>27</v>
      </c>
      <c r="I12" s="1">
        <v>56</v>
      </c>
      <c r="K12" s="3"/>
      <c r="L12" s="1" t="s">
        <v>47</v>
      </c>
      <c r="M12" s="1" t="s">
        <v>27</v>
      </c>
      <c r="N12" s="1" t="s">
        <v>70</v>
      </c>
      <c r="O12" s="1" t="s">
        <v>137</v>
      </c>
    </row>
    <row r="13" spans="1:15" s="1" customFormat="1" x14ac:dyDescent="0.2">
      <c r="A13" s="13" t="s">
        <v>92</v>
      </c>
      <c r="B13" s="4" t="s">
        <v>90</v>
      </c>
      <c r="C13" s="4" t="s">
        <v>93</v>
      </c>
      <c r="D13" s="4">
        <v>6</v>
      </c>
      <c r="E13" s="4">
        <v>-1</v>
      </c>
      <c r="F13" s="4"/>
      <c r="G13" s="4"/>
      <c r="H13" s="4"/>
      <c r="I13" s="4">
        <v>11</v>
      </c>
      <c r="J13" s="4" t="s">
        <v>97</v>
      </c>
      <c r="K13" s="4">
        <v>1</v>
      </c>
      <c r="L13" s="4" t="s">
        <v>98</v>
      </c>
      <c r="M13" s="4" t="s">
        <v>71</v>
      </c>
      <c r="N13" s="4" t="s">
        <v>69</v>
      </c>
      <c r="O13" s="4" t="s">
        <v>137</v>
      </c>
    </row>
    <row r="14" spans="1:15" s="1" customFormat="1" x14ac:dyDescent="0.2">
      <c r="A14" s="13" t="s">
        <v>92</v>
      </c>
      <c r="B14" s="4" t="s">
        <v>90</v>
      </c>
      <c r="C14" s="4" t="s">
        <v>93</v>
      </c>
      <c r="D14" s="4">
        <v>7</v>
      </c>
      <c r="E14" s="4">
        <v>-1</v>
      </c>
      <c r="F14" s="4"/>
      <c r="G14" s="4"/>
      <c r="H14" s="4"/>
      <c r="I14" s="4">
        <v>11</v>
      </c>
      <c r="J14" s="4" t="s">
        <v>97</v>
      </c>
      <c r="K14" s="4">
        <v>1</v>
      </c>
      <c r="L14" s="4" t="s">
        <v>98</v>
      </c>
      <c r="M14" s="4" t="s">
        <v>71</v>
      </c>
      <c r="N14" s="4" t="s">
        <v>69</v>
      </c>
      <c r="O14" s="4" t="s">
        <v>137</v>
      </c>
    </row>
    <row r="15" spans="1:15" s="1" customFormat="1" x14ac:dyDescent="0.2">
      <c r="B15" s="8"/>
      <c r="K15" s="3"/>
    </row>
    <row r="16" spans="1:15" s="1" customFormat="1" x14ac:dyDescent="0.2">
      <c r="B16" s="8"/>
      <c r="K16" s="3"/>
    </row>
    <row r="17" spans="1:11" s="1" customFormat="1" x14ac:dyDescent="0.2">
      <c r="B17" s="2"/>
    </row>
    <row r="18" spans="1:11" s="1" customFormat="1" x14ac:dyDescent="0.2">
      <c r="B18" s="2"/>
    </row>
    <row r="19" spans="1:11" s="1" customFormat="1" x14ac:dyDescent="0.2">
      <c r="B19" s="2"/>
      <c r="K19" s="3"/>
    </row>
    <row r="20" spans="1:11" s="1" customFormat="1" x14ac:dyDescent="0.2">
      <c r="B20" s="2"/>
      <c r="K20" s="3"/>
    </row>
    <row r="21" spans="1:11" s="1" customFormat="1" x14ac:dyDescent="0.2">
      <c r="B21" s="2"/>
    </row>
    <row r="22" spans="1:11" s="1" customFormat="1" x14ac:dyDescent="0.2">
      <c r="B22" s="2"/>
    </row>
    <row r="23" spans="1:11" s="1" customFormat="1" x14ac:dyDescent="0.2"/>
    <row r="24" spans="1:11" s="1" customFormat="1" x14ac:dyDescent="0.2"/>
    <row r="25" spans="1:11" s="1" customFormat="1" x14ac:dyDescent="0.2"/>
    <row r="26" spans="1:11" s="1" customFormat="1" x14ac:dyDescent="0.2"/>
    <row r="27" spans="1:11" s="1" customFormat="1" x14ac:dyDescent="0.2">
      <c r="B27" s="2"/>
    </row>
    <row r="28" spans="1:11" s="1" customFormat="1" x14ac:dyDescent="0.2">
      <c r="B28" s="2"/>
    </row>
    <row r="29" spans="1:11" s="1" customFormat="1" x14ac:dyDescent="0.2">
      <c r="A29" s="2"/>
      <c r="B29" s="2"/>
    </row>
    <row r="30" spans="1:11" s="1" customFormat="1" x14ac:dyDescent="0.2"/>
    <row r="31" spans="1:11" s="1" customFormat="1" x14ac:dyDescent="0.2"/>
    <row r="32" spans="1:11" s="1" customFormat="1" x14ac:dyDescent="0.2"/>
  </sheetData>
  <phoneticPr fontId="1" type="noConversion"/>
  <pageMargins left="0.7" right="0.7" top="0.75" bottom="0.75" header="0.3" footer="0.3"/>
  <pageSetup paperSize="9" orientation="landscape"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C46C6-03A2-6048-8E9F-4A3FC3FA2BA1}">
  <dimension ref="A1:O35"/>
  <sheetViews>
    <sheetView topLeftCell="A3" workbookViewId="0">
      <pane xSplit="1" topLeftCell="L1" activePane="topRight" state="frozen"/>
      <selection pane="topRight" activeCell="A19" sqref="A19"/>
    </sheetView>
  </sheetViews>
  <sheetFormatPr baseColWidth="10" defaultColWidth="11" defaultRowHeight="16" x14ac:dyDescent="0.2"/>
  <cols>
    <col min="1" max="1" width="36.5" bestFit="1" customWidth="1"/>
    <col min="2" max="2" width="30.1640625" bestFit="1" customWidth="1"/>
    <col min="3" max="3" width="30.33203125" bestFit="1" customWidth="1"/>
    <col min="4" max="4" width="9.5" bestFit="1" customWidth="1"/>
    <col min="5" max="5" width="8.5" bestFit="1" customWidth="1"/>
    <col min="6" max="7" width="12.1640625" bestFit="1" customWidth="1"/>
    <col min="8" max="8" width="7.1640625" bestFit="1" customWidth="1"/>
    <col min="9" max="9" width="4.1640625" bestFit="1" customWidth="1"/>
    <col min="10" max="10" width="15.6640625" bestFit="1" customWidth="1"/>
    <col min="11" max="11" width="16.33203125" bestFit="1" customWidth="1"/>
    <col min="12" max="12" width="90.83203125" bestFit="1" customWidth="1"/>
    <col min="13" max="13" width="22.83203125" bestFit="1" customWidth="1"/>
    <col min="14" max="14" width="8.5" bestFit="1" customWidth="1"/>
    <col min="15" max="15" width="6.5" bestFit="1" customWidth="1"/>
  </cols>
  <sheetData>
    <row r="1" spans="1:15" x14ac:dyDescent="0.2">
      <c r="A1" t="s">
        <v>1</v>
      </c>
      <c r="B1" s="1" t="s">
        <v>0</v>
      </c>
      <c r="C1" s="1" t="s">
        <v>13</v>
      </c>
      <c r="D1" s="1" t="s">
        <v>14</v>
      </c>
      <c r="E1" t="s">
        <v>2</v>
      </c>
      <c r="F1" t="s">
        <v>12</v>
      </c>
      <c r="G1" t="s">
        <v>11</v>
      </c>
      <c r="H1" t="s">
        <v>3</v>
      </c>
      <c r="I1" s="1" t="s">
        <v>41</v>
      </c>
      <c r="J1" s="1" t="s">
        <v>17</v>
      </c>
      <c r="K1" s="1" t="s">
        <v>18</v>
      </c>
      <c r="L1" s="1" t="s">
        <v>4</v>
      </c>
      <c r="M1" s="1" t="s">
        <v>56</v>
      </c>
      <c r="N1" s="1" t="s">
        <v>68</v>
      </c>
      <c r="O1" s="1" t="s">
        <v>136</v>
      </c>
    </row>
    <row r="2" spans="1:15" x14ac:dyDescent="0.2">
      <c r="A2" s="11" t="s">
        <v>61</v>
      </c>
      <c r="B2" s="10" t="s">
        <v>42</v>
      </c>
      <c r="C2" t="s">
        <v>43</v>
      </c>
      <c r="D2">
        <v>8</v>
      </c>
      <c r="E2">
        <v>-1</v>
      </c>
      <c r="G2" t="s">
        <v>49</v>
      </c>
      <c r="H2" t="s">
        <v>27</v>
      </c>
      <c r="I2">
        <v>64</v>
      </c>
      <c r="J2" s="1" t="s">
        <v>48</v>
      </c>
      <c r="K2" s="1">
        <v>1</v>
      </c>
      <c r="L2" t="s">
        <v>100</v>
      </c>
      <c r="M2" t="s">
        <v>27</v>
      </c>
      <c r="N2" t="s">
        <v>70</v>
      </c>
      <c r="O2" s="1" t="s">
        <v>138</v>
      </c>
    </row>
    <row r="3" spans="1:15" x14ac:dyDescent="0.2">
      <c r="A3" s="11" t="s">
        <v>61</v>
      </c>
      <c r="B3" s="10" t="s">
        <v>42</v>
      </c>
      <c r="C3" t="s">
        <v>44</v>
      </c>
      <c r="D3">
        <v>8</v>
      </c>
      <c r="E3">
        <v>-1</v>
      </c>
      <c r="G3" t="s">
        <v>27</v>
      </c>
      <c r="H3" t="s">
        <v>27</v>
      </c>
      <c r="I3">
        <v>64</v>
      </c>
      <c r="J3" s="1" t="s">
        <v>48</v>
      </c>
      <c r="K3" s="1">
        <v>1</v>
      </c>
      <c r="L3" t="s">
        <v>100</v>
      </c>
      <c r="M3" t="s">
        <v>27</v>
      </c>
      <c r="N3" t="s">
        <v>70</v>
      </c>
      <c r="O3" s="1" t="s">
        <v>138</v>
      </c>
    </row>
    <row r="4" spans="1:15" x14ac:dyDescent="0.2">
      <c r="A4" s="4" t="s">
        <v>65</v>
      </c>
      <c r="B4" s="5" t="s">
        <v>5</v>
      </c>
      <c r="C4" s="4" t="s">
        <v>16</v>
      </c>
      <c r="D4" s="4">
        <v>9</v>
      </c>
      <c r="E4" s="4" t="s">
        <v>28</v>
      </c>
      <c r="F4" s="4"/>
      <c r="G4" s="4" t="s">
        <v>27</v>
      </c>
      <c r="H4" s="4" t="s">
        <v>27</v>
      </c>
      <c r="I4" s="4">
        <v>24</v>
      </c>
      <c r="J4" s="4"/>
      <c r="K4" s="6"/>
      <c r="L4" s="4" t="s">
        <v>94</v>
      </c>
      <c r="M4" s="4" t="s">
        <v>27</v>
      </c>
      <c r="N4" s="4" t="s">
        <v>70</v>
      </c>
      <c r="O4" s="4" t="s">
        <v>138</v>
      </c>
    </row>
    <row r="5" spans="1:15" x14ac:dyDescent="0.2">
      <c r="A5" s="4" t="s">
        <v>66</v>
      </c>
      <c r="B5" s="5" t="s">
        <v>5</v>
      </c>
      <c r="C5" s="4" t="s">
        <v>19</v>
      </c>
      <c r="D5" s="4">
        <v>9</v>
      </c>
      <c r="E5" s="4" t="s">
        <v>28</v>
      </c>
      <c r="F5" s="4"/>
      <c r="G5" s="4">
        <f>SQRT(H5)</f>
        <v>1.019803902718557</v>
      </c>
      <c r="H5" s="4">
        <v>1.04</v>
      </c>
      <c r="I5" s="4">
        <v>32</v>
      </c>
      <c r="J5" s="4"/>
      <c r="K5" s="6"/>
      <c r="L5" s="4" t="s">
        <v>20</v>
      </c>
      <c r="M5" s="4" t="s">
        <v>72</v>
      </c>
      <c r="N5" s="4" t="s">
        <v>70</v>
      </c>
      <c r="O5" s="4" t="s">
        <v>138</v>
      </c>
    </row>
    <row r="6" spans="1:15" x14ac:dyDescent="0.2">
      <c r="A6" s="12" t="s">
        <v>67</v>
      </c>
      <c r="B6" s="5" t="s">
        <v>5</v>
      </c>
      <c r="C6" s="4" t="s">
        <v>16</v>
      </c>
      <c r="D6" s="4">
        <v>6</v>
      </c>
      <c r="E6" s="4">
        <v>1</v>
      </c>
      <c r="F6" s="4">
        <f t="shared" ref="F6:F25" si="0">G6 / SQRT(I6)</f>
        <v>3.354101966249684E-2</v>
      </c>
      <c r="G6" s="4">
        <v>0.15</v>
      </c>
      <c r="H6" s="4"/>
      <c r="I6" s="4">
        <v>20</v>
      </c>
      <c r="J6" s="4" t="s">
        <v>21</v>
      </c>
      <c r="K6" s="6">
        <v>1</v>
      </c>
      <c r="L6" s="4" t="s">
        <v>95</v>
      </c>
      <c r="M6" s="4" t="s">
        <v>78</v>
      </c>
      <c r="N6" s="4" t="s">
        <v>69</v>
      </c>
      <c r="O6" s="4" t="s">
        <v>138</v>
      </c>
    </row>
    <row r="7" spans="1:15" x14ac:dyDescent="0.2">
      <c r="A7" s="12" t="s">
        <v>67</v>
      </c>
      <c r="B7" s="5" t="s">
        <v>5</v>
      </c>
      <c r="C7" s="4" t="s">
        <v>16</v>
      </c>
      <c r="D7" s="4">
        <v>7</v>
      </c>
      <c r="E7" s="4">
        <v>1</v>
      </c>
      <c r="F7" s="4">
        <f t="shared" si="0"/>
        <v>3.354101966249684E-2</v>
      </c>
      <c r="G7" s="4">
        <v>0.15</v>
      </c>
      <c r="H7" s="4"/>
      <c r="I7" s="4">
        <v>20</v>
      </c>
      <c r="J7" s="4" t="s">
        <v>21</v>
      </c>
      <c r="K7" s="6">
        <v>1</v>
      </c>
      <c r="L7" s="4" t="s">
        <v>95</v>
      </c>
      <c r="M7" s="4" t="s">
        <v>78</v>
      </c>
      <c r="N7" s="4" t="s">
        <v>69</v>
      </c>
      <c r="O7" s="4" t="s">
        <v>138</v>
      </c>
    </row>
    <row r="8" spans="1:15" x14ac:dyDescent="0.2">
      <c r="A8" s="12" t="s">
        <v>67</v>
      </c>
      <c r="B8" s="5" t="s">
        <v>5</v>
      </c>
      <c r="C8" s="4" t="s">
        <v>16</v>
      </c>
      <c r="D8" s="4">
        <v>8</v>
      </c>
      <c r="E8" s="4">
        <v>1</v>
      </c>
      <c r="F8" s="4">
        <f t="shared" si="0"/>
        <v>3.354101966249684E-2</v>
      </c>
      <c r="G8" s="4">
        <v>0.15</v>
      </c>
      <c r="H8" s="4"/>
      <c r="I8" s="4">
        <v>20</v>
      </c>
      <c r="J8" s="4" t="s">
        <v>21</v>
      </c>
      <c r="K8" s="6">
        <v>1</v>
      </c>
      <c r="L8" s="4" t="s">
        <v>95</v>
      </c>
      <c r="M8" s="4" t="s">
        <v>78</v>
      </c>
      <c r="N8" s="4" t="s">
        <v>69</v>
      </c>
      <c r="O8" s="4" t="s">
        <v>138</v>
      </c>
    </row>
    <row r="9" spans="1:15" x14ac:dyDescent="0.2">
      <c r="A9" s="12" t="s">
        <v>67</v>
      </c>
      <c r="B9" s="5" t="s">
        <v>5</v>
      </c>
      <c r="C9" s="4" t="s">
        <v>16</v>
      </c>
      <c r="D9" s="4">
        <v>9</v>
      </c>
      <c r="E9" s="4">
        <v>1</v>
      </c>
      <c r="F9" s="4">
        <f t="shared" si="0"/>
        <v>3.354101966249684E-2</v>
      </c>
      <c r="G9" s="4">
        <v>0.15</v>
      </c>
      <c r="H9" s="4"/>
      <c r="I9" s="4">
        <v>20</v>
      </c>
      <c r="J9" s="4" t="s">
        <v>21</v>
      </c>
      <c r="K9" s="6">
        <v>1</v>
      </c>
      <c r="L9" s="4" t="s">
        <v>95</v>
      </c>
      <c r="M9" s="4" t="s">
        <v>78</v>
      </c>
      <c r="N9" s="4" t="s">
        <v>69</v>
      </c>
      <c r="O9" s="4" t="s">
        <v>138</v>
      </c>
    </row>
    <row r="10" spans="1:15" x14ac:dyDescent="0.2">
      <c r="A10" s="12" t="s">
        <v>67</v>
      </c>
      <c r="B10" s="5" t="s">
        <v>5</v>
      </c>
      <c r="C10" s="4" t="s">
        <v>19</v>
      </c>
      <c r="D10" s="4">
        <v>6</v>
      </c>
      <c r="E10" s="4">
        <v>1</v>
      </c>
      <c r="F10" s="4">
        <f t="shared" si="0"/>
        <v>3.354101966249684E-2</v>
      </c>
      <c r="G10" s="4">
        <v>0.15</v>
      </c>
      <c r="H10" s="4"/>
      <c r="I10" s="4">
        <v>20</v>
      </c>
      <c r="J10" s="4" t="s">
        <v>21</v>
      </c>
      <c r="K10" s="6">
        <v>1</v>
      </c>
      <c r="L10" s="4" t="s">
        <v>95</v>
      </c>
      <c r="M10" s="4" t="s">
        <v>78</v>
      </c>
      <c r="N10" s="4" t="s">
        <v>69</v>
      </c>
      <c r="O10" s="4" t="s">
        <v>138</v>
      </c>
    </row>
    <row r="11" spans="1:15" x14ac:dyDescent="0.2">
      <c r="A11" s="12" t="s">
        <v>67</v>
      </c>
      <c r="B11" s="5" t="s">
        <v>5</v>
      </c>
      <c r="C11" s="4" t="s">
        <v>19</v>
      </c>
      <c r="D11" s="4">
        <v>7</v>
      </c>
      <c r="E11" s="4">
        <v>1</v>
      </c>
      <c r="F11" s="4">
        <f t="shared" si="0"/>
        <v>3.354101966249684E-2</v>
      </c>
      <c r="G11" s="4">
        <v>0.15</v>
      </c>
      <c r="H11" s="4"/>
      <c r="I11" s="4">
        <v>20</v>
      </c>
      <c r="J11" s="4" t="s">
        <v>21</v>
      </c>
      <c r="K11" s="6">
        <v>1</v>
      </c>
      <c r="L11" s="4" t="s">
        <v>95</v>
      </c>
      <c r="M11" s="4" t="s">
        <v>78</v>
      </c>
      <c r="N11" s="4" t="s">
        <v>69</v>
      </c>
      <c r="O11" s="4" t="s">
        <v>138</v>
      </c>
    </row>
    <row r="12" spans="1:15" x14ac:dyDescent="0.2">
      <c r="A12" s="12" t="s">
        <v>67</v>
      </c>
      <c r="B12" s="5" t="s">
        <v>5</v>
      </c>
      <c r="C12" s="4" t="s">
        <v>19</v>
      </c>
      <c r="D12" s="4">
        <v>8</v>
      </c>
      <c r="E12" s="4">
        <v>1</v>
      </c>
      <c r="F12" s="4">
        <f t="shared" si="0"/>
        <v>3.354101966249684E-2</v>
      </c>
      <c r="G12" s="4">
        <v>0.15</v>
      </c>
      <c r="H12" s="4"/>
      <c r="I12" s="4">
        <v>20</v>
      </c>
      <c r="J12" s="4" t="s">
        <v>21</v>
      </c>
      <c r="K12" s="6">
        <v>1</v>
      </c>
      <c r="L12" s="4" t="s">
        <v>95</v>
      </c>
      <c r="M12" s="4" t="s">
        <v>78</v>
      </c>
      <c r="N12" s="4" t="s">
        <v>69</v>
      </c>
      <c r="O12" s="4" t="s">
        <v>138</v>
      </c>
    </row>
    <row r="13" spans="1:15" x14ac:dyDescent="0.2">
      <c r="A13" s="12" t="s">
        <v>67</v>
      </c>
      <c r="B13" s="5" t="s">
        <v>5</v>
      </c>
      <c r="C13" s="4" t="s">
        <v>19</v>
      </c>
      <c r="D13" s="4">
        <v>9</v>
      </c>
      <c r="E13" s="4">
        <v>1</v>
      </c>
      <c r="F13" s="4">
        <f t="shared" si="0"/>
        <v>3.354101966249684E-2</v>
      </c>
      <c r="G13" s="4">
        <v>0.15</v>
      </c>
      <c r="H13" s="4"/>
      <c r="I13" s="4">
        <v>20</v>
      </c>
      <c r="J13" s="4" t="s">
        <v>21</v>
      </c>
      <c r="K13" s="6">
        <v>1</v>
      </c>
      <c r="L13" s="4" t="s">
        <v>95</v>
      </c>
      <c r="M13" s="4" t="s">
        <v>78</v>
      </c>
      <c r="N13" s="4" t="s">
        <v>69</v>
      </c>
      <c r="O13" s="4" t="s">
        <v>138</v>
      </c>
    </row>
    <row r="14" spans="1:15" x14ac:dyDescent="0.2">
      <c r="A14" t="s">
        <v>62</v>
      </c>
      <c r="B14" s="10" t="s">
        <v>6</v>
      </c>
      <c r="C14" t="s">
        <v>22</v>
      </c>
      <c r="D14">
        <v>6</v>
      </c>
      <c r="E14" s="1">
        <v>1</v>
      </c>
      <c r="F14" s="1">
        <f t="shared" si="0"/>
        <v>1.4342535805544756</v>
      </c>
      <c r="G14">
        <f>SQRT(H14)</f>
        <v>7.0263788682364687</v>
      </c>
      <c r="H14">
        <v>49.37</v>
      </c>
      <c r="I14">
        <v>24</v>
      </c>
      <c r="J14" s="1"/>
      <c r="K14" s="1"/>
      <c r="M14" s="1" t="s">
        <v>73</v>
      </c>
      <c r="N14" t="s">
        <v>69</v>
      </c>
      <c r="O14" s="1" t="s">
        <v>138</v>
      </c>
    </row>
    <row r="15" spans="1:15" s="1" customFormat="1" x14ac:dyDescent="0.2">
      <c r="A15" t="s">
        <v>63</v>
      </c>
      <c r="B15" s="10" t="s">
        <v>6</v>
      </c>
      <c r="C15" t="s">
        <v>22</v>
      </c>
      <c r="D15">
        <v>6</v>
      </c>
      <c r="E15" s="1">
        <v>1</v>
      </c>
      <c r="F15" s="1">
        <f t="shared" si="0"/>
        <v>1.5264337522473748</v>
      </c>
      <c r="G15">
        <f t="shared" ref="G15:G18" si="1">SQRT(H15)</f>
        <v>6.1057350089894991</v>
      </c>
      <c r="H15">
        <v>37.28</v>
      </c>
      <c r="I15">
        <v>16</v>
      </c>
      <c r="L15" t="s">
        <v>52</v>
      </c>
      <c r="M15" s="1" t="s">
        <v>74</v>
      </c>
      <c r="N15" t="s">
        <v>69</v>
      </c>
      <c r="O15" s="1" t="s">
        <v>138</v>
      </c>
    </row>
    <row r="16" spans="1:15" s="1" customFormat="1" x14ac:dyDescent="0.2">
      <c r="A16" s="13" t="s">
        <v>64</v>
      </c>
      <c r="B16" s="10" t="s">
        <v>6</v>
      </c>
      <c r="C16" t="s">
        <v>22</v>
      </c>
      <c r="D16">
        <v>6</v>
      </c>
      <c r="E16" s="1">
        <v>1</v>
      </c>
      <c r="F16" s="1">
        <f t="shared" si="0"/>
        <v>1.1219402836158439</v>
      </c>
      <c r="G16">
        <f t="shared" si="1"/>
        <v>4.4877611344633754</v>
      </c>
      <c r="H16">
        <v>20.14</v>
      </c>
      <c r="I16">
        <v>16</v>
      </c>
      <c r="J16" s="1" t="s">
        <v>24</v>
      </c>
      <c r="K16" s="3">
        <v>1</v>
      </c>
      <c r="L16" t="s">
        <v>52</v>
      </c>
      <c r="M16" s="1" t="s">
        <v>75</v>
      </c>
      <c r="N16" t="s">
        <v>69</v>
      </c>
      <c r="O16" s="1" t="s">
        <v>138</v>
      </c>
    </row>
    <row r="17" spans="1:15" s="1" customFormat="1" x14ac:dyDescent="0.2">
      <c r="A17" s="13" t="s">
        <v>64</v>
      </c>
      <c r="B17" s="10" t="s">
        <v>6</v>
      </c>
      <c r="C17" t="s">
        <v>23</v>
      </c>
      <c r="D17">
        <v>6</v>
      </c>
      <c r="E17" s="1">
        <v>1</v>
      </c>
      <c r="F17" s="1">
        <f t="shared" si="0"/>
        <v>1.1219402836158439</v>
      </c>
      <c r="G17">
        <f t="shared" si="1"/>
        <v>4.4877611344633754</v>
      </c>
      <c r="H17">
        <v>20.14</v>
      </c>
      <c r="I17">
        <v>16</v>
      </c>
      <c r="J17" s="1" t="s">
        <v>24</v>
      </c>
      <c r="K17" s="3">
        <v>1</v>
      </c>
      <c r="L17" t="s">
        <v>52</v>
      </c>
      <c r="M17" s="1" t="s">
        <v>75</v>
      </c>
      <c r="N17" t="s">
        <v>69</v>
      </c>
      <c r="O17" s="1" t="s">
        <v>138</v>
      </c>
    </row>
    <row r="18" spans="1:15" s="1" customFormat="1" x14ac:dyDescent="0.2">
      <c r="A18" s="4" t="s">
        <v>142</v>
      </c>
      <c r="B18" s="7" t="s">
        <v>7</v>
      </c>
      <c r="C18" s="4" t="s">
        <v>15</v>
      </c>
      <c r="D18" s="4">
        <v>6</v>
      </c>
      <c r="E18" s="4">
        <v>1</v>
      </c>
      <c r="F18" s="4">
        <f t="shared" si="0"/>
        <v>1.2861441080480318</v>
      </c>
      <c r="G18" s="4">
        <f t="shared" si="1"/>
        <v>6.3007936008093459</v>
      </c>
      <c r="H18" s="4">
        <v>39.700000000000003</v>
      </c>
      <c r="I18" s="4">
        <v>24</v>
      </c>
      <c r="J18" s="4"/>
      <c r="K18" s="4"/>
      <c r="L18" s="4" t="s">
        <v>52</v>
      </c>
      <c r="M18" s="4" t="s">
        <v>76</v>
      </c>
      <c r="N18" s="4" t="s">
        <v>69</v>
      </c>
      <c r="O18" s="4" t="s">
        <v>138</v>
      </c>
    </row>
    <row r="19" spans="1:15" s="1" customFormat="1" x14ac:dyDescent="0.2">
      <c r="A19" s="4" t="s">
        <v>143</v>
      </c>
      <c r="B19" s="7" t="s">
        <v>7</v>
      </c>
      <c r="C19" s="4" t="s">
        <v>29</v>
      </c>
      <c r="D19" s="4">
        <v>7</v>
      </c>
      <c r="E19" s="4">
        <v>1</v>
      </c>
      <c r="F19" s="4">
        <f t="shared" si="0"/>
        <v>0.39528470752104744</v>
      </c>
      <c r="G19" s="4">
        <f>SQRT(H19)</f>
        <v>1.9364916731037085</v>
      </c>
      <c r="H19" s="4">
        <v>3.75</v>
      </c>
      <c r="I19" s="4">
        <v>24</v>
      </c>
      <c r="J19" s="4"/>
      <c r="K19" s="4"/>
      <c r="L19" s="4" t="s">
        <v>52</v>
      </c>
      <c r="M19" s="4" t="s">
        <v>57</v>
      </c>
      <c r="N19" s="4" t="s">
        <v>69</v>
      </c>
      <c r="O19" s="4" t="s">
        <v>138</v>
      </c>
    </row>
    <row r="20" spans="1:15" s="1" customFormat="1" x14ac:dyDescent="0.2">
      <c r="A20" s="1" t="s">
        <v>53</v>
      </c>
      <c r="B20" s="1" t="s">
        <v>9</v>
      </c>
      <c r="C20" s="1" t="s">
        <v>25</v>
      </c>
      <c r="D20" s="1">
        <v>6</v>
      </c>
      <c r="E20" s="1">
        <v>1</v>
      </c>
      <c r="F20" s="1">
        <f t="shared" si="0"/>
        <v>1.1279999999999999</v>
      </c>
      <c r="G20" s="1">
        <v>5.64</v>
      </c>
      <c r="I20" s="1">
        <v>25</v>
      </c>
      <c r="M20" s="1" t="s">
        <v>79</v>
      </c>
      <c r="N20" s="1" t="s">
        <v>69</v>
      </c>
      <c r="O20" s="1" t="s">
        <v>138</v>
      </c>
    </row>
    <row r="21" spans="1:15" s="1" customFormat="1" x14ac:dyDescent="0.2">
      <c r="A21" s="1" t="s">
        <v>60</v>
      </c>
      <c r="B21" s="1" t="s">
        <v>9</v>
      </c>
      <c r="C21" s="1" t="s">
        <v>26</v>
      </c>
      <c r="D21" s="1">
        <v>6</v>
      </c>
      <c r="E21" s="1">
        <v>1</v>
      </c>
      <c r="F21" s="1">
        <f t="shared" si="0"/>
        <v>0.38200000000000001</v>
      </c>
      <c r="G21" s="1">
        <v>1.91</v>
      </c>
      <c r="I21" s="1">
        <v>25</v>
      </c>
      <c r="M21" s="1" t="s">
        <v>80</v>
      </c>
      <c r="N21" s="1" t="s">
        <v>69</v>
      </c>
      <c r="O21" s="1" t="s">
        <v>138</v>
      </c>
    </row>
    <row r="22" spans="1:15" s="1" customFormat="1" x14ac:dyDescent="0.2">
      <c r="A22" s="1" t="s">
        <v>106</v>
      </c>
      <c r="B22" s="1" t="s">
        <v>9</v>
      </c>
      <c r="C22" s="1" t="s">
        <v>25</v>
      </c>
      <c r="D22" s="1">
        <v>6</v>
      </c>
      <c r="E22" s="1">
        <v>1</v>
      </c>
      <c r="F22" s="1">
        <f t="shared" si="0"/>
        <v>1.4333195735773652</v>
      </c>
      <c r="G22" s="1">
        <v>6.41</v>
      </c>
      <c r="I22" s="1">
        <v>20</v>
      </c>
      <c r="L22" s="1" t="s">
        <v>54</v>
      </c>
      <c r="M22" s="1" t="s">
        <v>81</v>
      </c>
      <c r="N22" s="1" t="s">
        <v>69</v>
      </c>
      <c r="O22" s="1" t="s">
        <v>138</v>
      </c>
    </row>
    <row r="23" spans="1:15" s="1" customFormat="1" x14ac:dyDescent="0.2">
      <c r="A23" s="1" t="s">
        <v>107</v>
      </c>
      <c r="B23" s="1" t="s">
        <v>9</v>
      </c>
      <c r="C23" s="1" t="s">
        <v>26</v>
      </c>
      <c r="D23" s="1">
        <v>6</v>
      </c>
      <c r="E23" s="1">
        <v>1</v>
      </c>
      <c r="F23" s="1">
        <f t="shared" si="0"/>
        <v>0.48522675111745434</v>
      </c>
      <c r="G23" s="1">
        <v>2.17</v>
      </c>
      <c r="I23" s="1">
        <v>20</v>
      </c>
      <c r="L23" s="1" t="s">
        <v>54</v>
      </c>
      <c r="M23" s="1" t="s">
        <v>82</v>
      </c>
      <c r="N23" s="1" t="s">
        <v>69</v>
      </c>
      <c r="O23" s="1" t="s">
        <v>138</v>
      </c>
    </row>
    <row r="24" spans="1:15" s="1" customFormat="1" x14ac:dyDescent="0.2">
      <c r="A24" s="4" t="s">
        <v>58</v>
      </c>
      <c r="B24" s="7" t="s">
        <v>10</v>
      </c>
      <c r="C24" s="4" t="s">
        <v>25</v>
      </c>
      <c r="D24" s="4">
        <v>6</v>
      </c>
      <c r="E24" s="4">
        <v>1</v>
      </c>
      <c r="F24" s="4">
        <f t="shared" si="0"/>
        <v>0.77055175037112211</v>
      </c>
      <c r="G24" s="4">
        <v>9.5</v>
      </c>
      <c r="H24" s="4"/>
      <c r="I24" s="4">
        <v>152</v>
      </c>
      <c r="J24" s="4"/>
      <c r="K24" s="4"/>
      <c r="L24" s="4"/>
      <c r="M24" s="4" t="s">
        <v>83</v>
      </c>
      <c r="N24" s="4" t="s">
        <v>69</v>
      </c>
      <c r="O24" s="4" t="s">
        <v>138</v>
      </c>
    </row>
    <row r="25" spans="1:15" s="1" customFormat="1" x14ac:dyDescent="0.2">
      <c r="A25" s="4" t="s">
        <v>59</v>
      </c>
      <c r="B25" s="7" t="s">
        <v>10</v>
      </c>
      <c r="C25" s="4" t="s">
        <v>26</v>
      </c>
      <c r="D25" s="4">
        <v>6</v>
      </c>
      <c r="E25" s="4">
        <v>1</v>
      </c>
      <c r="F25" s="4">
        <f t="shared" si="0"/>
        <v>0.54587508210501601</v>
      </c>
      <c r="G25" s="4">
        <v>6.73</v>
      </c>
      <c r="H25" s="4"/>
      <c r="I25" s="4">
        <v>152</v>
      </c>
      <c r="J25" s="4"/>
      <c r="K25" s="4"/>
      <c r="L25" s="4"/>
      <c r="M25" s="4" t="s">
        <v>84</v>
      </c>
      <c r="N25" s="4" t="s">
        <v>69</v>
      </c>
      <c r="O25" s="4" t="s">
        <v>138</v>
      </c>
    </row>
    <row r="26" spans="1:15" s="1" customFormat="1" x14ac:dyDescent="0.2">
      <c r="A26" s="2" t="s">
        <v>99</v>
      </c>
      <c r="B26" s="2" t="s">
        <v>8</v>
      </c>
      <c r="C26" s="1" t="s">
        <v>29</v>
      </c>
      <c r="D26" s="1">
        <v>6</v>
      </c>
      <c r="E26" s="1">
        <v>1</v>
      </c>
      <c r="F26" s="1">
        <f>G26 / SQRT(I26)</f>
        <v>1.7262676501632068</v>
      </c>
      <c r="G26" s="1">
        <f>SQRT(H26)</f>
        <v>7.7201036262475133</v>
      </c>
      <c r="H26" s="1">
        <v>59.6</v>
      </c>
      <c r="I26" s="1">
        <v>20</v>
      </c>
      <c r="L26" s="1" t="s">
        <v>55</v>
      </c>
      <c r="M26" s="1" t="s">
        <v>77</v>
      </c>
      <c r="N26" s="1" t="s">
        <v>69</v>
      </c>
      <c r="O26" s="1" t="s">
        <v>138</v>
      </c>
    </row>
    <row r="27" spans="1:15" s="1" customFormat="1" x14ac:dyDescent="0.2">
      <c r="A27" s="14" t="s">
        <v>85</v>
      </c>
      <c r="B27" s="5" t="s">
        <v>86</v>
      </c>
      <c r="C27" s="4" t="s">
        <v>87</v>
      </c>
      <c r="D27" s="4">
        <v>5</v>
      </c>
      <c r="E27" s="4">
        <v>1</v>
      </c>
      <c r="F27" s="4"/>
      <c r="G27" s="4"/>
      <c r="H27" s="4"/>
      <c r="I27" s="4">
        <v>4</v>
      </c>
      <c r="J27" s="4" t="s">
        <v>88</v>
      </c>
      <c r="K27" s="4">
        <v>1</v>
      </c>
      <c r="L27" s="4" t="s">
        <v>101</v>
      </c>
      <c r="M27" s="4" t="s">
        <v>71</v>
      </c>
      <c r="N27" s="4" t="s">
        <v>69</v>
      </c>
      <c r="O27" s="4" t="s">
        <v>137</v>
      </c>
    </row>
    <row r="28" spans="1:15" x14ac:dyDescent="0.2">
      <c r="A28" s="14" t="s">
        <v>85</v>
      </c>
      <c r="B28" s="5" t="s">
        <v>86</v>
      </c>
      <c r="C28" s="4" t="s">
        <v>87</v>
      </c>
      <c r="D28" s="4">
        <v>6</v>
      </c>
      <c r="E28" s="4">
        <v>1</v>
      </c>
      <c r="F28" s="4"/>
      <c r="G28" s="4"/>
      <c r="H28" s="4"/>
      <c r="I28" s="4">
        <v>4</v>
      </c>
      <c r="J28" s="4" t="s">
        <v>88</v>
      </c>
      <c r="K28" s="4">
        <v>1</v>
      </c>
      <c r="L28" s="4" t="s">
        <v>101</v>
      </c>
      <c r="M28" s="4" t="s">
        <v>71</v>
      </c>
      <c r="N28" s="4" t="s">
        <v>69</v>
      </c>
      <c r="O28" s="4" t="s">
        <v>137</v>
      </c>
    </row>
    <row r="29" spans="1:15" x14ac:dyDescent="0.2">
      <c r="A29" s="15" t="s">
        <v>89</v>
      </c>
      <c r="B29" s="1" t="s">
        <v>90</v>
      </c>
      <c r="C29" s="1" t="s">
        <v>91</v>
      </c>
      <c r="D29" s="1">
        <v>5</v>
      </c>
      <c r="E29" s="1">
        <v>1</v>
      </c>
      <c r="F29" s="1"/>
      <c r="G29" s="1"/>
      <c r="H29" s="1"/>
      <c r="I29" s="1">
        <v>10</v>
      </c>
      <c r="J29" s="1" t="s">
        <v>96</v>
      </c>
      <c r="K29" s="1">
        <v>1</v>
      </c>
      <c r="L29" s="1" t="s">
        <v>101</v>
      </c>
      <c r="M29" s="1" t="s">
        <v>71</v>
      </c>
      <c r="N29" s="1" t="s">
        <v>69</v>
      </c>
      <c r="O29" s="1" t="s">
        <v>137</v>
      </c>
    </row>
    <row r="30" spans="1:15" x14ac:dyDescent="0.2">
      <c r="A30" s="15" t="s">
        <v>89</v>
      </c>
      <c r="B30" s="1" t="s">
        <v>90</v>
      </c>
      <c r="C30" s="1" t="s">
        <v>91</v>
      </c>
      <c r="D30" s="1">
        <v>6</v>
      </c>
      <c r="E30" s="1">
        <v>1</v>
      </c>
      <c r="F30" s="1"/>
      <c r="G30" s="1"/>
      <c r="H30" s="1"/>
      <c r="I30" s="1">
        <v>10</v>
      </c>
      <c r="J30" s="1" t="s">
        <v>96</v>
      </c>
      <c r="K30" s="1">
        <v>1</v>
      </c>
      <c r="L30" s="1" t="s">
        <v>101</v>
      </c>
      <c r="M30" s="1" t="s">
        <v>71</v>
      </c>
      <c r="N30" s="1" t="s">
        <v>69</v>
      </c>
      <c r="O30" s="1" t="s">
        <v>137</v>
      </c>
    </row>
    <row r="31" spans="1:15" x14ac:dyDescent="0.2">
      <c r="A31" s="16" t="s">
        <v>92</v>
      </c>
      <c r="B31" s="1" t="s">
        <v>90</v>
      </c>
      <c r="C31" s="1" t="s">
        <v>93</v>
      </c>
      <c r="D31" s="1">
        <v>6</v>
      </c>
      <c r="E31" s="1">
        <v>1</v>
      </c>
      <c r="F31" s="1"/>
      <c r="G31" s="1"/>
      <c r="H31" s="1"/>
      <c r="I31" s="1">
        <v>11</v>
      </c>
      <c r="J31" s="1" t="s">
        <v>97</v>
      </c>
      <c r="K31" s="1">
        <v>1</v>
      </c>
      <c r="L31" s="1" t="s">
        <v>101</v>
      </c>
      <c r="M31" s="1" t="s">
        <v>71</v>
      </c>
      <c r="N31" s="1" t="s">
        <v>69</v>
      </c>
      <c r="O31" s="1" t="s">
        <v>137</v>
      </c>
    </row>
    <row r="32" spans="1:15" x14ac:dyDescent="0.2">
      <c r="A32" s="16" t="s">
        <v>92</v>
      </c>
      <c r="B32" s="1" t="s">
        <v>90</v>
      </c>
      <c r="C32" s="1" t="s">
        <v>93</v>
      </c>
      <c r="D32" s="1">
        <v>7</v>
      </c>
      <c r="E32" s="1">
        <v>1</v>
      </c>
      <c r="F32" s="1"/>
      <c r="G32" s="1"/>
      <c r="H32" s="1"/>
      <c r="I32" s="1">
        <v>11</v>
      </c>
      <c r="J32" s="1" t="s">
        <v>97</v>
      </c>
      <c r="K32" s="1">
        <v>1</v>
      </c>
      <c r="L32" s="1" t="s">
        <v>101</v>
      </c>
      <c r="M32" s="1" t="s">
        <v>71</v>
      </c>
      <c r="N32" s="1" t="s">
        <v>69</v>
      </c>
      <c r="O32" s="1" t="s">
        <v>137</v>
      </c>
    </row>
    <row r="33" spans="1:15" x14ac:dyDescent="0.2">
      <c r="A33" s="4" t="s">
        <v>108</v>
      </c>
      <c r="B33" s="4" t="s">
        <v>110</v>
      </c>
      <c r="C33" s="4" t="s">
        <v>109</v>
      </c>
      <c r="D33" s="4">
        <v>6</v>
      </c>
      <c r="E33" s="4">
        <v>1</v>
      </c>
      <c r="F33" s="4">
        <f t="shared" ref="F33" si="2">G33 / SQRT(I33)</f>
        <v>0.8244821607126096</v>
      </c>
      <c r="G33" s="4">
        <f t="shared" ref="G33" si="3">SQRT(H33)</f>
        <v>5.7121799691536328</v>
      </c>
      <c r="H33" s="4">
        <v>32.628999999999998</v>
      </c>
      <c r="I33" s="4">
        <v>48</v>
      </c>
      <c r="J33" s="4"/>
      <c r="K33" s="4"/>
      <c r="L33" s="4" t="s">
        <v>111</v>
      </c>
      <c r="M33" s="4" t="s">
        <v>139</v>
      </c>
      <c r="N33" s="4" t="s">
        <v>69</v>
      </c>
      <c r="O33" s="4" t="s">
        <v>138</v>
      </c>
    </row>
    <row r="34" spans="1:15" x14ac:dyDescent="0.2">
      <c r="A34" s="1" t="s">
        <v>114</v>
      </c>
      <c r="B34" s="1" t="s">
        <v>112</v>
      </c>
      <c r="C34" s="1" t="s">
        <v>113</v>
      </c>
      <c r="D34" s="1">
        <v>6</v>
      </c>
      <c r="E34" s="1">
        <v>-1</v>
      </c>
      <c r="I34" s="1">
        <v>8</v>
      </c>
      <c r="L34" s="1" t="s">
        <v>101</v>
      </c>
      <c r="M34" s="1" t="s">
        <v>71</v>
      </c>
      <c r="N34" s="1" t="s">
        <v>116</v>
      </c>
      <c r="O34" s="1" t="s">
        <v>137</v>
      </c>
    </row>
    <row r="35" spans="1:15" x14ac:dyDescent="0.2">
      <c r="A35" s="1" t="s">
        <v>115</v>
      </c>
      <c r="B35" s="1" t="s">
        <v>112</v>
      </c>
      <c r="C35" s="1" t="s">
        <v>113</v>
      </c>
      <c r="D35" s="1">
        <v>6</v>
      </c>
      <c r="E35" s="1">
        <v>1</v>
      </c>
      <c r="I35">
        <v>8</v>
      </c>
      <c r="L35" s="1" t="s">
        <v>101</v>
      </c>
      <c r="M35" s="1" t="s">
        <v>71</v>
      </c>
      <c r="N35" s="1" t="s">
        <v>117</v>
      </c>
      <c r="O35" s="1" t="s">
        <v>138</v>
      </c>
    </row>
  </sheetData>
  <phoneticPr fontId="1" type="noConversion"/>
  <pageMargins left="0.7" right="0.7" top="0.75" bottom="0.75" header="0.3" footer="0.3"/>
  <pageSetup paperSize="9" orientation="landscape" horizontalDpi="0" verticalDpi="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A943E-20A2-2844-8519-68F91E4D00AE}">
  <dimension ref="A1:O24"/>
  <sheetViews>
    <sheetView tabSelected="1" workbookViewId="0">
      <pane xSplit="1" topLeftCell="K1" activePane="topRight" state="frozen"/>
      <selection pane="topRight" activeCell="L27" sqref="L27"/>
    </sheetView>
  </sheetViews>
  <sheetFormatPr baseColWidth="10" defaultRowHeight="16" x14ac:dyDescent="0.2"/>
  <cols>
    <col min="1" max="1" width="27.83203125" bestFit="1" customWidth="1"/>
    <col min="2" max="2" width="30.1640625" bestFit="1" customWidth="1"/>
    <col min="3" max="3" width="30.33203125" bestFit="1" customWidth="1"/>
    <col min="4" max="4" width="9.5" bestFit="1" customWidth="1"/>
    <col min="5" max="5" width="8.5" bestFit="1" customWidth="1"/>
    <col min="6" max="6" width="3" bestFit="1" customWidth="1"/>
    <col min="7" max="7" width="1.83203125" bestFit="1" customWidth="1"/>
    <col min="8" max="8" width="2.1640625" bestFit="1" customWidth="1"/>
    <col min="9" max="9" width="4.1640625" bestFit="1" customWidth="1"/>
    <col min="10" max="10" width="12.33203125" bestFit="1" customWidth="1"/>
    <col min="11" max="11" width="16.33203125" bestFit="1" customWidth="1"/>
    <col min="12" max="12" width="77.6640625" bestFit="1" customWidth="1"/>
    <col min="13" max="13" width="23.83203125" bestFit="1" customWidth="1"/>
    <col min="14" max="14" width="8.5" bestFit="1" customWidth="1"/>
    <col min="15" max="15" width="6.5" bestFit="1" customWidth="1"/>
  </cols>
  <sheetData>
    <row r="1" spans="1:15" x14ac:dyDescent="0.2">
      <c r="A1" t="s">
        <v>1</v>
      </c>
      <c r="B1" s="1" t="s">
        <v>0</v>
      </c>
      <c r="C1" s="1" t="s">
        <v>13</v>
      </c>
      <c r="D1" s="1" t="s">
        <v>14</v>
      </c>
      <c r="E1" t="s">
        <v>2</v>
      </c>
      <c r="F1" t="s">
        <v>12</v>
      </c>
      <c r="G1" t="s">
        <v>11</v>
      </c>
      <c r="H1" t="s">
        <v>3</v>
      </c>
      <c r="I1" s="1" t="s">
        <v>41</v>
      </c>
      <c r="J1" s="1" t="s">
        <v>17</v>
      </c>
      <c r="K1" s="1" t="s">
        <v>18</v>
      </c>
      <c r="L1" s="1" t="s">
        <v>4</v>
      </c>
      <c r="M1" s="1" t="s">
        <v>56</v>
      </c>
      <c r="N1" s="1" t="s">
        <v>68</v>
      </c>
      <c r="O1" s="1" t="s">
        <v>136</v>
      </c>
    </row>
    <row r="2" spans="1:15" x14ac:dyDescent="0.2">
      <c r="A2" s="11" t="s">
        <v>61</v>
      </c>
      <c r="B2" s="10" t="s">
        <v>42</v>
      </c>
      <c r="C2" t="s">
        <v>43</v>
      </c>
      <c r="D2">
        <v>8</v>
      </c>
      <c r="E2">
        <v>-1</v>
      </c>
      <c r="I2">
        <v>64</v>
      </c>
      <c r="J2" s="1" t="s">
        <v>48</v>
      </c>
      <c r="K2" s="1">
        <v>1</v>
      </c>
      <c r="L2" t="s">
        <v>118</v>
      </c>
      <c r="M2" t="s">
        <v>27</v>
      </c>
      <c r="N2" t="s">
        <v>70</v>
      </c>
      <c r="O2" t="s">
        <v>138</v>
      </c>
    </row>
    <row r="3" spans="1:15" x14ac:dyDescent="0.2">
      <c r="A3" s="11" t="s">
        <v>61</v>
      </c>
      <c r="B3" s="10" t="s">
        <v>42</v>
      </c>
      <c r="C3" t="s">
        <v>44</v>
      </c>
      <c r="D3">
        <v>8</v>
      </c>
      <c r="E3">
        <v>-1</v>
      </c>
      <c r="I3">
        <v>64</v>
      </c>
      <c r="J3" s="1" t="s">
        <v>48</v>
      </c>
      <c r="K3" s="1">
        <v>1</v>
      </c>
      <c r="M3" t="s">
        <v>27</v>
      </c>
      <c r="N3" t="s">
        <v>70</v>
      </c>
      <c r="O3" t="s">
        <v>138</v>
      </c>
    </row>
    <row r="4" spans="1:15" x14ac:dyDescent="0.2">
      <c r="A4" s="4" t="s">
        <v>65</v>
      </c>
      <c r="B4" s="5" t="s">
        <v>5</v>
      </c>
      <c r="C4" s="4" t="s">
        <v>16</v>
      </c>
      <c r="D4" s="4">
        <v>9</v>
      </c>
      <c r="E4" s="4">
        <v>1</v>
      </c>
      <c r="F4" s="4"/>
      <c r="G4" s="4"/>
      <c r="H4" s="4"/>
      <c r="I4" s="4">
        <v>24</v>
      </c>
      <c r="J4" s="4"/>
      <c r="K4" s="6"/>
      <c r="L4" s="4"/>
      <c r="M4" s="4" t="s">
        <v>119</v>
      </c>
      <c r="N4" s="4" t="s">
        <v>70</v>
      </c>
      <c r="O4" s="4" t="s">
        <v>138</v>
      </c>
    </row>
    <row r="5" spans="1:15" x14ac:dyDescent="0.2">
      <c r="A5" s="4" t="s">
        <v>66</v>
      </c>
      <c r="B5" s="5" t="s">
        <v>5</v>
      </c>
      <c r="C5" s="4" t="s">
        <v>19</v>
      </c>
      <c r="D5" s="4">
        <v>9</v>
      </c>
      <c r="E5" s="4">
        <v>1</v>
      </c>
      <c r="F5" s="4"/>
      <c r="G5" s="4"/>
      <c r="H5" s="4"/>
      <c r="I5" s="4">
        <v>32</v>
      </c>
      <c r="J5" s="4"/>
      <c r="K5" s="6"/>
      <c r="L5" s="4"/>
      <c r="M5" s="4" t="s">
        <v>132</v>
      </c>
      <c r="N5" s="4" t="s">
        <v>70</v>
      </c>
      <c r="O5" s="4" t="s">
        <v>138</v>
      </c>
    </row>
    <row r="6" spans="1:15" x14ac:dyDescent="0.2">
      <c r="A6" s="12" t="s">
        <v>67</v>
      </c>
      <c r="B6" s="5" t="s">
        <v>5</v>
      </c>
      <c r="C6" s="4" t="s">
        <v>16</v>
      </c>
      <c r="D6" s="4">
        <v>6</v>
      </c>
      <c r="E6" s="4">
        <v>1</v>
      </c>
      <c r="F6" s="4"/>
      <c r="G6" s="4"/>
      <c r="H6" s="4"/>
      <c r="I6" s="4">
        <v>20</v>
      </c>
      <c r="J6" s="4" t="s">
        <v>21</v>
      </c>
      <c r="K6" s="6">
        <v>1</v>
      </c>
      <c r="L6" s="4"/>
      <c r="M6" s="4" t="s">
        <v>71</v>
      </c>
      <c r="N6" s="4" t="s">
        <v>69</v>
      </c>
      <c r="O6" s="4" t="s">
        <v>138</v>
      </c>
    </row>
    <row r="7" spans="1:15" x14ac:dyDescent="0.2">
      <c r="A7" s="12" t="s">
        <v>67</v>
      </c>
      <c r="B7" s="5" t="s">
        <v>5</v>
      </c>
      <c r="C7" s="4" t="s">
        <v>16</v>
      </c>
      <c r="D7" s="4">
        <v>7</v>
      </c>
      <c r="E7" s="4">
        <v>1</v>
      </c>
      <c r="F7" s="4"/>
      <c r="G7" s="4"/>
      <c r="H7" s="4"/>
      <c r="I7" s="4">
        <v>20</v>
      </c>
      <c r="J7" s="4" t="s">
        <v>21</v>
      </c>
      <c r="K7" s="6">
        <v>1</v>
      </c>
      <c r="L7" s="4"/>
      <c r="M7" s="4" t="s">
        <v>71</v>
      </c>
      <c r="N7" s="4" t="s">
        <v>69</v>
      </c>
      <c r="O7" s="4" t="s">
        <v>138</v>
      </c>
    </row>
    <row r="8" spans="1:15" x14ac:dyDescent="0.2">
      <c r="A8" s="12" t="s">
        <v>67</v>
      </c>
      <c r="B8" s="5" t="s">
        <v>5</v>
      </c>
      <c r="C8" s="4" t="s">
        <v>16</v>
      </c>
      <c r="D8" s="4">
        <v>8</v>
      </c>
      <c r="E8" s="4">
        <v>1</v>
      </c>
      <c r="F8" s="4"/>
      <c r="G8" s="4"/>
      <c r="H8" s="4"/>
      <c r="I8" s="4">
        <v>20</v>
      </c>
      <c r="J8" s="4" t="s">
        <v>21</v>
      </c>
      <c r="K8" s="6">
        <v>1</v>
      </c>
      <c r="L8" s="4"/>
      <c r="M8" s="4" t="s">
        <v>71</v>
      </c>
      <c r="N8" s="4" t="s">
        <v>69</v>
      </c>
      <c r="O8" s="4" t="s">
        <v>138</v>
      </c>
    </row>
    <row r="9" spans="1:15" x14ac:dyDescent="0.2">
      <c r="A9" s="12" t="s">
        <v>67</v>
      </c>
      <c r="B9" s="5" t="s">
        <v>5</v>
      </c>
      <c r="C9" s="4" t="s">
        <v>16</v>
      </c>
      <c r="D9" s="4">
        <v>9</v>
      </c>
      <c r="E9" s="4">
        <v>1</v>
      </c>
      <c r="F9" s="4"/>
      <c r="G9" s="4"/>
      <c r="H9" s="4"/>
      <c r="I9" s="4">
        <v>20</v>
      </c>
      <c r="J9" s="4" t="s">
        <v>21</v>
      </c>
      <c r="K9" s="6">
        <v>1</v>
      </c>
      <c r="L9" s="4"/>
      <c r="M9" s="4" t="s">
        <v>71</v>
      </c>
      <c r="N9" s="4" t="s">
        <v>69</v>
      </c>
      <c r="O9" s="4" t="s">
        <v>138</v>
      </c>
    </row>
    <row r="10" spans="1:15" x14ac:dyDescent="0.2">
      <c r="A10" s="12" t="s">
        <v>67</v>
      </c>
      <c r="B10" s="5" t="s">
        <v>5</v>
      </c>
      <c r="C10" s="4" t="s">
        <v>19</v>
      </c>
      <c r="D10" s="4">
        <v>6</v>
      </c>
      <c r="E10" s="4">
        <v>1</v>
      </c>
      <c r="F10" s="4"/>
      <c r="G10" s="4"/>
      <c r="H10" s="4"/>
      <c r="I10" s="4">
        <v>20</v>
      </c>
      <c r="J10" s="4" t="s">
        <v>21</v>
      </c>
      <c r="K10" s="6">
        <v>1</v>
      </c>
      <c r="L10" s="4"/>
      <c r="M10" s="4" t="s">
        <v>71</v>
      </c>
      <c r="N10" s="4" t="s">
        <v>69</v>
      </c>
      <c r="O10" s="4" t="s">
        <v>138</v>
      </c>
    </row>
    <row r="11" spans="1:15" x14ac:dyDescent="0.2">
      <c r="A11" s="12" t="s">
        <v>67</v>
      </c>
      <c r="B11" s="5" t="s">
        <v>5</v>
      </c>
      <c r="C11" s="4" t="s">
        <v>19</v>
      </c>
      <c r="D11" s="4">
        <v>7</v>
      </c>
      <c r="E11" s="4">
        <v>1</v>
      </c>
      <c r="F11" s="4"/>
      <c r="G11" s="4"/>
      <c r="H11" s="4"/>
      <c r="I11" s="4">
        <v>20</v>
      </c>
      <c r="J11" s="4" t="s">
        <v>21</v>
      </c>
      <c r="K11" s="6">
        <v>1</v>
      </c>
      <c r="L11" s="4"/>
      <c r="M11" s="4" t="s">
        <v>71</v>
      </c>
      <c r="N11" s="4" t="s">
        <v>69</v>
      </c>
      <c r="O11" s="4" t="s">
        <v>138</v>
      </c>
    </row>
    <row r="12" spans="1:15" x14ac:dyDescent="0.2">
      <c r="A12" s="12" t="s">
        <v>67</v>
      </c>
      <c r="B12" s="5" t="s">
        <v>5</v>
      </c>
      <c r="C12" s="4" t="s">
        <v>19</v>
      </c>
      <c r="D12" s="4">
        <v>8</v>
      </c>
      <c r="E12" s="4">
        <v>1</v>
      </c>
      <c r="F12" s="4"/>
      <c r="G12" s="4"/>
      <c r="H12" s="4"/>
      <c r="I12" s="4">
        <v>20</v>
      </c>
      <c r="J12" s="4" t="s">
        <v>21</v>
      </c>
      <c r="K12" s="6">
        <v>1</v>
      </c>
      <c r="L12" s="4"/>
      <c r="M12" s="4" t="s">
        <v>71</v>
      </c>
      <c r="N12" s="4" t="s">
        <v>69</v>
      </c>
      <c r="O12" s="4" t="s">
        <v>138</v>
      </c>
    </row>
    <row r="13" spans="1:15" x14ac:dyDescent="0.2">
      <c r="A13" s="12" t="s">
        <v>67</v>
      </c>
      <c r="B13" s="5" t="s">
        <v>5</v>
      </c>
      <c r="C13" s="4" t="s">
        <v>19</v>
      </c>
      <c r="D13" s="4">
        <v>9</v>
      </c>
      <c r="E13" s="4">
        <v>1</v>
      </c>
      <c r="F13" s="4"/>
      <c r="G13" s="4"/>
      <c r="H13" s="4"/>
      <c r="I13" s="4">
        <v>20</v>
      </c>
      <c r="J13" s="4" t="s">
        <v>21</v>
      </c>
      <c r="K13" s="6">
        <v>1</v>
      </c>
      <c r="L13" s="4"/>
      <c r="M13" s="4" t="s">
        <v>71</v>
      </c>
      <c r="N13" s="4" t="s">
        <v>69</v>
      </c>
      <c r="O13" s="4" t="s">
        <v>138</v>
      </c>
    </row>
    <row r="14" spans="1:15" x14ac:dyDescent="0.2">
      <c r="A14" t="s">
        <v>62</v>
      </c>
      <c r="B14" s="10" t="s">
        <v>6</v>
      </c>
      <c r="C14" t="s">
        <v>22</v>
      </c>
      <c r="D14">
        <v>6</v>
      </c>
      <c r="E14" s="1">
        <v>1</v>
      </c>
      <c r="F14" s="1"/>
      <c r="G14" s="1"/>
      <c r="H14" s="1"/>
      <c r="I14">
        <v>24</v>
      </c>
      <c r="J14" s="1"/>
      <c r="K14" s="1"/>
      <c r="M14" s="1" t="s">
        <v>133</v>
      </c>
      <c r="N14" t="s">
        <v>69</v>
      </c>
      <c r="O14" t="s">
        <v>138</v>
      </c>
    </row>
    <row r="15" spans="1:15" x14ac:dyDescent="0.2">
      <c r="A15" t="s">
        <v>63</v>
      </c>
      <c r="B15" s="10" t="s">
        <v>6</v>
      </c>
      <c r="C15" t="s">
        <v>22</v>
      </c>
      <c r="D15">
        <v>6</v>
      </c>
      <c r="E15" s="1">
        <v>1</v>
      </c>
      <c r="F15" s="1"/>
      <c r="G15" s="1"/>
      <c r="H15" s="1"/>
      <c r="I15">
        <v>16</v>
      </c>
      <c r="J15" s="1"/>
      <c r="K15" s="1"/>
      <c r="M15" s="1" t="s">
        <v>134</v>
      </c>
      <c r="N15" t="s">
        <v>69</v>
      </c>
      <c r="O15" t="s">
        <v>138</v>
      </c>
    </row>
    <row r="16" spans="1:15" x14ac:dyDescent="0.2">
      <c r="A16" s="13" t="s">
        <v>64</v>
      </c>
      <c r="B16" s="10" t="s">
        <v>6</v>
      </c>
      <c r="C16" t="s">
        <v>22</v>
      </c>
      <c r="D16">
        <v>6</v>
      </c>
      <c r="E16" s="1">
        <v>1</v>
      </c>
      <c r="F16" s="1"/>
      <c r="G16" s="1"/>
      <c r="H16" s="1"/>
      <c r="I16">
        <v>16</v>
      </c>
      <c r="J16" s="1" t="s">
        <v>24</v>
      </c>
      <c r="K16" s="3">
        <v>1</v>
      </c>
      <c r="M16" s="1" t="s">
        <v>135</v>
      </c>
      <c r="N16" t="s">
        <v>69</v>
      </c>
      <c r="O16" t="s">
        <v>138</v>
      </c>
    </row>
    <row r="17" spans="1:15" x14ac:dyDescent="0.2">
      <c r="A17" s="13" t="s">
        <v>64</v>
      </c>
      <c r="B17" s="10" t="s">
        <v>6</v>
      </c>
      <c r="C17" t="s">
        <v>23</v>
      </c>
      <c r="D17">
        <v>6</v>
      </c>
      <c r="E17" s="1">
        <v>1</v>
      </c>
      <c r="F17" s="1"/>
      <c r="G17" s="1"/>
      <c r="H17" s="1"/>
      <c r="I17">
        <v>16</v>
      </c>
      <c r="J17" s="1" t="s">
        <v>24</v>
      </c>
      <c r="K17" s="3">
        <v>1</v>
      </c>
      <c r="M17" s="1" t="s">
        <v>135</v>
      </c>
      <c r="N17" t="s">
        <v>69</v>
      </c>
      <c r="O17" t="s">
        <v>138</v>
      </c>
    </row>
    <row r="18" spans="1:15" x14ac:dyDescent="0.2">
      <c r="A18" s="4" t="s">
        <v>53</v>
      </c>
      <c r="B18" s="4" t="s">
        <v>9</v>
      </c>
      <c r="C18" s="4" t="s">
        <v>25</v>
      </c>
      <c r="D18" s="4">
        <v>6</v>
      </c>
      <c r="E18" s="4">
        <v>1</v>
      </c>
      <c r="F18" s="4"/>
      <c r="G18" s="4"/>
      <c r="H18" s="4"/>
      <c r="I18" s="4">
        <v>25</v>
      </c>
      <c r="J18" s="4"/>
      <c r="K18" s="4"/>
      <c r="L18" s="4"/>
      <c r="M18" s="17" t="s">
        <v>71</v>
      </c>
      <c r="N18" s="4" t="s">
        <v>69</v>
      </c>
      <c r="O18" s="4" t="s">
        <v>138</v>
      </c>
    </row>
    <row r="19" spans="1:15" x14ac:dyDescent="0.2">
      <c r="A19" s="4" t="s">
        <v>60</v>
      </c>
      <c r="B19" s="4" t="s">
        <v>9</v>
      </c>
      <c r="C19" s="4" t="s">
        <v>26</v>
      </c>
      <c r="D19" s="4">
        <v>6</v>
      </c>
      <c r="E19" s="4">
        <v>1</v>
      </c>
      <c r="F19" s="4"/>
      <c r="G19" s="4"/>
      <c r="H19" s="4"/>
      <c r="I19" s="4">
        <v>25</v>
      </c>
      <c r="J19" s="4"/>
      <c r="K19" s="4"/>
      <c r="L19" s="4"/>
      <c r="M19" s="17" t="s">
        <v>71</v>
      </c>
      <c r="N19" s="4" t="s">
        <v>69</v>
      </c>
      <c r="O19" s="4" t="s">
        <v>138</v>
      </c>
    </row>
    <row r="20" spans="1:15" x14ac:dyDescent="0.2">
      <c r="A20" s="4" t="s">
        <v>106</v>
      </c>
      <c r="B20" s="4" t="s">
        <v>9</v>
      </c>
      <c r="C20" s="4" t="s">
        <v>25</v>
      </c>
      <c r="D20" s="4">
        <v>6</v>
      </c>
      <c r="E20" s="4">
        <v>1</v>
      </c>
      <c r="F20" s="4"/>
      <c r="G20" s="4"/>
      <c r="H20" s="4"/>
      <c r="I20" s="4">
        <v>20</v>
      </c>
      <c r="J20" s="4"/>
      <c r="K20" s="4"/>
      <c r="L20" s="4"/>
      <c r="M20" s="17" t="s">
        <v>71</v>
      </c>
      <c r="N20" s="4" t="s">
        <v>69</v>
      </c>
      <c r="O20" s="4" t="s">
        <v>138</v>
      </c>
    </row>
    <row r="21" spans="1:15" x14ac:dyDescent="0.2">
      <c r="A21" s="4" t="s">
        <v>107</v>
      </c>
      <c r="B21" s="4" t="s">
        <v>9</v>
      </c>
      <c r="C21" s="4" t="s">
        <v>26</v>
      </c>
      <c r="D21" s="4">
        <v>6</v>
      </c>
      <c r="E21" s="4">
        <v>1</v>
      </c>
      <c r="F21" s="4"/>
      <c r="G21" s="4"/>
      <c r="H21" s="4"/>
      <c r="I21" s="4">
        <v>20</v>
      </c>
      <c r="J21" s="4"/>
      <c r="K21" s="4"/>
      <c r="L21" s="4"/>
      <c r="M21" s="17" t="s">
        <v>71</v>
      </c>
      <c r="N21" s="4" t="s">
        <v>69</v>
      </c>
      <c r="O21" s="4" t="s">
        <v>138</v>
      </c>
    </row>
    <row r="22" spans="1:15" s="1" customFormat="1" x14ac:dyDescent="0.2">
      <c r="A22" s="1" t="s">
        <v>108</v>
      </c>
      <c r="B22" s="1" t="s">
        <v>110</v>
      </c>
      <c r="C22" s="1" t="s">
        <v>109</v>
      </c>
      <c r="D22" s="1">
        <v>6</v>
      </c>
      <c r="E22" s="1">
        <v>1</v>
      </c>
      <c r="I22" s="1">
        <v>48</v>
      </c>
      <c r="M22" s="1" t="s">
        <v>120</v>
      </c>
      <c r="N22" s="1" t="s">
        <v>69</v>
      </c>
      <c r="O22" s="1" t="s">
        <v>138</v>
      </c>
    </row>
    <row r="23" spans="1:15" x14ac:dyDescent="0.2">
      <c r="A23" s="4" t="s">
        <v>114</v>
      </c>
      <c r="B23" s="4" t="s">
        <v>112</v>
      </c>
      <c r="C23" s="4" t="s">
        <v>113</v>
      </c>
      <c r="D23" s="4">
        <v>6</v>
      </c>
      <c r="E23" s="4">
        <v>1</v>
      </c>
      <c r="F23" s="4"/>
      <c r="G23" s="4"/>
      <c r="H23" s="4"/>
      <c r="I23" s="4">
        <v>8</v>
      </c>
      <c r="J23" s="4"/>
      <c r="K23" s="4"/>
      <c r="L23" s="4" t="s">
        <v>101</v>
      </c>
      <c r="M23" s="4" t="s">
        <v>71</v>
      </c>
      <c r="N23" s="4" t="s">
        <v>116</v>
      </c>
      <c r="O23" s="4" t="s">
        <v>137</v>
      </c>
    </row>
    <row r="24" spans="1:15" x14ac:dyDescent="0.2">
      <c r="A24" s="4" t="s">
        <v>115</v>
      </c>
      <c r="B24" s="4" t="s">
        <v>112</v>
      </c>
      <c r="C24" s="4" t="s">
        <v>113</v>
      </c>
      <c r="D24" s="4">
        <v>6</v>
      </c>
      <c r="E24" s="4">
        <v>1</v>
      </c>
      <c r="F24" s="4"/>
      <c r="G24" s="4"/>
      <c r="H24" s="4"/>
      <c r="I24" s="4">
        <v>8</v>
      </c>
      <c r="J24" s="4"/>
      <c r="K24" s="4"/>
      <c r="L24" s="4" t="s">
        <v>101</v>
      </c>
      <c r="M24" s="4" t="s">
        <v>71</v>
      </c>
      <c r="N24" s="4" t="s">
        <v>117</v>
      </c>
      <c r="O24" s="4" t="s">
        <v>138</v>
      </c>
    </row>
  </sheetData>
  <phoneticPr fontId="1" type="noConversion"/>
  <pageMargins left="0.7" right="0.7" top="0.75" bottom="0.75" header="0.3" footer="0.3"/>
  <pageSetup paperSize="9" orientation="landscape"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9D030-B7AF-C947-A41C-105062C9946D}">
  <dimension ref="A1:O14"/>
  <sheetViews>
    <sheetView workbookViewId="0">
      <pane xSplit="1" topLeftCell="L1" activePane="topRight" state="frozen"/>
      <selection pane="topRight" activeCell="M15" sqref="M15"/>
    </sheetView>
  </sheetViews>
  <sheetFormatPr baseColWidth="10" defaultRowHeight="16" x14ac:dyDescent="0.2"/>
  <cols>
    <col min="1" max="1" width="27.83203125" bestFit="1" customWidth="1"/>
    <col min="2" max="2" width="21.83203125" bestFit="1" customWidth="1"/>
    <col min="3" max="3" width="26.33203125" bestFit="1" customWidth="1"/>
    <col min="4" max="4" width="9.5" bestFit="1" customWidth="1"/>
    <col min="5" max="5" width="8.5" bestFit="1" customWidth="1"/>
    <col min="6" max="6" width="3" bestFit="1" customWidth="1"/>
    <col min="7" max="7" width="1.83203125" bestFit="1" customWidth="1"/>
    <col min="8" max="8" width="2.1640625" bestFit="1" customWidth="1"/>
    <col min="9" max="9" width="6" bestFit="1" customWidth="1"/>
    <col min="10" max="10" width="15" bestFit="1" customWidth="1"/>
    <col min="11" max="11" width="16.33203125" bestFit="1" customWidth="1"/>
    <col min="12" max="12" width="35.5" bestFit="1" customWidth="1"/>
    <col min="13" max="13" width="22.83203125" bestFit="1" customWidth="1"/>
    <col min="14" max="14" width="6.6640625" bestFit="1" customWidth="1"/>
    <col min="15" max="15" width="6.5" bestFit="1" customWidth="1"/>
  </cols>
  <sheetData>
    <row r="1" spans="1:15" x14ac:dyDescent="0.2">
      <c r="A1" t="s">
        <v>1</v>
      </c>
      <c r="B1" s="1" t="s">
        <v>0</v>
      </c>
      <c r="C1" s="1" t="s">
        <v>13</v>
      </c>
      <c r="D1" s="1" t="s">
        <v>14</v>
      </c>
      <c r="E1" t="s">
        <v>2</v>
      </c>
      <c r="F1" t="s">
        <v>12</v>
      </c>
      <c r="G1" t="s">
        <v>11</v>
      </c>
      <c r="H1" t="s">
        <v>3</v>
      </c>
      <c r="I1" s="1" t="s">
        <v>41</v>
      </c>
      <c r="J1" s="1" t="s">
        <v>17</v>
      </c>
      <c r="K1" s="1" t="s">
        <v>18</v>
      </c>
      <c r="L1" s="1" t="s">
        <v>4</v>
      </c>
      <c r="M1" s="1" t="s">
        <v>56</v>
      </c>
      <c r="N1" s="1" t="s">
        <v>68</v>
      </c>
      <c r="O1" s="1" t="s">
        <v>136</v>
      </c>
    </row>
    <row r="2" spans="1:15" x14ac:dyDescent="0.2">
      <c r="A2" s="4" t="s">
        <v>142</v>
      </c>
      <c r="B2" s="7" t="s">
        <v>7</v>
      </c>
      <c r="C2" s="4" t="s">
        <v>15</v>
      </c>
      <c r="D2" s="4">
        <v>6</v>
      </c>
      <c r="E2" s="4">
        <v>1</v>
      </c>
      <c r="F2" s="4"/>
      <c r="G2" s="4"/>
      <c r="H2" s="4"/>
      <c r="I2" s="4">
        <v>24</v>
      </c>
      <c r="J2" s="4"/>
      <c r="K2" s="4"/>
      <c r="L2" s="4" t="s">
        <v>52</v>
      </c>
      <c r="M2" s="4" t="s">
        <v>121</v>
      </c>
      <c r="N2" s="4" t="s">
        <v>69</v>
      </c>
      <c r="O2" s="4" t="s">
        <v>138</v>
      </c>
    </row>
    <row r="3" spans="1:15" x14ac:dyDescent="0.2">
      <c r="A3" s="4" t="s">
        <v>143</v>
      </c>
      <c r="B3" s="7" t="s">
        <v>7</v>
      </c>
      <c r="C3" s="4" t="s">
        <v>29</v>
      </c>
      <c r="D3" s="4">
        <v>7</v>
      </c>
      <c r="E3" s="4">
        <v>1</v>
      </c>
      <c r="F3" s="4"/>
      <c r="G3" s="4"/>
      <c r="H3" s="4"/>
      <c r="I3" s="4">
        <v>24</v>
      </c>
      <c r="J3" s="4"/>
      <c r="K3" s="4"/>
      <c r="L3" s="4" t="s">
        <v>52</v>
      </c>
      <c r="M3" s="4" t="s">
        <v>141</v>
      </c>
      <c r="N3" s="4" t="s">
        <v>69</v>
      </c>
      <c r="O3" s="4" t="s">
        <v>138</v>
      </c>
    </row>
    <row r="4" spans="1:15" x14ac:dyDescent="0.2">
      <c r="A4" s="11" t="s">
        <v>122</v>
      </c>
      <c r="B4" s="1" t="s">
        <v>9</v>
      </c>
      <c r="C4" s="1" t="s">
        <v>25</v>
      </c>
      <c r="D4" s="1">
        <v>6</v>
      </c>
      <c r="E4" s="1">
        <v>1</v>
      </c>
      <c r="F4" s="1"/>
      <c r="G4" s="1"/>
      <c r="H4" s="1"/>
      <c r="I4" s="1" t="s">
        <v>124</v>
      </c>
      <c r="J4" s="1" t="s">
        <v>129</v>
      </c>
      <c r="K4" s="1">
        <v>1</v>
      </c>
      <c r="L4" s="1"/>
      <c r="M4" s="1" t="s">
        <v>125</v>
      </c>
      <c r="N4" s="1" t="s">
        <v>69</v>
      </c>
      <c r="O4" s="1" t="s">
        <v>138</v>
      </c>
    </row>
    <row r="5" spans="1:15" x14ac:dyDescent="0.2">
      <c r="A5" s="11" t="s">
        <v>122</v>
      </c>
      <c r="B5" s="1" t="s">
        <v>9</v>
      </c>
      <c r="C5" s="1" t="s">
        <v>26</v>
      </c>
      <c r="D5" s="1">
        <v>6</v>
      </c>
      <c r="E5" s="1">
        <v>1</v>
      </c>
      <c r="F5" s="1"/>
      <c r="G5" s="1"/>
      <c r="H5" s="1"/>
      <c r="I5" s="1" t="s">
        <v>124</v>
      </c>
      <c r="J5" s="1" t="s">
        <v>129</v>
      </c>
      <c r="K5" s="1">
        <v>1</v>
      </c>
      <c r="L5" s="1"/>
      <c r="M5" s="1" t="s">
        <v>125</v>
      </c>
      <c r="N5" s="1" t="s">
        <v>69</v>
      </c>
      <c r="O5" s="1" t="s">
        <v>138</v>
      </c>
    </row>
    <row r="6" spans="1:15" x14ac:dyDescent="0.2">
      <c r="A6" s="12" t="s">
        <v>123</v>
      </c>
      <c r="B6" s="1" t="s">
        <v>9</v>
      </c>
      <c r="C6" s="1" t="s">
        <v>25</v>
      </c>
      <c r="D6" s="1">
        <v>6</v>
      </c>
      <c r="E6" s="1">
        <v>1</v>
      </c>
      <c r="F6" s="1"/>
      <c r="G6" s="1"/>
      <c r="H6" s="1"/>
      <c r="I6" s="1">
        <v>20</v>
      </c>
      <c r="J6" s="1" t="s">
        <v>130</v>
      </c>
      <c r="K6" s="1">
        <v>1</v>
      </c>
      <c r="L6" s="1"/>
      <c r="M6" s="1" t="s">
        <v>126</v>
      </c>
      <c r="N6" s="1" t="s">
        <v>69</v>
      </c>
      <c r="O6" s="1" t="s">
        <v>138</v>
      </c>
    </row>
    <row r="7" spans="1:15" x14ac:dyDescent="0.2">
      <c r="A7" s="12" t="s">
        <v>123</v>
      </c>
      <c r="B7" s="1" t="s">
        <v>9</v>
      </c>
      <c r="C7" s="1" t="s">
        <v>26</v>
      </c>
      <c r="D7" s="1">
        <v>6</v>
      </c>
      <c r="E7" s="1">
        <v>1</v>
      </c>
      <c r="F7" s="1"/>
      <c r="G7" s="1"/>
      <c r="H7" s="1"/>
      <c r="I7" s="1">
        <v>20</v>
      </c>
      <c r="J7" s="1" t="s">
        <v>130</v>
      </c>
      <c r="K7" s="1">
        <v>1</v>
      </c>
      <c r="L7" s="1"/>
      <c r="M7" s="1" t="s">
        <v>126</v>
      </c>
      <c r="N7" s="1" t="s">
        <v>69</v>
      </c>
      <c r="O7" s="1" t="s">
        <v>138</v>
      </c>
    </row>
    <row r="8" spans="1:15" x14ac:dyDescent="0.2">
      <c r="A8" s="13" t="s">
        <v>127</v>
      </c>
      <c r="B8" s="7" t="s">
        <v>10</v>
      </c>
      <c r="C8" s="4" t="s">
        <v>25</v>
      </c>
      <c r="D8" s="4">
        <v>6</v>
      </c>
      <c r="E8" s="4">
        <v>1</v>
      </c>
      <c r="F8" s="4"/>
      <c r="G8" s="4"/>
      <c r="H8" s="4"/>
      <c r="I8" s="4">
        <v>152</v>
      </c>
      <c r="J8" s="4" t="s">
        <v>131</v>
      </c>
      <c r="K8" s="4">
        <v>1</v>
      </c>
      <c r="L8" s="4"/>
      <c r="M8" s="4" t="s">
        <v>128</v>
      </c>
      <c r="N8" s="4" t="s">
        <v>69</v>
      </c>
      <c r="O8" s="4" t="s">
        <v>138</v>
      </c>
    </row>
    <row r="9" spans="1:15" x14ac:dyDescent="0.2">
      <c r="A9" s="13" t="s">
        <v>127</v>
      </c>
      <c r="B9" s="7" t="s">
        <v>10</v>
      </c>
      <c r="C9" s="4" t="s">
        <v>26</v>
      </c>
      <c r="D9" s="4">
        <v>6</v>
      </c>
      <c r="E9" s="4">
        <v>1</v>
      </c>
      <c r="F9" s="4"/>
      <c r="G9" s="4"/>
      <c r="H9" s="4"/>
      <c r="I9" s="4">
        <v>152</v>
      </c>
      <c r="J9" s="4" t="s">
        <v>131</v>
      </c>
      <c r="K9" s="4">
        <v>1</v>
      </c>
      <c r="L9" s="4"/>
      <c r="M9" s="4" t="s">
        <v>128</v>
      </c>
      <c r="N9" s="4" t="s">
        <v>69</v>
      </c>
      <c r="O9" s="4" t="s">
        <v>138</v>
      </c>
    </row>
    <row r="10" spans="1:15" x14ac:dyDescent="0.2">
      <c r="A10" s="2" t="s">
        <v>99</v>
      </c>
      <c r="B10" s="2" t="s">
        <v>8</v>
      </c>
      <c r="C10" s="1" t="s">
        <v>29</v>
      </c>
      <c r="D10" s="1">
        <v>6</v>
      </c>
      <c r="E10" s="1">
        <v>-1</v>
      </c>
      <c r="F10" s="1"/>
      <c r="G10" s="1"/>
      <c r="H10" s="1"/>
      <c r="I10" s="1">
        <v>20</v>
      </c>
      <c r="J10" s="1"/>
      <c r="K10" s="1"/>
      <c r="L10" s="1" t="s">
        <v>55</v>
      </c>
      <c r="M10" s="1" t="s">
        <v>140</v>
      </c>
      <c r="N10" s="1" t="s">
        <v>69</v>
      </c>
      <c r="O10" s="1" t="s">
        <v>138</v>
      </c>
    </row>
    <row r="11" spans="1:15" x14ac:dyDescent="0.2">
      <c r="A11" s="14" t="s">
        <v>89</v>
      </c>
      <c r="B11" s="4" t="s">
        <v>90</v>
      </c>
      <c r="C11" s="4" t="s">
        <v>91</v>
      </c>
      <c r="D11" s="4">
        <v>5</v>
      </c>
      <c r="E11" s="4">
        <v>-1</v>
      </c>
      <c r="F11" s="4"/>
      <c r="G11" s="4"/>
      <c r="H11" s="4"/>
      <c r="I11" s="4">
        <v>10</v>
      </c>
      <c r="J11" s="4" t="s">
        <v>96</v>
      </c>
      <c r="K11" s="4">
        <v>1</v>
      </c>
      <c r="L11" s="4" t="s">
        <v>101</v>
      </c>
      <c r="M11" s="4" t="s">
        <v>71</v>
      </c>
      <c r="N11" s="4" t="s">
        <v>69</v>
      </c>
      <c r="O11" s="4" t="s">
        <v>137</v>
      </c>
    </row>
    <row r="12" spans="1:15" x14ac:dyDescent="0.2">
      <c r="A12" s="14" t="s">
        <v>89</v>
      </c>
      <c r="B12" s="4" t="s">
        <v>90</v>
      </c>
      <c r="C12" s="4" t="s">
        <v>91</v>
      </c>
      <c r="D12" s="4">
        <v>6</v>
      </c>
      <c r="E12" s="4">
        <v>-1</v>
      </c>
      <c r="F12" s="4"/>
      <c r="G12" s="4"/>
      <c r="H12" s="4"/>
      <c r="I12" s="4">
        <v>10</v>
      </c>
      <c r="J12" s="4" t="s">
        <v>96</v>
      </c>
      <c r="K12" s="4">
        <v>1</v>
      </c>
      <c r="L12" s="4" t="s">
        <v>101</v>
      </c>
      <c r="M12" s="4" t="s">
        <v>71</v>
      </c>
      <c r="N12" s="4" t="s">
        <v>69</v>
      </c>
      <c r="O12" s="4" t="s">
        <v>137</v>
      </c>
    </row>
    <row r="13" spans="1:15" x14ac:dyDescent="0.2">
      <c r="A13" s="15" t="s">
        <v>92</v>
      </c>
      <c r="B13" s="4" t="s">
        <v>90</v>
      </c>
      <c r="C13" s="4" t="s">
        <v>93</v>
      </c>
      <c r="D13" s="4">
        <v>6</v>
      </c>
      <c r="E13" s="4">
        <v>0</v>
      </c>
      <c r="F13" s="4"/>
      <c r="G13" s="4"/>
      <c r="H13" s="4"/>
      <c r="I13" s="4">
        <v>11</v>
      </c>
      <c r="J13" s="4" t="s">
        <v>97</v>
      </c>
      <c r="K13" s="4">
        <v>1</v>
      </c>
      <c r="L13" s="4" t="s">
        <v>101</v>
      </c>
      <c r="M13" s="4" t="s">
        <v>71</v>
      </c>
      <c r="N13" s="4" t="s">
        <v>69</v>
      </c>
      <c r="O13" s="4" t="s">
        <v>137</v>
      </c>
    </row>
    <row r="14" spans="1:15" x14ac:dyDescent="0.2">
      <c r="A14" s="15" t="s">
        <v>92</v>
      </c>
      <c r="B14" s="4" t="s">
        <v>90</v>
      </c>
      <c r="C14" s="4" t="s">
        <v>93</v>
      </c>
      <c r="D14" s="4">
        <v>7</v>
      </c>
      <c r="E14" s="4">
        <v>0</v>
      </c>
      <c r="F14" s="4"/>
      <c r="G14" s="4"/>
      <c r="H14" s="4"/>
      <c r="I14" s="4">
        <v>11</v>
      </c>
      <c r="J14" s="4" t="s">
        <v>97</v>
      </c>
      <c r="K14" s="4">
        <v>1</v>
      </c>
      <c r="L14" s="4" t="s">
        <v>101</v>
      </c>
      <c r="M14" s="4" t="s">
        <v>71</v>
      </c>
      <c r="N14" s="4" t="s">
        <v>69</v>
      </c>
      <c r="O14" s="4" t="s">
        <v>137</v>
      </c>
    </row>
  </sheetData>
  <pageMargins left="0.7" right="0.7" top="0.75" bottom="0.75" header="0.3" footer="0.3"/>
  <pageSetup paperSize="9" orientation="landscape"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2B498-2081-0D45-90F6-1743F33BB182}">
  <dimension ref="A1:A48"/>
  <sheetViews>
    <sheetView topLeftCell="A21" workbookViewId="0">
      <selection activeCell="C48" sqref="C48"/>
    </sheetView>
  </sheetViews>
  <sheetFormatPr baseColWidth="10" defaultRowHeight="16" x14ac:dyDescent="0.2"/>
  <cols>
    <col min="1" max="1" width="30.33203125" bestFit="1" customWidth="1"/>
  </cols>
  <sheetData>
    <row r="1" spans="1:1" x14ac:dyDescent="0.2">
      <c r="A1" s="1" t="s">
        <v>13</v>
      </c>
    </row>
    <row r="2" spans="1:1" x14ac:dyDescent="0.2">
      <c r="A2" s="1" t="s">
        <v>39</v>
      </c>
    </row>
    <row r="3" spans="1:1" x14ac:dyDescent="0.2">
      <c r="A3" s="4" t="s">
        <v>40</v>
      </c>
    </row>
    <row r="4" spans="1:1" x14ac:dyDescent="0.2">
      <c r="A4" s="1" t="s">
        <v>43</v>
      </c>
    </row>
    <row r="5" spans="1:1" x14ac:dyDescent="0.2">
      <c r="A5" s="1" t="s">
        <v>44</v>
      </c>
    </row>
    <row r="6" spans="1:1" x14ac:dyDescent="0.2">
      <c r="A6" s="4" t="s">
        <v>16</v>
      </c>
    </row>
    <row r="7" spans="1:1" x14ac:dyDescent="0.2">
      <c r="A7" s="4" t="s">
        <v>19</v>
      </c>
    </row>
    <row r="8" spans="1:1" x14ac:dyDescent="0.2">
      <c r="A8" s="4" t="s">
        <v>16</v>
      </c>
    </row>
    <row r="9" spans="1:1" x14ac:dyDescent="0.2">
      <c r="A9" s="4" t="s">
        <v>19</v>
      </c>
    </row>
    <row r="10" spans="1:1" x14ac:dyDescent="0.2">
      <c r="A10" s="1" t="s">
        <v>29</v>
      </c>
    </row>
    <row r="11" spans="1:1" x14ac:dyDescent="0.2">
      <c r="A11" s="1" t="s">
        <v>29</v>
      </c>
    </row>
    <row r="12" spans="1:1" x14ac:dyDescent="0.2">
      <c r="A12" s="1" t="s">
        <v>29</v>
      </c>
    </row>
    <row r="13" spans="1:1" x14ac:dyDescent="0.2">
      <c r="A13" s="4" t="s">
        <v>93</v>
      </c>
    </row>
    <row r="14" spans="1:1" x14ac:dyDescent="0.2">
      <c r="A14" s="4" t="s">
        <v>93</v>
      </c>
    </row>
    <row r="15" spans="1:1" x14ac:dyDescent="0.2">
      <c r="A15" t="s">
        <v>43</v>
      </c>
    </row>
    <row r="16" spans="1:1" x14ac:dyDescent="0.2">
      <c r="A16" t="s">
        <v>44</v>
      </c>
    </row>
    <row r="17" spans="1:1" x14ac:dyDescent="0.2">
      <c r="A17" s="4" t="s">
        <v>16</v>
      </c>
    </row>
    <row r="18" spans="1:1" x14ac:dyDescent="0.2">
      <c r="A18" s="4" t="s">
        <v>19</v>
      </c>
    </row>
    <row r="19" spans="1:1" x14ac:dyDescent="0.2">
      <c r="A19" s="4" t="s">
        <v>16</v>
      </c>
    </row>
    <row r="20" spans="1:1" x14ac:dyDescent="0.2">
      <c r="A20" s="4" t="s">
        <v>16</v>
      </c>
    </row>
    <row r="21" spans="1:1" x14ac:dyDescent="0.2">
      <c r="A21" s="4" t="s">
        <v>16</v>
      </c>
    </row>
    <row r="22" spans="1:1" x14ac:dyDescent="0.2">
      <c r="A22" s="4" t="s">
        <v>16</v>
      </c>
    </row>
    <row r="23" spans="1:1" x14ac:dyDescent="0.2">
      <c r="A23" s="4" t="s">
        <v>19</v>
      </c>
    </row>
    <row r="24" spans="1:1" x14ac:dyDescent="0.2">
      <c r="A24" s="4" t="s">
        <v>19</v>
      </c>
    </row>
    <row r="25" spans="1:1" x14ac:dyDescent="0.2">
      <c r="A25" s="4" t="s">
        <v>19</v>
      </c>
    </row>
    <row r="26" spans="1:1" x14ac:dyDescent="0.2">
      <c r="A26" s="4" t="s">
        <v>19</v>
      </c>
    </row>
    <row r="27" spans="1:1" x14ac:dyDescent="0.2">
      <c r="A27" t="s">
        <v>22</v>
      </c>
    </row>
    <row r="28" spans="1:1" x14ac:dyDescent="0.2">
      <c r="A28" t="s">
        <v>22</v>
      </c>
    </row>
    <row r="29" spans="1:1" x14ac:dyDescent="0.2">
      <c r="A29" t="s">
        <v>22</v>
      </c>
    </row>
    <row r="30" spans="1:1" x14ac:dyDescent="0.2">
      <c r="A30" t="s">
        <v>23</v>
      </c>
    </row>
    <row r="31" spans="1:1" x14ac:dyDescent="0.2">
      <c r="A31" s="4" t="s">
        <v>15</v>
      </c>
    </row>
    <row r="32" spans="1:1" x14ac:dyDescent="0.2">
      <c r="A32" s="4" t="s">
        <v>29</v>
      </c>
    </row>
    <row r="33" spans="1:1" x14ac:dyDescent="0.2">
      <c r="A33" s="1" t="s">
        <v>25</v>
      </c>
    </row>
    <row r="34" spans="1:1" x14ac:dyDescent="0.2">
      <c r="A34" s="1" t="s">
        <v>26</v>
      </c>
    </row>
    <row r="35" spans="1:1" x14ac:dyDescent="0.2">
      <c r="A35" s="1" t="s">
        <v>25</v>
      </c>
    </row>
    <row r="36" spans="1:1" x14ac:dyDescent="0.2">
      <c r="A36" s="1" t="s">
        <v>26</v>
      </c>
    </row>
    <row r="37" spans="1:1" x14ac:dyDescent="0.2">
      <c r="A37" s="4" t="s">
        <v>25</v>
      </c>
    </row>
    <row r="38" spans="1:1" x14ac:dyDescent="0.2">
      <c r="A38" s="4" t="s">
        <v>26</v>
      </c>
    </row>
    <row r="39" spans="1:1" x14ac:dyDescent="0.2">
      <c r="A39" s="1" t="s">
        <v>29</v>
      </c>
    </row>
    <row r="40" spans="1:1" x14ac:dyDescent="0.2">
      <c r="A40" s="4" t="s">
        <v>87</v>
      </c>
    </row>
    <row r="41" spans="1:1" x14ac:dyDescent="0.2">
      <c r="A41" s="4" t="s">
        <v>87</v>
      </c>
    </row>
    <row r="42" spans="1:1" x14ac:dyDescent="0.2">
      <c r="A42" s="1" t="s">
        <v>91</v>
      </c>
    </row>
    <row r="43" spans="1:1" x14ac:dyDescent="0.2">
      <c r="A43" s="1" t="s">
        <v>91</v>
      </c>
    </row>
    <row r="44" spans="1:1" x14ac:dyDescent="0.2">
      <c r="A44" s="1" t="s">
        <v>93</v>
      </c>
    </row>
    <row r="45" spans="1:1" x14ac:dyDescent="0.2">
      <c r="A45" s="1" t="s">
        <v>93</v>
      </c>
    </row>
    <row r="46" spans="1:1" x14ac:dyDescent="0.2">
      <c r="A46" s="4" t="s">
        <v>109</v>
      </c>
    </row>
    <row r="47" spans="1:1" x14ac:dyDescent="0.2">
      <c r="A47" s="1" t="s">
        <v>113</v>
      </c>
    </row>
    <row r="48" spans="1:1" x14ac:dyDescent="0.2">
      <c r="A48" s="1" t="s">
        <v>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SerialReconstruction</vt:lpstr>
      <vt:lpstr>SerialRecall</vt:lpstr>
      <vt:lpstr>ItemCorrect</vt:lpstr>
      <vt:lpstr>OrderErrors</vt:lpstr>
      <vt:lpstr>AllMaterials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Sho Ishiguro</dc:creator>
  <cp:keywords/>
  <dc:description/>
  <cp:lastModifiedBy>Sho Ishiguro</cp:lastModifiedBy>
  <cp:revision/>
  <cp:lastPrinted>2020-05-21T02:49:55Z</cp:lastPrinted>
  <dcterms:created xsi:type="dcterms:W3CDTF">2019-08-16T12:01:15Z</dcterms:created>
  <dcterms:modified xsi:type="dcterms:W3CDTF">2020-06-12T07:45:37Z</dcterms:modified>
  <cp:category/>
  <cp:contentStatus/>
</cp:coreProperties>
</file>