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<sst xmlns="http://schemas.openxmlformats.org/spreadsheetml/2006/main" count="135" uniqueCount="114">
  <si>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</si>
  <si>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</si>
  <si>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</si>
  <si>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</si>
  <si>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</si>
  <si>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</si>
  <si>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</si>
  <si>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</si>
  <si>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</si>
  <si>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</si>
  <si>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</si>
  <si>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</si>
  <si>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</si>
  <si>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</si>
  <si>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</si>
  <si>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</si>
  <si>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</si>
  <si>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</si>
  <si>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</si>
  <si>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</si>
  <si>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</si>
  <si>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</si>
  <si>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</si>
  <si>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</si>
  <si>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</si>
  <si>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</si>
  <si>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</si>
  <si>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</si>
  <si>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</si>
  <si>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</si>
  <si>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</si>
  <si>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</si>
  <si>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</si>
  <si>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</si>
  <si>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</si>
  <si>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</si>
  <si>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</si>
  <si>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</si>
  <si>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</si>
  <si>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</si>
  <si>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</si>
  <si>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</si>
  <si>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</si>
  <si>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</si>
  <si>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</si>
  <si>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</si>
  <si>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</si>
  <si>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</si>
  <si>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</si>
  <si>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</si>
  <si>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</si>
  <si>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</si>
  <si>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</si>
  <si>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</si>
  <si>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</si>
  <si>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</si>
  <si>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</si>
  <si>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</si>
  <si>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</si>
  <si>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</si>
  <si>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</si>
  <si>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</si>
  <si>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</si>
  <si>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</si>
  <si>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</si>
  <si>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</si>
  <si>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</si>
  <si>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</si>
  <si>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</si>
  <si>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</si>
  <si>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</si>
  <si>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</si>
  <si>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</si>
  <si>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</si>
  <si>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</si>
  <si>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</si>
  <si>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</si>
  <si>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</si>
  <si>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</si>
  <si>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</si>
  <si>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</si>
  <si>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</si>
  <si>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</si>
  <si>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</si>
  <si>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</si>
  <si>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</si>
  <si>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</si>
  <si>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</si>
  <si>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</si>
  <si>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</si>
  <si>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</si>
  <si>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</si>
  <si>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</si>
  <si>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</si>
  <si>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</si>
  <si>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</si>
  <si>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</si>
  <si>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</si>
  <si>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</si>
  <si>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</si>
  <si>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</si>
  <si>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</si>
  <si>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</si>
  <si>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</si>
  <si>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</si>
  <si>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</si>
  <si>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</si>
  <si>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</si>
  <si>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</si>
  <si>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</si>
  <si>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</si>
  <si>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#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</si>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</sst>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H1" sqref="H1:H1048576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8" t="s">
        <v>111</v>
      </c>
      <c r="B23" s="9" t="s">
        <v>49</v>
      </c>
      <c r="C23" s="2">
        <v>10007</v>
      </c>
      <c r="D23" s="6"/>
      <c r="E23" s="2" t="s">
        <v>112</v>
      </c>
      <c r="F23" s="2" t="s">
        <v>113</v>
      </c>
      <c r="G23" s="9" t="str">
        <f t="shared" si="0"/>
        <v>斬鉄剣の説明</v>
      </c>
    </row>
    <row r="24" spans="1:7">
      <c r="A24" s="8">
        <v>10008</v>
      </c>
      <c r="B24" s="9" t="s">
        <v>51</v>
      </c>
      <c r="C24" s="2">
        <v>10008</v>
      </c>
      <c r="D24" s="6"/>
      <c r="E24" s="2">
        <v>20</v>
      </c>
      <c r="F24" s="2" t="s">
        <v>52</v>
      </c>
      <c r="G24" s="9" t="str">
        <f t="shared" si="0"/>
        <v>人民服の説明</v>
      </c>
    </row>
    <row r="25" spans="1:7">
      <c r="A25" s="8">
        <v>10009</v>
      </c>
      <c r="B25" s="9" t="s">
        <v>53</v>
      </c>
      <c r="C25" s="2">
        <v>10009</v>
      </c>
      <c r="D25" s="6"/>
      <c r="E25" s="2">
        <v>70</v>
      </c>
      <c r="F25" s="2" t="s">
        <v>54</v>
      </c>
      <c r="G25" s="9" t="str">
        <f t="shared" si="0"/>
        <v>ローブの説明</v>
      </c>
    </row>
    <row r="26" spans="1:7">
      <c r="A26" s="8">
        <v>10010</v>
      </c>
      <c r="B26" s="9" t="s">
        <v>55</v>
      </c>
      <c r="C26" s="2">
        <v>10010</v>
      </c>
      <c r="D26" s="6"/>
      <c r="E26" s="2">
        <v>100</v>
      </c>
      <c r="F26" s="2" t="s">
        <v>56</v>
      </c>
      <c r="G26" s="9" t="str">
        <f t="shared" si="0"/>
        <v>柔道着の説明</v>
      </c>
    </row>
    <row r="27" spans="1:7">
      <c r="A27" s="8">
        <v>10011</v>
      </c>
      <c r="B27" s="9" t="s">
        <v>57</v>
      </c>
      <c r="C27" s="2">
        <v>10011</v>
      </c>
      <c r="D27" s="6"/>
      <c r="E27" s="2">
        <v>500</v>
      </c>
      <c r="F27" s="2" t="s">
        <v>58</v>
      </c>
      <c r="G27" s="9" t="str">
        <f t="shared" si="0"/>
        <v>レザーアーマーの説明</v>
      </c>
    </row>
    <row r="28" spans="1:7">
      <c r="A28" s="8">
        <v>10012</v>
      </c>
      <c r="B28" s="9" t="s">
        <v>59</v>
      </c>
      <c r="C28" s="2">
        <v>10012</v>
      </c>
      <c r="D28" s="6"/>
      <c r="E28" s="2">
        <v>1000</v>
      </c>
      <c r="F28" s="2" t="s">
        <v>60</v>
      </c>
      <c r="G28" s="9" t="str">
        <f t="shared" si="0"/>
        <v>くされかたびらの説明</v>
      </c>
    </row>
    <row r="29" spans="1:7">
      <c r="A29" s="8">
        <v>10013</v>
      </c>
      <c r="B29" s="9" t="s">
        <v>61</v>
      </c>
      <c r="C29" s="2">
        <v>10013</v>
      </c>
      <c r="D29" s="6"/>
      <c r="E29" s="2">
        <v>5000</v>
      </c>
      <c r="F29" s="2" t="s">
        <v>62</v>
      </c>
      <c r="G29" s="9" t="str">
        <f t="shared" si="0"/>
        <v>プレートメイルの説明</v>
      </c>
    </row>
    <row r="30" spans="1:7">
      <c r="A30" s="10" t="s">
        <v>48</v>
      </c>
      <c r="B30" s="9" t="s">
        <v>63</v>
      </c>
      <c r="C30" s="2">
        <v>10014</v>
      </c>
      <c r="D30" s="6"/>
      <c r="E30" s="2" t="s">
        <v>64</v>
      </c>
      <c r="F30" s="2" t="s">
        <v>64</v>
      </c>
      <c r="G30" s="9" t="str">
        <f t="shared" si="0"/>
        <v>魔法の鎧の説明</v>
      </c>
    </row>
    <row r="31" spans="1:7">
      <c r="A31" s="8">
        <v>10015</v>
      </c>
      <c r="B31" s="9" t="s">
        <v>65</v>
      </c>
      <c r="C31" s="2">
        <v>10015</v>
      </c>
      <c r="D31" s="6"/>
      <c r="E31" s="2">
        <v>30</v>
      </c>
      <c r="F31" s="2" t="s">
        <v>66</v>
      </c>
      <c r="G31" s="9" t="str">
        <f t="shared" si="0"/>
        <v>なべのふたの説明</v>
      </c>
    </row>
    <row r="32" spans="1:7">
      <c r="A32" s="8">
        <v>10016</v>
      </c>
      <c r="B32" s="9" t="s">
        <v>67</v>
      </c>
      <c r="C32" s="2">
        <v>10016</v>
      </c>
      <c r="D32" s="6"/>
      <c r="E32" s="2">
        <v>100</v>
      </c>
      <c r="F32" s="2" t="s">
        <v>68</v>
      </c>
      <c r="G32" s="9" t="str">
        <f t="shared" si="0"/>
        <v>木の盾の説明</v>
      </c>
    </row>
    <row r="33" spans="1:7">
      <c r="A33" s="8">
        <v>10017</v>
      </c>
      <c r="B33" s="9" t="s">
        <v>69</v>
      </c>
      <c r="C33" s="2">
        <v>10017</v>
      </c>
      <c r="D33" s="6"/>
      <c r="E33" s="2">
        <v>1000</v>
      </c>
      <c r="F33" s="2" t="s">
        <v>70</v>
      </c>
      <c r="G33" s="9" t="str">
        <f t="shared" si="0"/>
        <v>鉄の盾の説明</v>
      </c>
    </row>
    <row r="34" spans="1:7">
      <c r="A34" s="8">
        <v>10018</v>
      </c>
      <c r="B34" s="9" t="s">
        <v>71</v>
      </c>
      <c r="C34" s="2">
        <v>10018</v>
      </c>
      <c r="D34" s="6"/>
      <c r="E34" s="2">
        <v>20</v>
      </c>
      <c r="F34" s="2" t="s">
        <v>72</v>
      </c>
      <c r="G34" s="9" t="str">
        <f t="shared" si="0"/>
        <v>むぎわら帽子の説明</v>
      </c>
    </row>
    <row r="35" spans="1:7">
      <c r="A35" s="10" t="s">
        <v>47</v>
      </c>
      <c r="B35" s="9" t="s">
        <v>73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74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75</v>
      </c>
      <c r="C37" s="2">
        <v>20001</v>
      </c>
      <c r="D37" s="6"/>
      <c r="E37" s="2">
        <v>10</v>
      </c>
      <c r="F37" s="2" t="s">
        <v>76</v>
      </c>
      <c r="G37" s="9" t="str">
        <f t="shared" si="0"/>
        <v>ポーションの説明</v>
      </c>
    </row>
    <row r="38" spans="1:7">
      <c r="A38" s="8">
        <v>10022</v>
      </c>
      <c r="B38" s="9" t="s">
        <v>77</v>
      </c>
      <c r="C38" s="2">
        <v>20002</v>
      </c>
      <c r="D38" s="6"/>
      <c r="E38" s="2">
        <v>20</v>
      </c>
      <c r="F38" s="2" t="s">
        <v>78</v>
      </c>
      <c r="G38" s="9" t="str">
        <f t="shared" si="0"/>
        <v>ポーションAの説明</v>
      </c>
    </row>
    <row r="39" spans="1:7">
      <c r="A39" s="8">
        <v>10023</v>
      </c>
      <c r="B39" s="9" t="s">
        <v>79</v>
      </c>
      <c r="C39" s="2">
        <v>20003</v>
      </c>
      <c r="D39" s="6"/>
      <c r="E39" s="2">
        <v>100</v>
      </c>
      <c r="F39" s="2" t="s">
        <v>80</v>
      </c>
      <c r="G39" s="9" t="str">
        <f t="shared" si="0"/>
        <v>ポーションXの説明</v>
      </c>
    </row>
    <row r="40" spans="1:7">
      <c r="A40" s="8">
        <v>10024</v>
      </c>
      <c r="B40" s="9" t="s">
        <v>81</v>
      </c>
      <c r="C40" s="2">
        <v>20004</v>
      </c>
      <c r="D40" s="6"/>
      <c r="E40" s="2">
        <v>500</v>
      </c>
      <c r="F40" s="2" t="s">
        <v>82</v>
      </c>
      <c r="G40" s="9" t="str">
        <f t="shared" si="0"/>
        <v>ポーションXXXの説明</v>
      </c>
    </row>
    <row r="41" spans="1:7">
      <c r="A41" s="8">
        <v>10025</v>
      </c>
      <c r="B41" s="9" t="s">
        <v>83</v>
      </c>
      <c r="C41" s="2">
        <v>20005</v>
      </c>
      <c r="D41" s="6"/>
      <c r="E41" s="2">
        <v>20</v>
      </c>
      <c r="F41" s="2" t="s">
        <v>84</v>
      </c>
      <c r="G41" s="9" t="str">
        <f t="shared" si="0"/>
        <v>エーテルの説明</v>
      </c>
    </row>
    <row r="42" spans="1:7">
      <c r="A42" s="8">
        <v>10026</v>
      </c>
      <c r="B42" s="9" t="s">
        <v>85</v>
      </c>
      <c r="C42" s="2">
        <v>20006</v>
      </c>
      <c r="D42" s="6"/>
      <c r="E42" s="2">
        <v>40</v>
      </c>
      <c r="F42" s="2" t="s">
        <v>86</v>
      </c>
      <c r="G42" s="9" t="str">
        <f t="shared" si="0"/>
        <v>エーテルWの説明</v>
      </c>
    </row>
    <row r="43" spans="1:7">
      <c r="A43" s="8">
        <v>10027</v>
      </c>
      <c r="B43" s="9" t="s">
        <v>87</v>
      </c>
      <c r="C43" s="2">
        <v>20007</v>
      </c>
      <c r="D43" s="6"/>
      <c r="E43" s="2">
        <v>200</v>
      </c>
      <c r="F43" s="2" t="s">
        <v>88</v>
      </c>
      <c r="G43" s="9" t="str">
        <f t="shared" si="0"/>
        <v>エーテルZの説明</v>
      </c>
    </row>
    <row r="44" spans="1:7">
      <c r="A44" s="8">
        <v>10028</v>
      </c>
      <c r="B44" s="9" t="s">
        <v>89</v>
      </c>
      <c r="C44" s="2">
        <v>20008</v>
      </c>
      <c r="D44" s="6"/>
      <c r="E44" s="2">
        <v>1000</v>
      </c>
      <c r="F44" s="2" t="s">
        <v>90</v>
      </c>
      <c r="G44" s="9" t="str">
        <f t="shared" si="0"/>
        <v>エーテルZZの説明</v>
      </c>
    </row>
    <row r="45" spans="1:7">
      <c r="A45" s="8">
        <v>10029</v>
      </c>
      <c r="B45" s="9" t="s">
        <v>91</v>
      </c>
      <c r="C45" s="2">
        <v>20009</v>
      </c>
      <c r="D45" s="6"/>
      <c r="E45" s="2">
        <v>10000</v>
      </c>
      <c r="F45" s="2" t="s">
        <v>92</v>
      </c>
      <c r="G45" s="9" t="str">
        <f t="shared" si="0"/>
        <v>エリクサーの説明</v>
      </c>
    </row>
    <row r="46" spans="1:7">
      <c r="A46" s="8">
        <v>10030</v>
      </c>
      <c r="B46" s="9" t="s">
        <v>93</v>
      </c>
      <c r="C46" s="2">
        <v>20010</v>
      </c>
      <c r="D46" s="6"/>
      <c r="E46" s="2">
        <v>100000</v>
      </c>
      <c r="F46" s="2" t="s">
        <v>94</v>
      </c>
      <c r="G46" s="9" t="str">
        <f t="shared" si="0"/>
        <v>恋の秘薬の説明</v>
      </c>
    </row>
    <row r="47" spans="1:7">
      <c r="A47" s="10" t="s">
        <v>95</v>
      </c>
      <c r="B47" s="9" t="s">
        <v>96</v>
      </c>
      <c r="C47" s="2">
        <v>20011</v>
      </c>
      <c r="D47" s="6"/>
      <c r="E47" s="2" t="s">
        <v>97</v>
      </c>
      <c r="F47" s="2" t="s">
        <v>97</v>
      </c>
      <c r="G47" s="9" t="str">
        <f t="shared" si="0"/>
        <v>賢者の石の説明</v>
      </c>
    </row>
    <row r="48" spans="1:7">
      <c r="A48" s="10" t="s">
        <v>48</v>
      </c>
      <c r="B48" s="9" t="s">
        <v>98</v>
      </c>
      <c r="C48" s="2">
        <v>20012</v>
      </c>
      <c r="D48" s="6"/>
      <c r="E48" s="2" t="s">
        <v>64</v>
      </c>
      <c r="F48" s="2" t="s">
        <v>64</v>
      </c>
      <c r="G48" s="9" t="str">
        <f t="shared" si="0"/>
        <v>たいまつの説明</v>
      </c>
    </row>
    <row r="49" spans="1:7">
      <c r="A49" s="8">
        <v>10036</v>
      </c>
      <c r="B49" s="9" t="s">
        <v>99</v>
      </c>
      <c r="C49" s="2" t="s">
        <v>100</v>
      </c>
      <c r="D49" s="6">
        <v>0.1</v>
      </c>
      <c r="E49" s="2">
        <f>E37*10 * ( 1 -D49)</f>
        <v>90</v>
      </c>
      <c r="F49" s="2" t="s">
        <v>101</v>
      </c>
      <c r="G49" s="9" t="s">
        <v>102</v>
      </c>
    </row>
    <row r="50" spans="1:7">
      <c r="A50" s="8">
        <v>10037</v>
      </c>
      <c r="B50" s="9" t="s">
        <v>103</v>
      </c>
      <c r="C50" s="2" t="s">
        <v>104</v>
      </c>
      <c r="D50" s="6">
        <v>0.2</v>
      </c>
      <c r="E50" s="2">
        <f>(E17+E24+E37) *(1-D50)</f>
        <v>32</v>
      </c>
      <c r="F50" s="2" t="s">
        <v>105</v>
      </c>
      <c r="G50" s="9" t="s">
        <v>106</v>
      </c>
    </row>
    <row r="51" spans="1:7" ht="83">
      <c r="A51" s="8">
        <v>10038</v>
      </c>
      <c r="B51" s="11" t="s">
        <v>107</v>
      </c>
      <c r="C51" s="1" t="s">
        <v>108</v>
      </c>
      <c r="D51" s="6">
        <v>0.3</v>
      </c>
      <c r="E51" s="2">
        <f>(E19+E28+E33+E38*5) * (1-D51)</f>
        <v>1596</v>
      </c>
      <c r="F51" s="2" t="s">
        <v>109</v>
      </c>
      <c r="G51" s="11" t="s">
        <v>110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2014-04-10T03:27:00Z</dcterms:modified>
</cp:coreProperties>
</file>