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6060" tabRatio="863"/>
  </bookViews>
  <sheets>
    <sheet name="ショップメニュー1" sheetId="25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1" i="25" l="1"/>
  <c r="E50" i="25"/>
  <c r="E49" i="25"/>
  <c r="G48" i="25"/>
  <c r="G47" i="25"/>
  <c r="G46" i="25"/>
  <c r="G45" i="25"/>
  <c r="G44" i="25"/>
  <c r="G43" i="25"/>
  <c r="G42" i="25"/>
  <c r="G41" i="25"/>
  <c r="G40" i="25"/>
  <c r="G39" i="25"/>
  <c r="G38" i="25"/>
  <c r="G37" i="25"/>
  <c r="G36" i="25"/>
  <c r="G35" i="25"/>
  <c r="G34" i="25"/>
  <c r="G33" i="25"/>
  <c r="G32" i="25"/>
  <c r="G31" i="25"/>
  <c r="G30" i="25"/>
  <c r="G29" i="25"/>
  <c r="G28" i="25"/>
  <c r="G27" i="25"/>
  <c r="G26" i="25"/>
  <c r="G25" i="25"/>
  <c r="G24" i="25"/>
  <c r="G23" i="25"/>
  <c r="G22" i="25"/>
  <c r="G21" i="25"/>
  <c r="G20" i="25"/>
  <c r="G19" i="25"/>
  <c r="G18" i="25"/>
  <c r="G17" i="25"/>
</calcChain>
</file>

<file path=xl/sharedStrings.xml><?xml version="1.0" encoding="utf-8"?>
<sst xmlns="http://schemas.openxmlformats.org/spreadsheetml/2006/main" count="135" uniqueCount="114">
  <si>
    <t>コレクション定義</t>
    <phoneticPr fontId="1"/>
  </si>
  <si>
    <t>名前</t>
  </si>
  <si>
    <t>表示名</t>
  </si>
  <si>
    <t>コレクション種別</t>
    <rPh sb="6" eb="8">
      <t>シュベツ</t>
    </rPh>
    <phoneticPr fontId="1"/>
  </si>
  <si>
    <t>フィールド定義</t>
    <rPh sb="5" eb="7">
      <t>テイギ</t>
    </rPh>
    <phoneticPr fontId="1"/>
  </si>
  <si>
    <t>型</t>
  </si>
  <si>
    <t>必須？</t>
  </si>
  <si>
    <t>デフォルト値</t>
    <rPh sb="5" eb="6">
      <t>チ</t>
    </rPh>
    <phoneticPr fontId="1"/>
  </si>
  <si>
    <t>整数値</t>
    <rPh sb="0" eb="3">
      <t>セイスウチ</t>
    </rPh>
    <phoneticPr fontId="1"/>
  </si>
  <si>
    <t>○</t>
  </si>
  <si>
    <t>データ</t>
    <phoneticPr fontId="1"/>
  </si>
  <si>
    <t>フィールド名</t>
    <phoneticPr fontId="1"/>
  </si>
  <si>
    <t>文字列</t>
    <rPh sb="0" eb="3">
      <t>モジレツ</t>
    </rPh>
    <phoneticPr fontId="1"/>
  </si>
  <si>
    <t>name</t>
    <phoneticPr fontId="1"/>
  </si>
  <si>
    <t>商品CD</t>
    <rPh sb="0" eb="2">
      <t>▽ショウヒン</t>
    </rPh>
    <phoneticPr fontId="1"/>
  </si>
  <si>
    <t>名前</t>
    <rPh sb="0" eb="2">
      <t>ナマエ</t>
    </rPh>
    <phoneticPr fontId="1"/>
  </si>
  <si>
    <t>表示名</t>
    <rPh sb="0" eb="2">
      <t>ヒョウジ</t>
    </rPh>
    <rPh sb="2" eb="3">
      <t>メイ</t>
    </rPh>
    <phoneticPr fontId="1"/>
  </si>
  <si>
    <t>マスタ</t>
  </si>
  <si>
    <t>ShopMenu1</t>
    <phoneticPr fontId="1"/>
  </si>
  <si>
    <t>ショップメニュー1</t>
    <phoneticPr fontId="1"/>
  </si>
  <si>
    <t>商品CDで検索</t>
    <rPh sb="0" eb="2">
      <t>ショウヒン</t>
    </rPh>
    <rPh sb="5" eb="7">
      <t>ケンサク</t>
    </rPh>
    <phoneticPr fontId="1"/>
  </si>
  <si>
    <t>product_cd</t>
    <phoneticPr fontId="1"/>
  </si>
  <si>
    <t>items</t>
    <phoneticPr fontId="1"/>
  </si>
  <si>
    <t>オブジェクト</t>
    <phoneticPr fontId="1"/>
  </si>
  <si>
    <t>装備・アイテム</t>
    <rPh sb="0" eb="2">
      <t>ソウビ</t>
    </rPh>
    <phoneticPr fontId="1"/>
  </si>
  <si>
    <t>price</t>
    <phoneticPr fontId="1"/>
  </si>
  <si>
    <t>価格</t>
    <rPh sb="0" eb="2">
      <t>カカク</t>
    </rPh>
    <phoneticPr fontId="1"/>
  </si>
  <si>
    <t>image_url</t>
    <phoneticPr fontId="1"/>
  </si>
  <si>
    <t>アセットパス</t>
  </si>
  <si>
    <t>画像URL</t>
    <rPh sb="0" eb="2">
      <t>▽ガゾウ</t>
    </rPh>
    <phoneticPr fontId="1"/>
  </si>
  <si>
    <t>description</t>
    <phoneticPr fontId="1"/>
  </si>
  <si>
    <t>説明文</t>
    <phoneticPr fontId="1"/>
  </si>
  <si>
    <t>#割引率</t>
    <rPh sb="1" eb="4">
      <t>ワリビキリツ</t>
    </rPh>
    <phoneticPr fontId="1"/>
  </si>
  <si>
    <t>説明文</t>
    <phoneticPr fontId="1"/>
  </si>
  <si>
    <t>主キー</t>
    <rPh sb="0" eb="1">
      <t>シュ</t>
    </rPh>
    <phoneticPr fontId="1"/>
  </si>
  <si>
    <t>ナイフ</t>
  </si>
  <si>
    <t>assets/items/10001.jpg</t>
    <phoneticPr fontId="1"/>
  </si>
  <si>
    <t>ダガー</t>
  </si>
  <si>
    <t>assets/items/10002.jpg</t>
  </si>
  <si>
    <t>ハチェット</t>
  </si>
  <si>
    <t>assets/items/10003.jpg</t>
  </si>
  <si>
    <t>レイピア</t>
  </si>
  <si>
    <t>assets/items/10004.jpg</t>
  </si>
  <si>
    <t>ファルシオン</t>
  </si>
  <si>
    <t>assets/items/10005.jpg</t>
  </si>
  <si>
    <t>まさかり</t>
  </si>
  <si>
    <t>assets/items/10006.jpg</t>
  </si>
  <si>
    <t>#</t>
    <phoneticPr fontId="1"/>
  </si>
  <si>
    <t>#</t>
    <phoneticPr fontId="1"/>
  </si>
  <si>
    <t>斬鉄剣</t>
  </si>
  <si>
    <t>-</t>
    <phoneticPr fontId="1"/>
  </si>
  <si>
    <t>人民服</t>
  </si>
  <si>
    <t>assets/items/10007.jpg</t>
    <phoneticPr fontId="1"/>
  </si>
  <si>
    <t>ローブ</t>
  </si>
  <si>
    <t>assets/items/10008.jpg</t>
  </si>
  <si>
    <t>柔道着</t>
  </si>
  <si>
    <t>assets/items/10009.jpg</t>
  </si>
  <si>
    <t>レザーアーマー</t>
  </si>
  <si>
    <t>assets/items/10010.jpg</t>
  </si>
  <si>
    <t>くされかたびら</t>
  </si>
  <si>
    <t>assets/items/10011.jpg</t>
  </si>
  <si>
    <t>プレートメイル</t>
  </si>
  <si>
    <t>assets/items/10012.jpg</t>
  </si>
  <si>
    <t>魔法の鎧</t>
  </si>
  <si>
    <t>-</t>
    <phoneticPr fontId="1"/>
  </si>
  <si>
    <t>なべのふた</t>
  </si>
  <si>
    <t>assets/items/10013.jpg</t>
    <phoneticPr fontId="1"/>
  </si>
  <si>
    <t>木の盾</t>
  </si>
  <si>
    <t>assets/items/10014.jpg</t>
  </si>
  <si>
    <t>鉄の盾</t>
  </si>
  <si>
    <t>assets/items/10015.jpg</t>
  </si>
  <si>
    <t>むぎわら帽子</t>
  </si>
  <si>
    <t>assets/items/10016.jpg</t>
  </si>
  <si>
    <t>ケトルハット</t>
  </si>
  <si>
    <t>ヘルム</t>
  </si>
  <si>
    <t>ポーション</t>
  </si>
  <si>
    <t>assets/items/20001.jpg</t>
    <phoneticPr fontId="1"/>
  </si>
  <si>
    <t>ポーションA</t>
  </si>
  <si>
    <t>assets/items/20002.jpg</t>
    <phoneticPr fontId="1"/>
  </si>
  <si>
    <t>ポーションX</t>
  </si>
  <si>
    <t>assets/items/20003.jpg</t>
  </si>
  <si>
    <t>ポーションXXX</t>
  </si>
  <si>
    <t>assets/items/20004.jpg</t>
  </si>
  <si>
    <t>エーテル</t>
  </si>
  <si>
    <t>assets/items/20005.jpg</t>
  </si>
  <si>
    <t>エーテルW</t>
  </si>
  <si>
    <t>assets/items/20006.jpg</t>
  </si>
  <si>
    <t>エーテルZ</t>
  </si>
  <si>
    <t>assets/items/20007.jpg</t>
  </si>
  <si>
    <t>エーテルZZ</t>
  </si>
  <si>
    <t>assets/items/20008.jpg</t>
  </si>
  <si>
    <t>エリクサー</t>
  </si>
  <si>
    <t>assets/items/20009.jpg</t>
  </si>
  <si>
    <t>恋の秘薬</t>
  </si>
  <si>
    <t>assets/items/20010.jpg</t>
  </si>
  <si>
    <t>#</t>
    <phoneticPr fontId="1"/>
  </si>
  <si>
    <t>賢者の石</t>
  </si>
  <si>
    <t>-</t>
    <phoneticPr fontId="1"/>
  </si>
  <si>
    <t>たいまつ</t>
  </si>
  <si>
    <t>ポーション10個パック</t>
    <rPh sb="7" eb="8">
      <t>コ</t>
    </rPh>
    <phoneticPr fontId="1"/>
  </si>
  <si>
    <t>{"20001": 10}</t>
    <phoneticPr fontId="1"/>
  </si>
  <si>
    <t>assets/items/10022.jpg</t>
    <phoneticPr fontId="1"/>
  </si>
  <si>
    <t>ポーション10個パックの説明</t>
    <rPh sb="7" eb="8">
      <t>コ</t>
    </rPh>
    <phoneticPr fontId="1"/>
  </si>
  <si>
    <t>スターターズパック</t>
    <phoneticPr fontId="1"/>
  </si>
  <si>
    <t>[10001, 10008, 20001]</t>
    <phoneticPr fontId="1"/>
  </si>
  <si>
    <t>assets/items/10023.jpg</t>
    <phoneticPr fontId="1"/>
  </si>
  <si>
    <t>スターターズパックの説明</t>
  </si>
  <si>
    <t>ブーストパック
ハチェット + くされかたびら + 鉄の盾 + ポーションA10個</t>
    <rPh sb="26" eb="27">
      <t>テツ</t>
    </rPh>
    <rPh sb="28" eb="29">
      <t>タテ</t>
    </rPh>
    <rPh sb="40" eb="41">
      <t>コ</t>
    </rPh>
    <phoneticPr fontId="1"/>
  </si>
  <si>
    <t>{
 "10003": 1, 
 "10012": 1, 
 "10017": 1, 
 "20001": 10
}</t>
    <phoneticPr fontId="1"/>
  </si>
  <si>
    <t>assets/items/10024.jpg</t>
    <phoneticPr fontId="1"/>
  </si>
  <si>
    <t>ブーストパックの説明</t>
  </si>
  <si>
    <t>#</t>
    <phoneticPr fontId="1"/>
  </si>
  <si>
    <t>-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</si>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</sst>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theme="1"/>
      <name val="Hiragino Kaku Gothic Pro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1" xfId="0" applyFill="1" applyBorder="1"/>
    <xf numFmtId="0" fontId="0" fillId="0" borderId="0" xfId="0" applyFill="1" applyBorder="1"/>
    <xf numFmtId="0" fontId="0" fillId="0" borderId="1" xfId="0" applyFill="1" applyBorder="1"/>
    <xf numFmtId="9" fontId="0" fillId="0" borderId="1" xfId="0" applyNumberFormat="1" applyBorder="1"/>
    <xf numFmtId="9" fontId="0" fillId="0" borderId="0" xfId="0" applyNumberFormat="1"/>
    <xf numFmtId="0" fontId="0" fillId="0" borderId="1" xfId="0" applyNumberFormat="1" applyBorder="1"/>
    <xf numFmtId="0" fontId="4" fillId="0" borderId="1" xfId="0" applyFont="1" applyBorder="1"/>
    <xf numFmtId="176" fontId="0" fillId="0" borderId="1" xfId="0" applyNumberFormat="1" applyBorder="1"/>
    <xf numFmtId="0" fontId="4" fillId="0" borderId="1" xfId="0" applyFont="1" applyBorder="1" applyAlignment="1">
      <alignment wrapText="1"/>
    </xf>
  </cellXfs>
  <cellStyles count="22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9" builtinId="9" hidden="1"/>
    <cellStyle name="表示済みのハイパーリンク" xfId="10" builtinId="9" hidden="1"/>
    <cellStyle name="表示済みのハイパーリンク" xfId="11" builtinId="9" hidden="1"/>
    <cellStyle name="表示済みのハイパーリンク" xfId="12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>
      <selection activeCell="F23" sqref="F23"/>
    </sheetView>
  </sheetViews>
  <sheetFormatPr baseColWidth="12" defaultColWidth="13" defaultRowHeight="18" x14ac:dyDescent="0"/>
  <cols>
    <col min="1" max="1" width="15.33203125" bestFit="1" customWidth="1"/>
    <col min="2" max="2" width="25.5" bestFit="1" customWidth="1"/>
    <col min="3" max="3" width="19.5" customWidth="1"/>
    <col min="4" max="4" width="8.5" style="7" bestFit="1" customWidth="1"/>
    <col min="6" max="7" width="21.33203125" bestFit="1" customWidth="1"/>
    <col min="8" max="8" width="21.5" bestFit="1" customWidth="1"/>
  </cols>
  <sheetData>
    <row r="1" spans="1:7">
      <c r="A1" t="s">
        <v>0</v>
      </c>
      <c r="D1"/>
    </row>
    <row r="2" spans="1:7">
      <c r="A2" s="3" t="s">
        <v>3</v>
      </c>
      <c r="B2" s="5" t="s">
        <v>17</v>
      </c>
      <c r="D2"/>
    </row>
    <row r="3" spans="1:7">
      <c r="A3" s="3" t="s">
        <v>1</v>
      </c>
      <c r="B3" s="2" t="s">
        <v>18</v>
      </c>
      <c r="D3"/>
    </row>
    <row r="4" spans="1:7">
      <c r="A4" s="3" t="s">
        <v>16</v>
      </c>
      <c r="B4" s="2" t="s">
        <v>19</v>
      </c>
      <c r="D4"/>
    </row>
    <row r="5" spans="1:7">
      <c r="D5"/>
    </row>
    <row r="6" spans="1:7">
      <c r="A6" s="4" t="s">
        <v>4</v>
      </c>
      <c r="D6"/>
    </row>
    <row r="7" spans="1:7">
      <c r="A7" s="3" t="s">
        <v>11</v>
      </c>
      <c r="B7" s="3" t="s">
        <v>5</v>
      </c>
      <c r="C7" s="3" t="s">
        <v>6</v>
      </c>
      <c r="D7" s="3" t="s">
        <v>7</v>
      </c>
      <c r="E7" s="3" t="s">
        <v>2</v>
      </c>
      <c r="F7" s="3" t="s">
        <v>34</v>
      </c>
      <c r="G7" s="3" t="s">
        <v>20</v>
      </c>
    </row>
    <row r="8" spans="1:7">
      <c r="A8" s="2" t="s">
        <v>21</v>
      </c>
      <c r="B8" s="2" t="s">
        <v>8</v>
      </c>
      <c r="C8" s="2" t="s">
        <v>9</v>
      </c>
      <c r="D8" s="2"/>
      <c r="E8" s="2" t="s">
        <v>14</v>
      </c>
      <c r="F8" s="2">
        <v>1</v>
      </c>
      <c r="G8" s="2">
        <v>1</v>
      </c>
    </row>
    <row r="9" spans="1:7">
      <c r="A9" s="2" t="s">
        <v>13</v>
      </c>
      <c r="B9" s="2" t="s">
        <v>12</v>
      </c>
      <c r="C9" s="2" t="s">
        <v>9</v>
      </c>
      <c r="D9" s="2"/>
      <c r="E9" s="2" t="s">
        <v>15</v>
      </c>
      <c r="F9" s="2"/>
      <c r="G9" s="2"/>
    </row>
    <row r="10" spans="1:7">
      <c r="A10" s="2" t="s">
        <v>22</v>
      </c>
      <c r="B10" s="2" t="s">
        <v>23</v>
      </c>
      <c r="C10" s="2" t="s">
        <v>9</v>
      </c>
      <c r="D10" s="2"/>
      <c r="E10" s="1" t="s">
        <v>24</v>
      </c>
      <c r="F10" s="2"/>
      <c r="G10" s="2"/>
    </row>
    <row r="11" spans="1:7">
      <c r="A11" s="2" t="s">
        <v>25</v>
      </c>
      <c r="B11" s="2" t="s">
        <v>8</v>
      </c>
      <c r="C11" s="2" t="s">
        <v>9</v>
      </c>
      <c r="D11" s="2"/>
      <c r="E11" s="2" t="s">
        <v>26</v>
      </c>
      <c r="F11" s="2"/>
      <c r="G11" s="2"/>
    </row>
    <row r="12" spans="1:7">
      <c r="A12" s="2" t="s">
        <v>27</v>
      </c>
      <c r="B12" s="2" t="s">
        <v>28</v>
      </c>
      <c r="C12" s="2" t="s">
        <v>9</v>
      </c>
      <c r="D12" s="2"/>
      <c r="E12" s="2" t="s">
        <v>29</v>
      </c>
      <c r="F12" s="2"/>
      <c r="G12" s="2"/>
    </row>
    <row r="13" spans="1:7">
      <c r="A13" s="5" t="s">
        <v>30</v>
      </c>
      <c r="B13" s="2" t="s">
        <v>12</v>
      </c>
      <c r="C13" s="2" t="s">
        <v>9</v>
      </c>
      <c r="D13" s="2"/>
      <c r="E13" s="2" t="s">
        <v>31</v>
      </c>
      <c r="F13" s="2"/>
      <c r="G13" s="2"/>
    </row>
    <row r="15" spans="1:7">
      <c r="A15" t="s">
        <v>10</v>
      </c>
      <c r="D15"/>
    </row>
    <row r="16" spans="1:7">
      <c r="A16" s="2" t="s">
        <v>14</v>
      </c>
      <c r="B16" s="2" t="s">
        <v>15</v>
      </c>
      <c r="C16" s="1" t="s">
        <v>24</v>
      </c>
      <c r="D16" s="6" t="s">
        <v>32</v>
      </c>
      <c r="E16" s="2" t="s">
        <v>26</v>
      </c>
      <c r="F16" s="2" t="s">
        <v>29</v>
      </c>
      <c r="G16" s="2" t="s">
        <v>33</v>
      </c>
    </row>
    <row r="17" spans="1:7">
      <c r="A17" s="8">
        <v>10001</v>
      </c>
      <c r="B17" s="9" t="s">
        <v>35</v>
      </c>
      <c r="C17" s="2">
        <v>10001</v>
      </c>
      <c r="D17" s="6"/>
      <c r="E17" s="2">
        <v>10</v>
      </c>
      <c r="F17" s="2" t="s">
        <v>36</v>
      </c>
      <c r="G17" s="9" t="str">
        <f>CONCATENATE(B17, "の説明")</f>
        <v>ナイフの説明</v>
      </c>
    </row>
    <row r="18" spans="1:7">
      <c r="A18" s="8">
        <v>10002</v>
      </c>
      <c r="B18" s="9" t="s">
        <v>37</v>
      </c>
      <c r="C18" s="2">
        <v>10002</v>
      </c>
      <c r="D18" s="6"/>
      <c r="E18" s="2">
        <v>60</v>
      </c>
      <c r="F18" s="2" t="s">
        <v>38</v>
      </c>
      <c r="G18" s="9" t="str">
        <f t="shared" ref="G18:G48" si="0">CONCATENATE(B18, "の説明")</f>
        <v>ダガーの説明</v>
      </c>
    </row>
    <row r="19" spans="1:7">
      <c r="A19" s="8">
        <v>10003</v>
      </c>
      <c r="B19" s="9" t="s">
        <v>39</v>
      </c>
      <c r="C19" s="2">
        <v>10003</v>
      </c>
      <c r="D19" s="6"/>
      <c r="E19" s="2">
        <v>180</v>
      </c>
      <c r="F19" s="2" t="s">
        <v>40</v>
      </c>
      <c r="G19" s="9" t="str">
        <f t="shared" si="0"/>
        <v>ハチェットの説明</v>
      </c>
    </row>
    <row r="20" spans="1:7">
      <c r="A20" s="8">
        <v>10004</v>
      </c>
      <c r="B20" s="9" t="s">
        <v>41</v>
      </c>
      <c r="C20" s="2">
        <v>10004</v>
      </c>
      <c r="D20" s="6"/>
      <c r="E20" s="2">
        <v>560</v>
      </c>
      <c r="F20" s="2" t="s">
        <v>42</v>
      </c>
      <c r="G20" s="9" t="str">
        <f t="shared" si="0"/>
        <v>レイピアの説明</v>
      </c>
    </row>
    <row r="21" spans="1:7">
      <c r="A21" s="8">
        <v>10005</v>
      </c>
      <c r="B21" s="9" t="s">
        <v>43</v>
      </c>
      <c r="C21" s="2">
        <v>10005</v>
      </c>
      <c r="D21" s="6"/>
      <c r="E21" s="2">
        <v>1500</v>
      </c>
      <c r="F21" s="2" t="s">
        <v>44</v>
      </c>
      <c r="G21" s="9" t="str">
        <f t="shared" si="0"/>
        <v>ファルシオンの説明</v>
      </c>
    </row>
    <row r="22" spans="1:7">
      <c r="A22" s="8">
        <v>10006</v>
      </c>
      <c r="B22" s="9" t="s">
        <v>45</v>
      </c>
      <c r="C22" s="2">
        <v>10006</v>
      </c>
      <c r="D22" s="6"/>
      <c r="E22" s="2">
        <v>9800</v>
      </c>
      <c r="F22" s="2" t="s">
        <v>46</v>
      </c>
      <c r="G22" s="9" t="str">
        <f t="shared" si="0"/>
        <v>まさかりの説明</v>
      </c>
    </row>
    <row r="23" spans="1:7">
      <c r="A23" s="8" t="s">
        <v>111</v>
      </c>
      <c r="B23" s="9" t="s">
        <v>49</v>
      </c>
      <c r="C23" s="2">
        <v>10007</v>
      </c>
      <c r="D23" s="6"/>
      <c r="E23" s="2" t="s">
        <v>112</v>
      </c>
      <c r="F23" s="2" t="s">
        <v>113</v>
      </c>
      <c r="G23" s="9" t="str">
        <f t="shared" si="0"/>
        <v>斬鉄剣の説明</v>
      </c>
    </row>
    <row r="24" spans="1:7">
      <c r="A24" s="8">
        <v>10008</v>
      </c>
      <c r="B24" s="9" t="s">
        <v>51</v>
      </c>
      <c r="C24" s="2">
        <v>10008</v>
      </c>
      <c r="D24" s="6"/>
      <c r="E24" s="2">
        <v>20</v>
      </c>
      <c r="F24" s="2" t="s">
        <v>52</v>
      </c>
      <c r="G24" s="9" t="str">
        <f t="shared" si="0"/>
        <v>人民服の説明</v>
      </c>
    </row>
    <row r="25" spans="1:7">
      <c r="A25" s="8">
        <v>10009</v>
      </c>
      <c r="B25" s="9" t="s">
        <v>53</v>
      </c>
      <c r="C25" s="2">
        <v>10009</v>
      </c>
      <c r="D25" s="6"/>
      <c r="E25" s="2">
        <v>70</v>
      </c>
      <c r="F25" s="2" t="s">
        <v>54</v>
      </c>
      <c r="G25" s="9" t="str">
        <f t="shared" si="0"/>
        <v>ローブの説明</v>
      </c>
    </row>
    <row r="26" spans="1:7">
      <c r="A26" s="8">
        <v>10010</v>
      </c>
      <c r="B26" s="9" t="s">
        <v>55</v>
      </c>
      <c r="C26" s="2">
        <v>10010</v>
      </c>
      <c r="D26" s="6"/>
      <c r="E26" s="2">
        <v>100</v>
      </c>
      <c r="F26" s="2" t="s">
        <v>56</v>
      </c>
      <c r="G26" s="9" t="str">
        <f t="shared" si="0"/>
        <v>柔道着の説明</v>
      </c>
    </row>
    <row r="27" spans="1:7">
      <c r="A27" s="8">
        <v>10011</v>
      </c>
      <c r="B27" s="9" t="s">
        <v>57</v>
      </c>
      <c r="C27" s="2">
        <v>10011</v>
      </c>
      <c r="D27" s="6"/>
      <c r="E27" s="2">
        <v>500</v>
      </c>
      <c r="F27" s="2" t="s">
        <v>58</v>
      </c>
      <c r="G27" s="9" t="str">
        <f t="shared" si="0"/>
        <v>レザーアーマーの説明</v>
      </c>
    </row>
    <row r="28" spans="1:7">
      <c r="A28" s="8">
        <v>10012</v>
      </c>
      <c r="B28" s="9" t="s">
        <v>59</v>
      </c>
      <c r="C28" s="2">
        <v>10012</v>
      </c>
      <c r="D28" s="6"/>
      <c r="E28" s="2">
        <v>1000</v>
      </c>
      <c r="F28" s="2" t="s">
        <v>60</v>
      </c>
      <c r="G28" s="9" t="str">
        <f t="shared" si="0"/>
        <v>くされかたびらの説明</v>
      </c>
    </row>
    <row r="29" spans="1:7">
      <c r="A29" s="8">
        <v>10013</v>
      </c>
      <c r="B29" s="9" t="s">
        <v>61</v>
      </c>
      <c r="C29" s="2">
        <v>10013</v>
      </c>
      <c r="D29" s="6"/>
      <c r="E29" s="2">
        <v>5000</v>
      </c>
      <c r="F29" s="2" t="s">
        <v>62</v>
      </c>
      <c r="G29" s="9" t="str">
        <f t="shared" si="0"/>
        <v>プレートメイルの説明</v>
      </c>
    </row>
    <row r="30" spans="1:7">
      <c r="A30" s="10" t="s">
        <v>48</v>
      </c>
      <c r="B30" s="9" t="s">
        <v>63</v>
      </c>
      <c r="C30" s="2">
        <v>10014</v>
      </c>
      <c r="D30" s="6"/>
      <c r="E30" s="2" t="s">
        <v>64</v>
      </c>
      <c r="F30" s="2" t="s">
        <v>64</v>
      </c>
      <c r="G30" s="9" t="str">
        <f t="shared" si="0"/>
        <v>魔法の鎧の説明</v>
      </c>
    </row>
    <row r="31" spans="1:7">
      <c r="A31" s="8">
        <v>10015</v>
      </c>
      <c r="B31" s="9" t="s">
        <v>65</v>
      </c>
      <c r="C31" s="2">
        <v>10015</v>
      </c>
      <c r="D31" s="6"/>
      <c r="E31" s="2">
        <v>30</v>
      </c>
      <c r="F31" s="2" t="s">
        <v>66</v>
      </c>
      <c r="G31" s="9" t="str">
        <f t="shared" si="0"/>
        <v>なべのふたの説明</v>
      </c>
    </row>
    <row r="32" spans="1:7">
      <c r="A32" s="8">
        <v>10016</v>
      </c>
      <c r="B32" s="9" t="s">
        <v>67</v>
      </c>
      <c r="C32" s="2">
        <v>10016</v>
      </c>
      <c r="D32" s="6"/>
      <c r="E32" s="2">
        <v>100</v>
      </c>
      <c r="F32" s="2" t="s">
        <v>68</v>
      </c>
      <c r="G32" s="9" t="str">
        <f t="shared" si="0"/>
        <v>木の盾の説明</v>
      </c>
    </row>
    <row r="33" spans="1:7">
      <c r="A33" s="8">
        <v>10017</v>
      </c>
      <c r="B33" s="9" t="s">
        <v>69</v>
      </c>
      <c r="C33" s="2">
        <v>10017</v>
      </c>
      <c r="D33" s="6"/>
      <c r="E33" s="2">
        <v>1000</v>
      </c>
      <c r="F33" s="2" t="s">
        <v>70</v>
      </c>
      <c r="G33" s="9" t="str">
        <f t="shared" si="0"/>
        <v>鉄の盾の説明</v>
      </c>
    </row>
    <row r="34" spans="1:7">
      <c r="A34" s="8">
        <v>10018</v>
      </c>
      <c r="B34" s="9" t="s">
        <v>71</v>
      </c>
      <c r="C34" s="2">
        <v>10018</v>
      </c>
      <c r="D34" s="6"/>
      <c r="E34" s="2">
        <v>20</v>
      </c>
      <c r="F34" s="2" t="s">
        <v>72</v>
      </c>
      <c r="G34" s="9" t="str">
        <f t="shared" si="0"/>
        <v>むぎわら帽子の説明</v>
      </c>
    </row>
    <row r="35" spans="1:7">
      <c r="A35" s="10" t="s">
        <v>47</v>
      </c>
      <c r="B35" s="9" t="s">
        <v>73</v>
      </c>
      <c r="C35" s="2">
        <v>10019</v>
      </c>
      <c r="D35" s="6"/>
      <c r="E35" s="2" t="s">
        <v>50</v>
      </c>
      <c r="F35" s="2" t="s">
        <v>50</v>
      </c>
      <c r="G35" s="9" t="str">
        <f t="shared" si="0"/>
        <v>ケトルハットの説明</v>
      </c>
    </row>
    <row r="36" spans="1:7">
      <c r="A36" s="10" t="s">
        <v>47</v>
      </c>
      <c r="B36" s="9" t="s">
        <v>74</v>
      </c>
      <c r="C36" s="2">
        <v>10020</v>
      </c>
      <c r="D36" s="6"/>
      <c r="E36" s="2" t="s">
        <v>50</v>
      </c>
      <c r="F36" s="2" t="s">
        <v>50</v>
      </c>
      <c r="G36" s="9" t="str">
        <f t="shared" si="0"/>
        <v>ヘルムの説明</v>
      </c>
    </row>
    <row r="37" spans="1:7">
      <c r="A37" s="8">
        <v>10021</v>
      </c>
      <c r="B37" s="9" t="s">
        <v>75</v>
      </c>
      <c r="C37" s="2">
        <v>20001</v>
      </c>
      <c r="D37" s="6"/>
      <c r="E37" s="2">
        <v>10</v>
      </c>
      <c r="F37" s="2" t="s">
        <v>76</v>
      </c>
      <c r="G37" s="9" t="str">
        <f t="shared" si="0"/>
        <v>ポーションの説明</v>
      </c>
    </row>
    <row r="38" spans="1:7">
      <c r="A38" s="8">
        <v>10022</v>
      </c>
      <c r="B38" s="9" t="s">
        <v>77</v>
      </c>
      <c r="C38" s="2">
        <v>20002</v>
      </c>
      <c r="D38" s="6"/>
      <c r="E38" s="2">
        <v>20</v>
      </c>
      <c r="F38" s="2" t="s">
        <v>78</v>
      </c>
      <c r="G38" s="9" t="str">
        <f t="shared" si="0"/>
        <v>ポーションAの説明</v>
      </c>
    </row>
    <row r="39" spans="1:7">
      <c r="A39" s="8">
        <v>10023</v>
      </c>
      <c r="B39" s="9" t="s">
        <v>79</v>
      </c>
      <c r="C39" s="2">
        <v>20003</v>
      </c>
      <c r="D39" s="6"/>
      <c r="E39" s="2">
        <v>100</v>
      </c>
      <c r="F39" s="2" t="s">
        <v>80</v>
      </c>
      <c r="G39" s="9" t="str">
        <f t="shared" si="0"/>
        <v>ポーションXの説明</v>
      </c>
    </row>
    <row r="40" spans="1:7">
      <c r="A40" s="8">
        <v>10024</v>
      </c>
      <c r="B40" s="9" t="s">
        <v>81</v>
      </c>
      <c r="C40" s="2">
        <v>20004</v>
      </c>
      <c r="D40" s="6"/>
      <c r="E40" s="2">
        <v>500</v>
      </c>
      <c r="F40" s="2" t="s">
        <v>82</v>
      </c>
      <c r="G40" s="9" t="str">
        <f t="shared" si="0"/>
        <v>ポーションXXXの説明</v>
      </c>
    </row>
    <row r="41" spans="1:7">
      <c r="A41" s="8">
        <v>10025</v>
      </c>
      <c r="B41" s="9" t="s">
        <v>83</v>
      </c>
      <c r="C41" s="2">
        <v>20005</v>
      </c>
      <c r="D41" s="6"/>
      <c r="E41" s="2">
        <v>20</v>
      </c>
      <c r="F41" s="2" t="s">
        <v>84</v>
      </c>
      <c r="G41" s="9" t="str">
        <f t="shared" si="0"/>
        <v>エーテルの説明</v>
      </c>
    </row>
    <row r="42" spans="1:7">
      <c r="A42" s="8">
        <v>10026</v>
      </c>
      <c r="B42" s="9" t="s">
        <v>85</v>
      </c>
      <c r="C42" s="2">
        <v>20006</v>
      </c>
      <c r="D42" s="6"/>
      <c r="E42" s="2">
        <v>40</v>
      </c>
      <c r="F42" s="2" t="s">
        <v>86</v>
      </c>
      <c r="G42" s="9" t="str">
        <f t="shared" si="0"/>
        <v>エーテルWの説明</v>
      </c>
    </row>
    <row r="43" spans="1:7">
      <c r="A43" s="8">
        <v>10027</v>
      </c>
      <c r="B43" s="9" t="s">
        <v>87</v>
      </c>
      <c r="C43" s="2">
        <v>20007</v>
      </c>
      <c r="D43" s="6"/>
      <c r="E43" s="2">
        <v>200</v>
      </c>
      <c r="F43" s="2" t="s">
        <v>88</v>
      </c>
      <c r="G43" s="9" t="str">
        <f t="shared" si="0"/>
        <v>エーテルZの説明</v>
      </c>
    </row>
    <row r="44" spans="1:7">
      <c r="A44" s="8">
        <v>10028</v>
      </c>
      <c r="B44" s="9" t="s">
        <v>89</v>
      </c>
      <c r="C44" s="2">
        <v>20008</v>
      </c>
      <c r="D44" s="6"/>
      <c r="E44" s="2">
        <v>1000</v>
      </c>
      <c r="F44" s="2" t="s">
        <v>90</v>
      </c>
      <c r="G44" s="9" t="str">
        <f t="shared" si="0"/>
        <v>エーテルZZの説明</v>
      </c>
    </row>
    <row r="45" spans="1:7">
      <c r="A45" s="8">
        <v>10029</v>
      </c>
      <c r="B45" s="9" t="s">
        <v>91</v>
      </c>
      <c r="C45" s="2">
        <v>20009</v>
      </c>
      <c r="D45" s="6"/>
      <c r="E45" s="2">
        <v>10000</v>
      </c>
      <c r="F45" s="2" t="s">
        <v>92</v>
      </c>
      <c r="G45" s="9" t="str">
        <f t="shared" si="0"/>
        <v>エリクサーの説明</v>
      </c>
    </row>
    <row r="46" spans="1:7">
      <c r="A46" s="8">
        <v>10030</v>
      </c>
      <c r="B46" s="9" t="s">
        <v>93</v>
      </c>
      <c r="C46" s="2">
        <v>20010</v>
      </c>
      <c r="D46" s="6"/>
      <c r="E46" s="2">
        <v>100000</v>
      </c>
      <c r="F46" s="2" t="s">
        <v>94</v>
      </c>
      <c r="G46" s="9" t="str">
        <f t="shared" si="0"/>
        <v>恋の秘薬の説明</v>
      </c>
    </row>
    <row r="47" spans="1:7">
      <c r="A47" s="10" t="s">
        <v>95</v>
      </c>
      <c r="B47" s="9" t="s">
        <v>96</v>
      </c>
      <c r="C47" s="2">
        <v>20011</v>
      </c>
      <c r="D47" s="6"/>
      <c r="E47" s="2" t="s">
        <v>97</v>
      </c>
      <c r="F47" s="2" t="s">
        <v>97</v>
      </c>
      <c r="G47" s="9" t="str">
        <f t="shared" si="0"/>
        <v>賢者の石の説明</v>
      </c>
    </row>
    <row r="48" spans="1:7">
      <c r="A48" s="10" t="s">
        <v>48</v>
      </c>
      <c r="B48" s="9" t="s">
        <v>98</v>
      </c>
      <c r="C48" s="2">
        <v>20012</v>
      </c>
      <c r="D48" s="6"/>
      <c r="E48" s="2" t="s">
        <v>64</v>
      </c>
      <c r="F48" s="2" t="s">
        <v>64</v>
      </c>
      <c r="G48" s="9" t="str">
        <f t="shared" si="0"/>
        <v>たいまつの説明</v>
      </c>
    </row>
    <row r="49" spans="1:7">
      <c r="A49" s="8">
        <v>10036</v>
      </c>
      <c r="B49" s="9" t="s">
        <v>99</v>
      </c>
      <c r="C49" s="2" t="s">
        <v>100</v>
      </c>
      <c r="D49" s="6">
        <v>0.1</v>
      </c>
      <c r="E49" s="2">
        <f>E37*10 * ( 1 -D49)</f>
        <v>90</v>
      </c>
      <c r="F49" s="2" t="s">
        <v>101</v>
      </c>
      <c r="G49" s="9" t="s">
        <v>102</v>
      </c>
    </row>
    <row r="50" spans="1:7">
      <c r="A50" s="8">
        <v>10037</v>
      </c>
      <c r="B50" s="9" t="s">
        <v>103</v>
      </c>
      <c r="C50" s="2" t="s">
        <v>104</v>
      </c>
      <c r="D50" s="6">
        <v>0.2</v>
      </c>
      <c r="E50" s="2">
        <f>(E17+E24+E37) *(1-D50)</f>
        <v>32</v>
      </c>
      <c r="F50" s="2" t="s">
        <v>105</v>
      </c>
      <c r="G50" s="9" t="s">
        <v>106</v>
      </c>
    </row>
    <row r="51" spans="1:7" ht="83">
      <c r="A51" s="8">
        <v>10038</v>
      </c>
      <c r="B51" s="11" t="s">
        <v>107</v>
      </c>
      <c r="C51" s="1" t="s">
        <v>108</v>
      </c>
      <c r="D51" s="6">
        <v>0.3</v>
      </c>
      <c r="E51" s="2">
        <f>(E19+E28+E33+E38*5) * (1-D51)</f>
        <v>1596</v>
      </c>
      <c r="F51" s="2" t="s">
        <v>109</v>
      </c>
      <c r="G51" s="11" t="s">
        <v>110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ショップメニュー1</vt:lpstr>
    </vt:vector>
  </TitlesOfParts>
  <Company>株式会社グルーブノーツ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秋間 武志</dc:creator>
  <cp:lastModifiedBy>大瀬 達也</cp:lastModifiedBy>
  <dcterms:created xsi:type="dcterms:W3CDTF">2012-11-09T08:00:35Z</dcterms:created>
  <dcterms:modified xsi:type="dcterms:W3CDTF">2014-04-10T02:24:10Z</dcterms:modified>
</cp:coreProperties>
</file>